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GOPM\MCSD\01. MCSD EN\01. Operação\01. Processamento\2025\04. MAR24 - MCSD EN A5+(G)\09. Resultados\2. Final\"/>
    </mc:Choice>
  </mc:AlternateContent>
  <xr:revisionPtr revIDLastSave="0" documentId="13_ncr:1_{29413202-F347-4382-B1C6-1EA748AE72C0}" xr6:coauthVersionLast="47" xr6:coauthVersionMax="47" xr10:uidLastSave="{00000000-0000-0000-0000-000000000000}"/>
  <bookViews>
    <workbookView xWindow="-28920" yWindow="-105" windowWidth="29040" windowHeight="15720" tabRatio="1000" xr2:uid="{00000000-000D-0000-FFFF-FFFF00000000}"/>
  </bookViews>
  <sheets>
    <sheet name="Sobras e Déficits" sheetId="1" r:id="rId1"/>
    <sheet name="Cessões" sheetId="3" r:id="rId2"/>
    <sheet name="Ofertas de Redução" sheetId="4" r:id="rId3"/>
  </sheets>
  <definedNames>
    <definedName name="_xlnm._FilterDatabase" localSheetId="1" hidden="1">Cessões!$A$3:$E$212</definedName>
    <definedName name="_xlnm._FilterDatabase" localSheetId="2" hidden="1">'Ofertas de Redução'!$A$3:$N$3</definedName>
    <definedName name="_xlnm._FilterDatabase" localSheetId="0" hidden="1">'Sobras e Déficits'!$A$3:$U$52</definedName>
    <definedName name="_xlnm.Print_Area" localSheetId="2">'Ofertas de Redução'!$A$1:$N$3</definedName>
    <definedName name="_xlnm.Print_Area" localSheetId="0">'Sobras e Déficits'!$B$1:$U$19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" i="4" l="1"/>
  <c r="N5" i="4"/>
  <c r="K5" i="4"/>
  <c r="E7" i="3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</calcChain>
</file>

<file path=xl/sharedStrings.xml><?xml version="1.0" encoding="utf-8"?>
<sst xmlns="http://schemas.openxmlformats.org/spreadsheetml/2006/main" count="156" uniqueCount="95">
  <si>
    <t>DISTRIBUIDORA</t>
  </si>
  <si>
    <t>MÊS</t>
  </si>
  <si>
    <t>PRODUTO MCSD</t>
  </si>
  <si>
    <t>SOBRAS DCLA</t>
  </si>
  <si>
    <t>DÉFICITS DCLA</t>
  </si>
  <si>
    <t>SOBRAS VLDD</t>
  </si>
  <si>
    <t>DÉFICITS VLDD</t>
  </si>
  <si>
    <t>REDUÇÃO CONTRATUAL</t>
  </si>
  <si>
    <t>CESSÃO COMP. RECEBIDA</t>
  </si>
  <si>
    <t>CESSÃO COMP. CEDIDA</t>
  </si>
  <si>
    <t>CESSÃO ORIG. RECEBIDA</t>
  </si>
  <si>
    <t>CESSÃO ORIG. CEDIDA</t>
  </si>
  <si>
    <t>CÓD. DISTRIB</t>
  </si>
  <si>
    <t>TOTAL ENERG. NOVA</t>
  </si>
  <si>
    <t>ESCALONANDO</t>
  </si>
  <si>
    <t>D. JUDIC.</t>
  </si>
  <si>
    <t>DESCASADAS</t>
  </si>
  <si>
    <t>ATRASADAS</t>
  </si>
  <si>
    <t>APTAS</t>
  </si>
  <si>
    <t>CESSÕES PASSADAS CEDIDAS</t>
  </si>
  <si>
    <t>TOTAL ELEGÍVEL</t>
  </si>
  <si>
    <t>AMPLA</t>
  </si>
  <si>
    <t>CEB DISTRIBUIC</t>
  </si>
  <si>
    <t>CELG</t>
  </si>
  <si>
    <t>COPEL DISTRIB</t>
  </si>
  <si>
    <t>BANDEIRANTE</t>
  </si>
  <si>
    <t>COSERN</t>
  </si>
  <si>
    <t>CPFL PIRATINGA</t>
  </si>
  <si>
    <t>ENERGISA AC</t>
  </si>
  <si>
    <t>ESCELSA</t>
  </si>
  <si>
    <t>CELESC DIST</t>
  </si>
  <si>
    <t>CEMIG DISTRIB</t>
  </si>
  <si>
    <t>COELBA</t>
  </si>
  <si>
    <t>ELEKTRO</t>
  </si>
  <si>
    <t>ENERGISA MT</t>
  </si>
  <si>
    <t>ENERGISA SS</t>
  </si>
  <si>
    <t>LIGHT</t>
  </si>
  <si>
    <t>CEA</t>
  </si>
  <si>
    <t>CEEE DISTRIB</t>
  </si>
  <si>
    <t>ENERGISA MR</t>
  </si>
  <si>
    <t>ENERGISA MS</t>
  </si>
  <si>
    <t>ENERGISA RO</t>
  </si>
  <si>
    <t>ENERGISA SE</t>
  </si>
  <si>
    <t>ENERGISA TO</t>
  </si>
  <si>
    <t>ENERGISA BR</t>
  </si>
  <si>
    <t>ENERGISA NA</t>
  </si>
  <si>
    <t>ENERGISA VP</t>
  </si>
  <si>
    <t>RGE SUL</t>
  </si>
  <si>
    <t>CEAL</t>
  </si>
  <si>
    <t>CELPA</t>
  </si>
  <si>
    <t>CELPE</t>
  </si>
  <si>
    <t>CEMAR</t>
  </si>
  <si>
    <t>CEPISA</t>
  </si>
  <si>
    <t>COELCE</t>
  </si>
  <si>
    <t>CPFL PAULISTA</t>
  </si>
  <si>
    <t>ELETROPAULO</t>
  </si>
  <si>
    <t>CPFL JAGUARI</t>
  </si>
  <si>
    <t>ENERGISA PB</t>
  </si>
  <si>
    <t>DMED</t>
  </si>
  <si>
    <t>AMAZONAS ENERG</t>
  </si>
  <si>
    <t>ELFSM</t>
  </si>
  <si>
    <t>COPEL CFLO</t>
  </si>
  <si>
    <t>BOA VISTA ENERG</t>
  </si>
  <si>
    <t>CPFL SANTA CRUZ</t>
  </si>
  <si>
    <t>CPFL MOCOCA SE</t>
  </si>
  <si>
    <t>CPFL LESTE PAULISTA</t>
  </si>
  <si>
    <t>CPFL SUL PAULISTA</t>
  </si>
  <si>
    <t>RGE DIST</t>
  </si>
  <si>
    <t>ENERGISA BORBOREMA</t>
  </si>
  <si>
    <t>CESSÃO</t>
  </si>
  <si>
    <t>CESSIONÁRIO</t>
  </si>
  <si>
    <t>CEDENTE</t>
  </si>
  <si>
    <t>PREÇO</t>
  </si>
  <si>
    <t>SUDESTE</t>
  </si>
  <si>
    <t>Hidráulica PCH</t>
  </si>
  <si>
    <t>Validada</t>
  </si>
  <si>
    <t>30º Leilão de Energia Nova A-6</t>
  </si>
  <si>
    <t>2025-30</t>
  </si>
  <si>
    <t>CD_CEG</t>
  </si>
  <si>
    <t>NM_RESD</t>
  </si>
  <si>
    <t>NM_SMER</t>
  </si>
  <si>
    <t>NM_CMPL</t>
  </si>
  <si>
    <t>STATUS</t>
  </si>
  <si>
    <t>NM_LEIL</t>
  </si>
  <si>
    <t>NM_PROD</t>
  </si>
  <si>
    <t>MA_REFN</t>
  </si>
  <si>
    <t>RX</t>
  </si>
  <si>
    <t>QT_MONT_LIM_OF</t>
  </si>
  <si>
    <t>FT_DCLA_OFRT_RDUC</t>
  </si>
  <si>
    <t>QT_OF_RED</t>
  </si>
  <si>
    <t>QT_OF_RED_EFE</t>
  </si>
  <si>
    <t>60 Meses A5+</t>
  </si>
  <si>
    <t>CABUÍ</t>
  </si>
  <si>
    <t>PCH.PH.MG.035309-4.01</t>
  </si>
  <si>
    <t>Resultados Finais do MCSD EN A5+(G) | Março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</si>
</sst>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00_-;\-* #,##0.000_-;_-* &quot;-&quot;??_-;_-@_-"/>
    <numFmt numFmtId="165" formatCode="0.000000"/>
    <numFmt numFmtId="166" formatCode="_-* #,##0.000000_-;\-* #,##0.0000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4E7E2"/>
        <bgColor indexed="64"/>
      </patternFill>
    </fill>
    <fill>
      <patternFill patternType="solid">
        <fgColor rgb="FF3EF4E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164" fontId="0" fillId="0" borderId="0" xfId="1" applyNumberFormat="1" applyFont="1"/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/>
    </xf>
    <xf numFmtId="14" fontId="0" fillId="0" borderId="0" xfId="0" applyNumberFormat="1"/>
    <xf numFmtId="14" fontId="4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164" fontId="3" fillId="0" borderId="5" xfId="1" applyNumberFormat="1" applyFont="1" applyBorder="1" applyAlignment="1">
      <alignment horizontal="center" vertical="center"/>
    </xf>
    <xf numFmtId="165" fontId="0" fillId="0" borderId="0" xfId="1" applyNumberFormat="1" applyFont="1"/>
    <xf numFmtId="165" fontId="0" fillId="0" borderId="0" xfId="0" applyNumberFormat="1"/>
    <xf numFmtId="1" fontId="0" fillId="0" borderId="0" xfId="0" applyNumberFormat="1"/>
    <xf numFmtId="166" fontId="0" fillId="0" borderId="0" xfId="1" applyNumberFormat="1" applyFont="1"/>
    <xf numFmtId="164" fontId="4" fillId="0" borderId="3" xfId="1" applyNumberFormat="1" applyFont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5" fillId="0" borderId="0" xfId="0" applyFont="1"/>
    <xf numFmtId="9" fontId="0" fillId="0" borderId="0" xfId="0" applyNumberFormat="1"/>
    <xf numFmtId="164" fontId="8" fillId="0" borderId="6" xfId="1" applyNumberFormat="1" applyFont="1" applyFill="1" applyBorder="1" applyAlignment="1">
      <alignment horizontal="center" vertical="center"/>
    </xf>
    <xf numFmtId="164" fontId="3" fillId="0" borderId="3" xfId="1" applyNumberFormat="1" applyFont="1" applyFill="1" applyBorder="1" applyAlignment="1">
      <alignment horizontal="center" vertical="center"/>
    </xf>
    <xf numFmtId="9" fontId="3" fillId="0" borderId="3" xfId="4" applyFont="1" applyFill="1" applyBorder="1" applyAlignment="1">
      <alignment horizontal="center" vertical="center"/>
    </xf>
    <xf numFmtId="44" fontId="3" fillId="0" borderId="3" xfId="3" applyFont="1" applyFill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5" fillId="0" borderId="0" xfId="1" applyNumberFormat="1" applyFont="1"/>
    <xf numFmtId="9" fontId="0" fillId="0" borderId="0" xfId="4" applyFont="1"/>
    <xf numFmtId="44" fontId="0" fillId="0" borderId="0" xfId="3" applyFont="1"/>
    <xf numFmtId="0" fontId="4" fillId="0" borderId="5" xfId="0" applyFont="1" applyBorder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" fontId="6" fillId="3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5">
    <cellStyle name="Moeda" xfId="3" builtinId="4"/>
    <cellStyle name="Normal" xfId="0" builtinId="0"/>
    <cellStyle name="Normal 2" xfId="2" xr:uid="{70BDDE58-2D2B-40BB-B8A1-CCBC28A40970}"/>
    <cellStyle name="Porcentagem" xfId="4" builtinId="5"/>
    <cellStyle name="Vírgula" xfId="1" builtinId="3"/>
  </cellStyles>
  <dxfs count="0"/>
  <tableStyles count="0" defaultTableStyle="TableStyleMedium2" defaultPivotStyle="PivotStyleLight16"/>
  <colors>
    <mruColors>
      <color rgb="FF04E7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5"/>
  <sheetViews>
    <sheetView showGridLines="0" tabSelected="1" zoomScale="80" zoomScaleNormal="80" workbookViewId="0">
      <pane ySplit="3" topLeftCell="A4" activePane="bottomLeft" state="frozen"/>
      <selection activeCell="N59" sqref="N59"/>
      <selection pane="bottomLeft" activeCell="A3" sqref="A3"/>
    </sheetView>
  </sheetViews>
  <sheetFormatPr defaultRowHeight="14.5" outlineLevelCol="1" x14ac:dyDescent="0.35"/>
  <cols>
    <col min="1" max="1" width="7.36328125" style="4" bestFit="1" customWidth="1"/>
    <col min="2" max="2" width="19.1796875" bestFit="1" customWidth="1"/>
    <col min="3" max="3" width="10.7265625" style="6" bestFit="1" customWidth="1"/>
    <col min="4" max="4" width="12.08984375" style="8" bestFit="1" customWidth="1"/>
    <col min="5" max="5" width="12.36328125" style="13" bestFit="1" customWidth="1"/>
    <col min="6" max="6" width="13.6328125" style="11" hidden="1" customWidth="1" outlineLevel="1"/>
    <col min="7" max="7" width="10.7265625" style="11" hidden="1" customWidth="1" outlineLevel="1"/>
    <col min="8" max="8" width="11.81640625" style="11" hidden="1" customWidth="1" outlineLevel="1"/>
    <col min="9" max="9" width="11" style="11" hidden="1" customWidth="1" outlineLevel="1"/>
    <col min="10" max="10" width="6.6328125" style="12" hidden="1" customWidth="1" outlineLevel="1"/>
    <col min="11" max="11" width="16.90625" style="11" hidden="1" customWidth="1" outlineLevel="1"/>
    <col min="12" max="12" width="11.7265625" style="11" bestFit="1" customWidth="1" collapsed="1"/>
    <col min="13" max="13" width="9.08984375" bestFit="1" customWidth="1"/>
    <col min="14" max="14" width="8.1796875" bestFit="1" customWidth="1"/>
    <col min="15" max="15" width="9.08984375" bestFit="1" customWidth="1"/>
    <col min="16" max="16" width="8.1796875" bestFit="1" customWidth="1"/>
    <col min="17" max="17" width="11.7265625" bestFit="1" customWidth="1"/>
    <col min="18" max="19" width="13.1796875" bestFit="1" customWidth="1"/>
    <col min="20" max="21" width="12.26953125" bestFit="1" customWidth="1"/>
  </cols>
  <sheetData>
    <row r="1" spans="1:21" ht="18.5" x14ac:dyDescent="0.35">
      <c r="A1" s="32" t="s">
        <v>94</v>
      </c>
      <c r="B1" s="32"/>
      <c r="C1" s="32"/>
      <c r="D1" s="32"/>
      <c r="E1" s="32"/>
      <c r="F1" s="32"/>
      <c r="G1" s="32"/>
      <c r="H1" s="32"/>
      <c r="I1" s="32"/>
      <c r="J1" s="33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x14ac:dyDescent="0.35">
      <c r="L2" s="10"/>
      <c r="M2" s="1"/>
      <c r="N2" s="1"/>
      <c r="O2" s="1"/>
      <c r="P2" s="1"/>
      <c r="Q2" s="1"/>
      <c r="R2" s="1"/>
      <c r="S2" s="1"/>
      <c r="T2" s="1"/>
      <c r="U2" s="1"/>
    </row>
    <row r="3" spans="1:21" ht="39.75" customHeight="1" x14ac:dyDescent="0.35">
      <c r="A3" s="3" t="s">
        <v>12</v>
      </c>
      <c r="B3" s="3" t="s">
        <v>0</v>
      </c>
      <c r="C3" s="3" t="s">
        <v>1</v>
      </c>
      <c r="D3" s="3" t="s">
        <v>2</v>
      </c>
      <c r="E3" s="3" t="s">
        <v>13</v>
      </c>
      <c r="F3" s="3" t="s">
        <v>14</v>
      </c>
      <c r="G3" s="3" t="s">
        <v>15</v>
      </c>
      <c r="H3" s="3" t="s">
        <v>16</v>
      </c>
      <c r="I3" s="3" t="s">
        <v>17</v>
      </c>
      <c r="J3" s="3" t="s">
        <v>18</v>
      </c>
      <c r="K3" s="3" t="s">
        <v>19</v>
      </c>
      <c r="L3" s="3" t="s">
        <v>20</v>
      </c>
      <c r="M3" s="3" t="s">
        <v>3</v>
      </c>
      <c r="N3" s="3" t="s">
        <v>4</v>
      </c>
      <c r="O3" s="3" t="s">
        <v>5</v>
      </c>
      <c r="P3" s="3" t="s">
        <v>6</v>
      </c>
      <c r="Q3" s="3" t="s">
        <v>7</v>
      </c>
      <c r="R3" s="3" t="s">
        <v>8</v>
      </c>
      <c r="S3" s="3" t="s">
        <v>9</v>
      </c>
      <c r="T3" s="3" t="s">
        <v>10</v>
      </c>
      <c r="U3" s="3" t="s">
        <v>11</v>
      </c>
    </row>
    <row r="4" spans="1:21" x14ac:dyDescent="0.35">
      <c r="A4" s="5">
        <v>3</v>
      </c>
      <c r="B4" s="5" t="s">
        <v>47</v>
      </c>
      <c r="C4" s="7">
        <v>45717</v>
      </c>
      <c r="D4" s="29" t="s">
        <v>91</v>
      </c>
      <c r="E4" s="14">
        <v>321.11560600000001</v>
      </c>
      <c r="F4" s="14"/>
      <c r="G4" s="14">
        <v>22.652414</v>
      </c>
      <c r="H4" s="14"/>
      <c r="I4" s="14"/>
      <c r="J4" s="14"/>
      <c r="K4" s="14">
        <v>0.84228099999999995</v>
      </c>
      <c r="L4" s="14">
        <v>297.62091099999998</v>
      </c>
      <c r="M4" s="14"/>
      <c r="N4" s="14"/>
      <c r="O4" s="14"/>
      <c r="P4" s="14"/>
      <c r="Q4" s="15"/>
      <c r="R4" s="15"/>
      <c r="S4" s="15"/>
      <c r="T4" s="15"/>
      <c r="U4" s="9"/>
    </row>
    <row r="5" spans="1:21" x14ac:dyDescent="0.35">
      <c r="A5" s="5">
        <v>5</v>
      </c>
      <c r="B5" s="5" t="s">
        <v>25</v>
      </c>
      <c r="C5" s="7">
        <v>45717</v>
      </c>
      <c r="D5" s="29" t="s">
        <v>91</v>
      </c>
      <c r="E5" s="14">
        <v>492.43030399999998</v>
      </c>
      <c r="F5" s="14"/>
      <c r="G5" s="14">
        <v>38.075802000000003</v>
      </c>
      <c r="H5" s="14"/>
      <c r="I5" s="14">
        <v>28.050022999999999</v>
      </c>
      <c r="J5" s="14"/>
      <c r="K5" s="14">
        <v>7.3891070000000001</v>
      </c>
      <c r="L5" s="14">
        <v>418.91537199999999</v>
      </c>
      <c r="M5" s="14"/>
      <c r="N5" s="14"/>
      <c r="O5" s="14"/>
      <c r="P5" s="14"/>
      <c r="Q5" s="15"/>
      <c r="R5" s="15"/>
      <c r="S5" s="15"/>
      <c r="T5" s="15"/>
      <c r="U5" s="9"/>
    </row>
    <row r="6" spans="1:21" x14ac:dyDescent="0.35">
      <c r="A6" s="5">
        <v>8</v>
      </c>
      <c r="B6" s="5" t="s">
        <v>39</v>
      </c>
      <c r="C6" s="7">
        <v>45717</v>
      </c>
      <c r="D6" s="29" t="s">
        <v>91</v>
      </c>
      <c r="E6" s="14">
        <v>64.768437000000006</v>
      </c>
      <c r="F6" s="14"/>
      <c r="G6" s="14">
        <v>2.8349199999999999</v>
      </c>
      <c r="H6" s="14"/>
      <c r="I6" s="14">
        <v>11.610289</v>
      </c>
      <c r="J6" s="14"/>
      <c r="K6" s="14">
        <v>12.154277</v>
      </c>
      <c r="L6" s="14">
        <v>38.168951</v>
      </c>
      <c r="M6" s="14">
        <v>35</v>
      </c>
      <c r="N6" s="14"/>
      <c r="O6" s="14">
        <v>35</v>
      </c>
      <c r="P6" s="14"/>
      <c r="Q6" s="15"/>
      <c r="R6" s="15"/>
      <c r="S6" s="15">
        <v>0.114339</v>
      </c>
      <c r="T6" s="15"/>
      <c r="U6" s="9"/>
    </row>
    <row r="7" spans="1:21" x14ac:dyDescent="0.35">
      <c r="A7" s="5">
        <v>10</v>
      </c>
      <c r="B7" s="5" t="s">
        <v>48</v>
      </c>
      <c r="C7" s="7">
        <v>45717</v>
      </c>
      <c r="D7" s="29" t="s">
        <v>91</v>
      </c>
      <c r="E7" s="14">
        <v>403.18097899999998</v>
      </c>
      <c r="F7" s="14"/>
      <c r="G7" s="14">
        <v>20.887677</v>
      </c>
      <c r="H7" s="14"/>
      <c r="I7" s="14">
        <v>22.219864000000001</v>
      </c>
      <c r="J7" s="14"/>
      <c r="K7" s="14">
        <v>0.98033499999999996</v>
      </c>
      <c r="L7" s="14">
        <v>359.09310199999999</v>
      </c>
      <c r="M7" s="14"/>
      <c r="N7" s="14"/>
      <c r="O7" s="14"/>
      <c r="P7" s="14"/>
      <c r="Q7" s="15"/>
      <c r="R7" s="15"/>
      <c r="S7" s="15"/>
      <c r="T7" s="15"/>
      <c r="U7" s="9"/>
    </row>
    <row r="8" spans="1:21" x14ac:dyDescent="0.35">
      <c r="A8" s="5">
        <v>15</v>
      </c>
      <c r="B8" s="5" t="s">
        <v>23</v>
      </c>
      <c r="C8" s="7">
        <v>45717</v>
      </c>
      <c r="D8" s="29" t="s">
        <v>91</v>
      </c>
      <c r="E8" s="14">
        <v>956.75589400000001</v>
      </c>
      <c r="F8" s="14"/>
      <c r="G8" s="14">
        <v>85.180845000000005</v>
      </c>
      <c r="H8" s="14"/>
      <c r="I8" s="14">
        <v>78.601112999999998</v>
      </c>
      <c r="J8" s="14"/>
      <c r="K8" s="14">
        <v>37.184004999999999</v>
      </c>
      <c r="L8" s="14">
        <v>755.78993200000002</v>
      </c>
      <c r="M8" s="14"/>
      <c r="N8" s="14"/>
      <c r="O8" s="14"/>
      <c r="P8" s="14"/>
      <c r="Q8" s="15"/>
      <c r="R8" s="15"/>
      <c r="S8" s="15"/>
      <c r="T8" s="15"/>
      <c r="U8" s="9"/>
    </row>
    <row r="9" spans="1:21" x14ac:dyDescent="0.35">
      <c r="A9" s="5">
        <v>16</v>
      </c>
      <c r="B9" s="5" t="s">
        <v>49</v>
      </c>
      <c r="C9" s="7">
        <v>45717</v>
      </c>
      <c r="D9" s="29" t="s">
        <v>91</v>
      </c>
      <c r="E9" s="14">
        <v>964.15280800000005</v>
      </c>
      <c r="F9" s="14"/>
      <c r="G9" s="14">
        <v>47.382311000000001</v>
      </c>
      <c r="H9" s="14"/>
      <c r="I9" s="14">
        <v>60.022320000000001</v>
      </c>
      <c r="J9" s="14"/>
      <c r="K9" s="14">
        <v>0.17997299999999999</v>
      </c>
      <c r="L9" s="14">
        <v>856.56820300000004</v>
      </c>
      <c r="M9" s="14"/>
      <c r="N9" s="14"/>
      <c r="O9" s="14"/>
      <c r="P9" s="14"/>
      <c r="Q9" s="15"/>
      <c r="R9" s="15"/>
      <c r="S9" s="15"/>
      <c r="T9" s="15"/>
      <c r="U9" s="9"/>
    </row>
    <row r="10" spans="1:21" x14ac:dyDescent="0.35">
      <c r="A10" s="5">
        <v>17</v>
      </c>
      <c r="B10" s="5" t="s">
        <v>50</v>
      </c>
      <c r="C10" s="7">
        <v>45717</v>
      </c>
      <c r="D10" s="29" t="s">
        <v>91</v>
      </c>
      <c r="E10" s="14">
        <v>1072.2123529999999</v>
      </c>
      <c r="F10" s="14"/>
      <c r="G10" s="14">
        <v>40.464069000000002</v>
      </c>
      <c r="H10" s="14"/>
      <c r="I10" s="14">
        <v>14.889658000000001</v>
      </c>
      <c r="J10" s="14"/>
      <c r="K10" s="14"/>
      <c r="L10" s="14">
        <v>1016.858626</v>
      </c>
      <c r="M10" s="14"/>
      <c r="N10" s="14"/>
      <c r="O10" s="14"/>
      <c r="P10" s="14"/>
      <c r="Q10" s="15"/>
      <c r="R10" s="15"/>
      <c r="S10" s="15"/>
      <c r="T10" s="15"/>
      <c r="U10" s="9"/>
    </row>
    <row r="11" spans="1:21" x14ac:dyDescent="0.35">
      <c r="A11" s="5">
        <v>18</v>
      </c>
      <c r="B11" s="5" t="s">
        <v>43</v>
      </c>
      <c r="C11" s="7">
        <v>45717</v>
      </c>
      <c r="D11" s="29" t="s">
        <v>91</v>
      </c>
      <c r="E11" s="14">
        <v>158.17459400000001</v>
      </c>
      <c r="F11" s="14"/>
      <c r="G11" s="14">
        <v>3.165654</v>
      </c>
      <c r="H11" s="14"/>
      <c r="I11" s="14">
        <v>15.960058999999999</v>
      </c>
      <c r="J11" s="14"/>
      <c r="K11" s="14"/>
      <c r="L11" s="14">
        <v>139.04888099999999</v>
      </c>
      <c r="M11" s="14"/>
      <c r="N11" s="14"/>
      <c r="O11" s="14"/>
      <c r="P11" s="14"/>
      <c r="Q11" s="15"/>
      <c r="R11" s="15"/>
      <c r="S11" s="15"/>
      <c r="T11" s="15"/>
      <c r="U11" s="9"/>
    </row>
    <row r="12" spans="1:21" x14ac:dyDescent="0.35">
      <c r="A12" s="5">
        <v>19</v>
      </c>
      <c r="B12" s="5" t="s">
        <v>51</v>
      </c>
      <c r="C12" s="7">
        <v>45717</v>
      </c>
      <c r="D12" s="29" t="s">
        <v>91</v>
      </c>
      <c r="E12" s="14">
        <v>628.12518499999999</v>
      </c>
      <c r="F12" s="14"/>
      <c r="G12" s="14">
        <v>31.476358999999999</v>
      </c>
      <c r="H12" s="14"/>
      <c r="I12" s="14">
        <v>66.420620999999997</v>
      </c>
      <c r="J12" s="14"/>
      <c r="K12" s="14">
        <v>0.47604099999999999</v>
      </c>
      <c r="L12" s="14">
        <v>529.752163</v>
      </c>
      <c r="M12" s="14"/>
      <c r="N12" s="14"/>
      <c r="O12" s="14"/>
      <c r="P12" s="14"/>
      <c r="Q12" s="15"/>
      <c r="R12" s="15"/>
      <c r="S12" s="15"/>
      <c r="T12" s="15"/>
      <c r="U12" s="9"/>
    </row>
    <row r="13" spans="1:21" x14ac:dyDescent="0.35">
      <c r="A13" s="5">
        <v>20</v>
      </c>
      <c r="B13" s="5" t="s">
        <v>34</v>
      </c>
      <c r="C13" s="7">
        <v>45717</v>
      </c>
      <c r="D13" s="29" t="s">
        <v>91</v>
      </c>
      <c r="E13" s="14">
        <v>428.42269299999998</v>
      </c>
      <c r="F13" s="14"/>
      <c r="G13" s="14">
        <v>1.0660000000000001E-3</v>
      </c>
      <c r="H13" s="14"/>
      <c r="I13" s="14">
        <v>102.03972400000001</v>
      </c>
      <c r="J13" s="14"/>
      <c r="K13" s="14">
        <v>19.093828999999999</v>
      </c>
      <c r="L13" s="14">
        <v>307.28807399999999</v>
      </c>
      <c r="M13" s="14"/>
      <c r="N13" s="14"/>
      <c r="O13" s="14"/>
      <c r="P13" s="14"/>
      <c r="Q13" s="15"/>
      <c r="R13" s="15"/>
      <c r="S13" s="15"/>
      <c r="T13" s="15"/>
      <c r="U13" s="9"/>
    </row>
    <row r="14" spans="1:21" x14ac:dyDescent="0.35">
      <c r="A14" s="5">
        <v>22</v>
      </c>
      <c r="B14" s="5" t="s">
        <v>52</v>
      </c>
      <c r="C14" s="7">
        <v>45717</v>
      </c>
      <c r="D14" s="29" t="s">
        <v>91</v>
      </c>
      <c r="E14" s="14">
        <v>374.25097699999998</v>
      </c>
      <c r="F14" s="14"/>
      <c r="G14" s="14"/>
      <c r="H14" s="14"/>
      <c r="I14" s="14">
        <v>36.253064999999999</v>
      </c>
      <c r="J14" s="14"/>
      <c r="K14" s="14">
        <v>0.57309900000000003</v>
      </c>
      <c r="L14" s="14">
        <v>337.42481299999997</v>
      </c>
      <c r="M14" s="14"/>
      <c r="N14" s="14"/>
      <c r="O14" s="14"/>
      <c r="P14" s="14"/>
      <c r="Q14" s="15"/>
      <c r="R14" s="15"/>
      <c r="S14" s="15"/>
      <c r="T14" s="15"/>
      <c r="U14" s="9"/>
    </row>
    <row r="15" spans="1:21" x14ac:dyDescent="0.35">
      <c r="A15" s="5">
        <v>24</v>
      </c>
      <c r="B15" s="5" t="s">
        <v>21</v>
      </c>
      <c r="C15" s="7">
        <v>45717</v>
      </c>
      <c r="D15" s="29" t="s">
        <v>91</v>
      </c>
      <c r="E15" s="14">
        <v>722.02355499999999</v>
      </c>
      <c r="F15" s="14"/>
      <c r="G15" s="14">
        <v>86.868944999999997</v>
      </c>
      <c r="H15" s="14"/>
      <c r="I15" s="14">
        <v>103.56596</v>
      </c>
      <c r="J15" s="14"/>
      <c r="K15" s="14">
        <v>12.855245</v>
      </c>
      <c r="L15" s="14">
        <v>518.73340499999995</v>
      </c>
      <c r="M15" s="14"/>
      <c r="N15" s="14"/>
      <c r="O15" s="14"/>
      <c r="P15" s="14"/>
      <c r="Q15" s="15"/>
      <c r="R15" s="15"/>
      <c r="S15" s="15"/>
      <c r="T15" s="15"/>
      <c r="U15" s="9"/>
    </row>
    <row r="16" spans="1:21" x14ac:dyDescent="0.35">
      <c r="A16" s="5">
        <v>30</v>
      </c>
      <c r="B16" s="5" t="s">
        <v>32</v>
      </c>
      <c r="C16" s="7">
        <v>45717</v>
      </c>
      <c r="D16" s="29" t="s">
        <v>91</v>
      </c>
      <c r="E16" s="14">
        <v>1647.283778</v>
      </c>
      <c r="F16" s="14"/>
      <c r="G16" s="14">
        <v>45.947679999999998</v>
      </c>
      <c r="H16" s="14"/>
      <c r="I16" s="14">
        <v>140.57900599999999</v>
      </c>
      <c r="J16" s="14"/>
      <c r="K16" s="14">
        <v>0.219414</v>
      </c>
      <c r="L16" s="14">
        <v>1460.5376779999999</v>
      </c>
      <c r="M16" s="14"/>
      <c r="N16" s="14"/>
      <c r="O16" s="14"/>
      <c r="P16" s="14"/>
      <c r="Q16" s="15"/>
      <c r="R16" s="15"/>
      <c r="S16" s="15"/>
      <c r="T16" s="15"/>
      <c r="U16" s="9"/>
    </row>
    <row r="17" spans="1:21" x14ac:dyDescent="0.35">
      <c r="A17" s="5">
        <v>31</v>
      </c>
      <c r="B17" s="5" t="s">
        <v>53</v>
      </c>
      <c r="C17" s="7">
        <v>45717</v>
      </c>
      <c r="D17" s="29" t="s">
        <v>91</v>
      </c>
      <c r="E17" s="14">
        <v>781.34337100000005</v>
      </c>
      <c r="F17" s="14"/>
      <c r="G17" s="14">
        <v>40.757008999999996</v>
      </c>
      <c r="H17" s="14"/>
      <c r="I17" s="14">
        <v>47.422308000000001</v>
      </c>
      <c r="J17" s="14"/>
      <c r="K17" s="14">
        <v>1.1982660000000001</v>
      </c>
      <c r="L17" s="14">
        <v>691.96578799999997</v>
      </c>
      <c r="M17" s="14"/>
      <c r="N17" s="14"/>
      <c r="O17" s="14"/>
      <c r="P17" s="14"/>
      <c r="Q17" s="15"/>
      <c r="R17" s="15"/>
      <c r="S17" s="15"/>
      <c r="T17" s="15"/>
      <c r="U17" s="9"/>
    </row>
    <row r="18" spans="1:21" x14ac:dyDescent="0.35">
      <c r="A18" s="5">
        <v>33</v>
      </c>
      <c r="B18" s="5" t="s">
        <v>26</v>
      </c>
      <c r="C18" s="7">
        <v>45717</v>
      </c>
      <c r="D18" s="29" t="s">
        <v>91</v>
      </c>
      <c r="E18" s="14">
        <v>396.75370600000002</v>
      </c>
      <c r="F18" s="14"/>
      <c r="G18" s="14">
        <v>21.725956</v>
      </c>
      <c r="H18" s="14"/>
      <c r="I18" s="14">
        <v>29.434536000000001</v>
      </c>
      <c r="J18" s="14"/>
      <c r="K18" s="14">
        <v>3.892801</v>
      </c>
      <c r="L18" s="14">
        <v>341.70041300000003</v>
      </c>
      <c r="M18" s="14"/>
      <c r="N18" s="14"/>
      <c r="O18" s="14"/>
      <c r="P18" s="14"/>
      <c r="Q18" s="15"/>
      <c r="R18" s="15"/>
      <c r="S18" s="15"/>
      <c r="T18" s="15"/>
      <c r="U18" s="9"/>
    </row>
    <row r="19" spans="1:21" x14ac:dyDescent="0.35">
      <c r="A19" s="5">
        <v>34</v>
      </c>
      <c r="B19" s="5" t="s">
        <v>54</v>
      </c>
      <c r="C19" s="7">
        <v>45717</v>
      </c>
      <c r="D19" s="29" t="s">
        <v>91</v>
      </c>
      <c r="E19" s="14">
        <v>1025.0292750000001</v>
      </c>
      <c r="F19" s="14"/>
      <c r="G19" s="14">
        <v>115.60648500000001</v>
      </c>
      <c r="H19" s="14"/>
      <c r="I19" s="14">
        <v>0.82992100000000002</v>
      </c>
      <c r="J19" s="14"/>
      <c r="K19" s="14">
        <v>1.7513019999999999</v>
      </c>
      <c r="L19" s="14">
        <v>906.84156700000005</v>
      </c>
      <c r="M19" s="14"/>
      <c r="N19" s="14"/>
      <c r="O19" s="14"/>
      <c r="P19" s="14"/>
      <c r="Q19" s="15"/>
      <c r="R19" s="15"/>
      <c r="S19" s="15"/>
      <c r="T19" s="15"/>
      <c r="U19" s="9"/>
    </row>
    <row r="20" spans="1:21" x14ac:dyDescent="0.35">
      <c r="A20" s="5">
        <v>46</v>
      </c>
      <c r="B20" s="5" t="s">
        <v>33</v>
      </c>
      <c r="C20" s="7">
        <v>45717</v>
      </c>
      <c r="D20" s="29" t="s">
        <v>91</v>
      </c>
      <c r="E20" s="14">
        <v>884.24917600000003</v>
      </c>
      <c r="F20" s="14"/>
      <c r="G20" s="14">
        <v>101.949952</v>
      </c>
      <c r="H20" s="14"/>
      <c r="I20" s="14">
        <v>119.91848</v>
      </c>
      <c r="J20" s="14"/>
      <c r="K20" s="14">
        <v>2.924547</v>
      </c>
      <c r="L20" s="14">
        <v>659.45619699999997</v>
      </c>
      <c r="M20" s="14"/>
      <c r="N20" s="14"/>
      <c r="O20" s="14"/>
      <c r="P20" s="14"/>
      <c r="Q20" s="15"/>
      <c r="R20" s="15"/>
      <c r="S20" s="15"/>
      <c r="T20" s="15"/>
      <c r="U20" s="9"/>
    </row>
    <row r="21" spans="1:21" x14ac:dyDescent="0.35">
      <c r="A21" s="5">
        <v>49</v>
      </c>
      <c r="B21" s="5" t="s">
        <v>55</v>
      </c>
      <c r="C21" s="7">
        <v>45717</v>
      </c>
      <c r="D21" s="29" t="s">
        <v>91</v>
      </c>
      <c r="E21" s="14">
        <v>1491.15266</v>
      </c>
      <c r="F21" s="14"/>
      <c r="G21" s="14">
        <v>84.933493999999996</v>
      </c>
      <c r="H21" s="14"/>
      <c r="I21" s="14"/>
      <c r="J21" s="14"/>
      <c r="K21" s="14">
        <v>3.4428290000000001</v>
      </c>
      <c r="L21" s="14">
        <v>1402.776337</v>
      </c>
      <c r="M21" s="14"/>
      <c r="N21" s="14"/>
      <c r="O21" s="14"/>
      <c r="P21" s="14"/>
      <c r="Q21" s="15"/>
      <c r="R21" s="15"/>
      <c r="S21" s="15"/>
      <c r="T21" s="15"/>
      <c r="U21" s="9"/>
    </row>
    <row r="22" spans="1:21" x14ac:dyDescent="0.35">
      <c r="A22" s="5">
        <v>51</v>
      </c>
      <c r="B22" s="5" t="s">
        <v>42</v>
      </c>
      <c r="C22" s="7">
        <v>45717</v>
      </c>
      <c r="D22" s="29" t="s">
        <v>91</v>
      </c>
      <c r="E22" s="14">
        <v>229.26621</v>
      </c>
      <c r="F22" s="14"/>
      <c r="G22" s="14">
        <v>9.1315629999999999</v>
      </c>
      <c r="H22" s="14"/>
      <c r="I22" s="14">
        <v>18.009575999999999</v>
      </c>
      <c r="J22" s="14"/>
      <c r="K22" s="14">
        <v>1.776967</v>
      </c>
      <c r="L22" s="14">
        <v>200.34810300000001</v>
      </c>
      <c r="M22" s="14"/>
      <c r="N22" s="14"/>
      <c r="O22" s="14"/>
      <c r="P22" s="14"/>
      <c r="Q22" s="15"/>
      <c r="R22" s="15"/>
      <c r="S22" s="15"/>
      <c r="T22" s="15"/>
      <c r="U22" s="9"/>
    </row>
    <row r="23" spans="1:21" x14ac:dyDescent="0.35">
      <c r="A23" s="5">
        <v>52</v>
      </c>
      <c r="B23" s="5" t="s">
        <v>40</v>
      </c>
      <c r="C23" s="7">
        <v>45717</v>
      </c>
      <c r="D23" s="29" t="s">
        <v>91</v>
      </c>
      <c r="E23" s="14">
        <v>337.91269699999998</v>
      </c>
      <c r="F23" s="14"/>
      <c r="G23" s="14">
        <v>8.4317930000000008</v>
      </c>
      <c r="H23" s="14"/>
      <c r="I23" s="14">
        <v>33.097501000000001</v>
      </c>
      <c r="J23" s="14"/>
      <c r="K23" s="14">
        <v>14.890419</v>
      </c>
      <c r="L23" s="14">
        <v>281.49298299999998</v>
      </c>
      <c r="M23" s="14"/>
      <c r="N23" s="14"/>
      <c r="O23" s="14"/>
      <c r="P23" s="14"/>
      <c r="Q23" s="15"/>
      <c r="R23" s="15"/>
      <c r="S23" s="15"/>
      <c r="T23" s="15"/>
      <c r="U23" s="9"/>
    </row>
    <row r="24" spans="1:21" x14ac:dyDescent="0.35">
      <c r="A24" s="5">
        <v>55</v>
      </c>
      <c r="B24" s="5" t="s">
        <v>29</v>
      </c>
      <c r="C24" s="7">
        <v>45717</v>
      </c>
      <c r="D24" s="29" t="s">
        <v>91</v>
      </c>
      <c r="E24" s="14">
        <v>516.78040899999996</v>
      </c>
      <c r="F24" s="14"/>
      <c r="G24" s="14">
        <v>34.998002</v>
      </c>
      <c r="H24" s="14"/>
      <c r="I24" s="14">
        <v>72.932238999999996</v>
      </c>
      <c r="J24" s="14"/>
      <c r="K24" s="14">
        <v>13.970898</v>
      </c>
      <c r="L24" s="14">
        <v>394.87927000000002</v>
      </c>
      <c r="M24" s="14"/>
      <c r="N24" s="14"/>
      <c r="O24" s="14"/>
      <c r="P24" s="14"/>
      <c r="Q24" s="15"/>
      <c r="R24" s="15"/>
      <c r="S24" s="15"/>
      <c r="T24" s="15"/>
      <c r="U24" s="9"/>
    </row>
    <row r="25" spans="1:21" x14ac:dyDescent="0.35">
      <c r="A25" s="5">
        <v>63</v>
      </c>
      <c r="B25" s="5" t="s">
        <v>56</v>
      </c>
      <c r="C25" s="7">
        <v>45717</v>
      </c>
      <c r="D25" s="29" t="s">
        <v>91</v>
      </c>
      <c r="E25" s="14">
        <v>38.449336000000002</v>
      </c>
      <c r="F25" s="14"/>
      <c r="G25" s="14">
        <v>1.819293</v>
      </c>
      <c r="H25" s="14"/>
      <c r="I25" s="14">
        <v>1.1618869999999999</v>
      </c>
      <c r="J25" s="14"/>
      <c r="K25" s="14"/>
      <c r="L25" s="14">
        <v>35.468155000000003</v>
      </c>
      <c r="M25" s="14"/>
      <c r="N25" s="14"/>
      <c r="O25" s="14"/>
      <c r="P25" s="14"/>
      <c r="Q25" s="15"/>
      <c r="R25" s="15"/>
      <c r="S25" s="15"/>
      <c r="T25" s="15"/>
      <c r="U25" s="9"/>
    </row>
    <row r="26" spans="1:21" x14ac:dyDescent="0.35">
      <c r="A26" s="5">
        <v>64</v>
      </c>
      <c r="B26" s="5" t="s">
        <v>36</v>
      </c>
      <c r="C26" s="7">
        <v>45717</v>
      </c>
      <c r="D26" s="29" t="s">
        <v>91</v>
      </c>
      <c r="E26" s="14">
        <v>1440.439091</v>
      </c>
      <c r="F26" s="14"/>
      <c r="G26" s="14">
        <v>48.720224999999999</v>
      </c>
      <c r="H26" s="14"/>
      <c r="I26" s="14">
        <v>54.406818999999999</v>
      </c>
      <c r="J26" s="14"/>
      <c r="K26" s="14">
        <v>2.9711000000000001E-2</v>
      </c>
      <c r="L26" s="14">
        <v>1337.282336</v>
      </c>
      <c r="M26" s="14"/>
      <c r="N26" s="14"/>
      <c r="O26" s="14"/>
      <c r="P26" s="14"/>
      <c r="Q26" s="15"/>
      <c r="R26" s="15"/>
      <c r="S26" s="15"/>
      <c r="T26" s="15"/>
      <c r="U26" s="9"/>
    </row>
    <row r="27" spans="1:21" x14ac:dyDescent="0.35">
      <c r="A27" s="5">
        <v>68</v>
      </c>
      <c r="B27" s="5" t="s">
        <v>57</v>
      </c>
      <c r="C27" s="7">
        <v>45717</v>
      </c>
      <c r="D27" s="29" t="s">
        <v>91</v>
      </c>
      <c r="E27" s="14">
        <v>317.34769</v>
      </c>
      <c r="F27" s="14"/>
      <c r="G27" s="14">
        <v>17.930346</v>
      </c>
      <c r="H27" s="14"/>
      <c r="I27" s="14">
        <v>25.390013</v>
      </c>
      <c r="J27" s="14"/>
      <c r="K27" s="14"/>
      <c r="L27" s="14">
        <v>274.027331</v>
      </c>
      <c r="M27" s="14"/>
      <c r="N27" s="14"/>
      <c r="O27" s="14"/>
      <c r="P27" s="14"/>
      <c r="Q27" s="15"/>
      <c r="R27" s="15"/>
      <c r="S27" s="15"/>
      <c r="T27" s="15"/>
      <c r="U27" s="9"/>
    </row>
    <row r="28" spans="1:21" x14ac:dyDescent="0.35">
      <c r="A28" s="5">
        <v>81</v>
      </c>
      <c r="B28" s="5" t="s">
        <v>24</v>
      </c>
      <c r="C28" s="7">
        <v>45717</v>
      </c>
      <c r="D28" s="29" t="s">
        <v>91</v>
      </c>
      <c r="E28" s="14">
        <v>1257.3531089999999</v>
      </c>
      <c r="F28" s="14"/>
      <c r="G28" s="14">
        <v>229.18412499999999</v>
      </c>
      <c r="H28" s="14"/>
      <c r="I28" s="14">
        <v>132.12309200000001</v>
      </c>
      <c r="J28" s="14"/>
      <c r="K28" s="14">
        <v>7.0806589999999998</v>
      </c>
      <c r="L28" s="14">
        <v>888.96523300000001</v>
      </c>
      <c r="M28" s="14"/>
      <c r="N28" s="14"/>
      <c r="O28" s="14"/>
      <c r="P28" s="14"/>
      <c r="Q28" s="15"/>
      <c r="R28" s="15"/>
      <c r="S28" s="15"/>
      <c r="T28" s="15"/>
      <c r="U28" s="9"/>
    </row>
    <row r="29" spans="1:21" x14ac:dyDescent="0.35">
      <c r="A29" s="5">
        <v>94</v>
      </c>
      <c r="B29" s="5" t="s">
        <v>27</v>
      </c>
      <c r="C29" s="7">
        <v>45717</v>
      </c>
      <c r="D29" s="29" t="s">
        <v>91</v>
      </c>
      <c r="E29" s="14">
        <v>510.88218899999998</v>
      </c>
      <c r="F29" s="14"/>
      <c r="G29" s="14">
        <v>65.378452999999993</v>
      </c>
      <c r="H29" s="14"/>
      <c r="I29" s="14"/>
      <c r="J29" s="14"/>
      <c r="K29" s="14">
        <v>3.3887040000000002</v>
      </c>
      <c r="L29" s="14">
        <v>442.11503199999999</v>
      </c>
      <c r="M29" s="14"/>
      <c r="N29" s="14"/>
      <c r="O29" s="14"/>
      <c r="P29" s="14"/>
      <c r="Q29" s="15"/>
      <c r="R29" s="15"/>
      <c r="S29" s="15"/>
      <c r="T29" s="15"/>
      <c r="U29" s="9"/>
    </row>
    <row r="30" spans="1:21" x14ac:dyDescent="0.35">
      <c r="A30" s="5">
        <v>103</v>
      </c>
      <c r="B30" s="5" t="s">
        <v>58</v>
      </c>
      <c r="C30" s="7">
        <v>45717</v>
      </c>
      <c r="D30" s="29" t="s">
        <v>91</v>
      </c>
      <c r="E30" s="14">
        <v>5.1822400000000002</v>
      </c>
      <c r="F30" s="14"/>
      <c r="G30" s="14"/>
      <c r="H30" s="14"/>
      <c r="I30" s="14"/>
      <c r="J30" s="14"/>
      <c r="K30" s="14"/>
      <c r="L30" s="14">
        <v>5.1822400000000002</v>
      </c>
      <c r="M30" s="14"/>
      <c r="N30" s="14"/>
      <c r="O30" s="14"/>
      <c r="P30" s="14"/>
      <c r="Q30" s="15"/>
      <c r="R30" s="15"/>
      <c r="S30" s="15"/>
      <c r="T30" s="15"/>
      <c r="U30" s="9"/>
    </row>
    <row r="31" spans="1:21" x14ac:dyDescent="0.35">
      <c r="A31" s="5">
        <v>1141</v>
      </c>
      <c r="B31" s="5" t="s">
        <v>31</v>
      </c>
      <c r="C31" s="7">
        <v>45717</v>
      </c>
      <c r="D31" s="29" t="s">
        <v>91</v>
      </c>
      <c r="E31" s="14">
        <v>2032.1735200000001</v>
      </c>
      <c r="F31" s="14"/>
      <c r="G31" s="14">
        <v>73.825198</v>
      </c>
      <c r="H31" s="14"/>
      <c r="I31" s="14">
        <v>148.67254299999999</v>
      </c>
      <c r="J31" s="14"/>
      <c r="K31" s="14">
        <v>44.990445999999999</v>
      </c>
      <c r="L31" s="14">
        <v>1764.6853329999999</v>
      </c>
      <c r="M31" s="14">
        <v>48</v>
      </c>
      <c r="N31" s="14"/>
      <c r="O31" s="14">
        <v>48</v>
      </c>
      <c r="P31" s="14"/>
      <c r="Q31" s="15">
        <v>0.42818200000000001</v>
      </c>
      <c r="R31" s="15">
        <v>0.27137499999999998</v>
      </c>
      <c r="S31" s="15"/>
      <c r="T31" s="15"/>
      <c r="U31" s="9"/>
    </row>
    <row r="32" spans="1:21" x14ac:dyDescent="0.35">
      <c r="A32" s="5">
        <v>1571</v>
      </c>
      <c r="B32" s="5" t="s">
        <v>22</v>
      </c>
      <c r="C32" s="7">
        <v>45717</v>
      </c>
      <c r="D32" s="29" t="s">
        <v>91</v>
      </c>
      <c r="E32" s="14">
        <v>319.16515900000002</v>
      </c>
      <c r="F32" s="14"/>
      <c r="G32" s="14">
        <v>22.92652</v>
      </c>
      <c r="H32" s="14"/>
      <c r="I32" s="14"/>
      <c r="J32" s="14"/>
      <c r="K32" s="14">
        <v>46.456834000000001</v>
      </c>
      <c r="L32" s="14">
        <v>249.78180499999999</v>
      </c>
      <c r="M32" s="14">
        <v>35</v>
      </c>
      <c r="N32" s="14"/>
      <c r="O32" s="14">
        <v>35</v>
      </c>
      <c r="P32" s="14"/>
      <c r="Q32" s="15"/>
      <c r="R32" s="15"/>
      <c r="S32" s="15">
        <v>0.114339</v>
      </c>
      <c r="T32" s="15"/>
      <c r="U32" s="9"/>
    </row>
    <row r="33" spans="1:21" x14ac:dyDescent="0.35">
      <c r="A33" s="5">
        <v>1936</v>
      </c>
      <c r="B33" s="5" t="s">
        <v>30</v>
      </c>
      <c r="C33" s="7">
        <v>45717</v>
      </c>
      <c r="D33" s="29" t="s">
        <v>91</v>
      </c>
      <c r="E33" s="14">
        <v>1088.0521160000001</v>
      </c>
      <c r="F33" s="14"/>
      <c r="G33" s="14">
        <v>4.4517959999999999</v>
      </c>
      <c r="H33" s="14"/>
      <c r="I33" s="14">
        <v>1.791531</v>
      </c>
      <c r="J33" s="14"/>
      <c r="K33" s="14">
        <v>24.635386</v>
      </c>
      <c r="L33" s="14">
        <v>1057.173403</v>
      </c>
      <c r="M33" s="14"/>
      <c r="N33" s="14"/>
      <c r="O33" s="14"/>
      <c r="P33" s="14"/>
      <c r="Q33" s="15"/>
      <c r="R33" s="15"/>
      <c r="S33" s="15"/>
      <c r="T33" s="15"/>
      <c r="U33" s="9"/>
    </row>
    <row r="34" spans="1:21" x14ac:dyDescent="0.35">
      <c r="A34" s="5">
        <v>1970</v>
      </c>
      <c r="B34" s="5" t="s">
        <v>38</v>
      </c>
      <c r="C34" s="7">
        <v>45717</v>
      </c>
      <c r="D34" s="29" t="s">
        <v>91</v>
      </c>
      <c r="E34" s="14">
        <v>421.40540600000003</v>
      </c>
      <c r="F34" s="14"/>
      <c r="G34" s="14">
        <v>64.762628000000007</v>
      </c>
      <c r="H34" s="14"/>
      <c r="I34" s="14">
        <v>29.434536000000001</v>
      </c>
      <c r="J34" s="14"/>
      <c r="K34" s="14">
        <v>7.2332080000000003</v>
      </c>
      <c r="L34" s="14">
        <v>319.97503499999999</v>
      </c>
      <c r="M34" s="14"/>
      <c r="N34" s="14"/>
      <c r="O34" s="14"/>
      <c r="P34" s="14"/>
      <c r="Q34" s="15"/>
      <c r="R34" s="15"/>
      <c r="S34" s="15"/>
      <c r="T34" s="15"/>
      <c r="U34" s="9"/>
    </row>
    <row r="35" spans="1:21" x14ac:dyDescent="0.35">
      <c r="A35" s="5">
        <v>2036</v>
      </c>
      <c r="B35" s="5" t="s">
        <v>35</v>
      </c>
      <c r="C35" s="7">
        <v>45717</v>
      </c>
      <c r="D35" s="29" t="s">
        <v>91</v>
      </c>
      <c r="E35" s="14">
        <v>63.507094000000002</v>
      </c>
      <c r="F35" s="14"/>
      <c r="G35" s="14">
        <v>5.9495849999999999</v>
      </c>
      <c r="H35" s="14"/>
      <c r="I35" s="14"/>
      <c r="J35" s="14"/>
      <c r="K35" s="14">
        <v>3.5314999999999999</v>
      </c>
      <c r="L35" s="14">
        <v>54.026009999999999</v>
      </c>
      <c r="M35" s="14"/>
      <c r="N35" s="14"/>
      <c r="O35" s="14"/>
      <c r="P35" s="14"/>
      <c r="Q35" s="15"/>
      <c r="R35" s="15"/>
      <c r="S35" s="15"/>
      <c r="T35" s="15"/>
      <c r="U35" s="9"/>
    </row>
    <row r="36" spans="1:21" x14ac:dyDescent="0.35">
      <c r="A36" s="5">
        <v>2556</v>
      </c>
      <c r="B36" s="5" t="s">
        <v>41</v>
      </c>
      <c r="C36" s="7">
        <v>45717</v>
      </c>
      <c r="D36" s="29" t="s">
        <v>91</v>
      </c>
      <c r="E36" s="14">
        <v>467.72967199999999</v>
      </c>
      <c r="F36" s="14"/>
      <c r="G36" s="14">
        <v>40.302579999999999</v>
      </c>
      <c r="H36" s="14"/>
      <c r="I36" s="14">
        <v>74.131423999999996</v>
      </c>
      <c r="J36" s="14"/>
      <c r="K36" s="14">
        <v>38.43835</v>
      </c>
      <c r="L36" s="14">
        <v>314.85731800000002</v>
      </c>
      <c r="M36" s="14"/>
      <c r="N36" s="14"/>
      <c r="O36" s="14"/>
      <c r="P36" s="14"/>
      <c r="Q36" s="15"/>
      <c r="R36" s="15"/>
      <c r="S36" s="15"/>
      <c r="T36" s="15"/>
      <c r="U36" s="9"/>
    </row>
    <row r="37" spans="1:21" x14ac:dyDescent="0.35">
      <c r="A37" s="5">
        <v>2562</v>
      </c>
      <c r="B37" s="5" t="s">
        <v>59</v>
      </c>
      <c r="C37" s="7">
        <v>45717</v>
      </c>
      <c r="D37" s="29" t="s">
        <v>91</v>
      </c>
      <c r="E37" s="14">
        <v>704.14723200000003</v>
      </c>
      <c r="F37" s="14"/>
      <c r="G37" s="14">
        <v>90.655282999999997</v>
      </c>
      <c r="H37" s="14"/>
      <c r="I37" s="14">
        <v>1.661238</v>
      </c>
      <c r="J37" s="14"/>
      <c r="K37" s="14">
        <v>54.569344999999998</v>
      </c>
      <c r="L37" s="14">
        <v>557.26136699999995</v>
      </c>
      <c r="M37" s="14"/>
      <c r="N37" s="14"/>
      <c r="O37" s="14"/>
      <c r="P37" s="14"/>
      <c r="Q37" s="15"/>
      <c r="R37" s="15"/>
      <c r="S37" s="15"/>
      <c r="T37" s="15"/>
      <c r="U37" s="9"/>
    </row>
    <row r="38" spans="1:21" x14ac:dyDescent="0.35">
      <c r="A38" s="5">
        <v>2576</v>
      </c>
      <c r="B38" s="5" t="s">
        <v>28</v>
      </c>
      <c r="C38" s="7">
        <v>45717</v>
      </c>
      <c r="D38" s="29" t="s">
        <v>91</v>
      </c>
      <c r="E38" s="14">
        <v>146.661168</v>
      </c>
      <c r="F38" s="14"/>
      <c r="G38" s="14"/>
      <c r="H38" s="14"/>
      <c r="I38" s="14"/>
      <c r="J38" s="14"/>
      <c r="K38" s="14">
        <v>10.011175</v>
      </c>
      <c r="L38" s="14">
        <v>136.64999299999999</v>
      </c>
      <c r="M38" s="14"/>
      <c r="N38" s="14"/>
      <c r="O38" s="14"/>
      <c r="P38" s="14"/>
      <c r="Q38" s="15"/>
      <c r="R38" s="15"/>
      <c r="S38" s="15"/>
      <c r="T38" s="15"/>
      <c r="U38" s="9"/>
    </row>
    <row r="39" spans="1:21" x14ac:dyDescent="0.35">
      <c r="A39" s="5">
        <v>4092</v>
      </c>
      <c r="B39" s="5" t="s">
        <v>37</v>
      </c>
      <c r="C39" s="7">
        <v>45717</v>
      </c>
      <c r="D39" s="29" t="s">
        <v>91</v>
      </c>
      <c r="E39" s="14">
        <v>276.35186399999998</v>
      </c>
      <c r="F39" s="14"/>
      <c r="G39" s="14"/>
      <c r="H39" s="14"/>
      <c r="I39" s="14">
        <v>57.179312000000003</v>
      </c>
      <c r="J39" s="14"/>
      <c r="K39" s="14">
        <v>47.80395</v>
      </c>
      <c r="L39" s="14">
        <v>171.36860200000001</v>
      </c>
      <c r="M39" s="14">
        <v>13.07</v>
      </c>
      <c r="N39" s="14"/>
      <c r="O39" s="14">
        <v>13.07</v>
      </c>
      <c r="P39" s="14"/>
      <c r="Q39" s="15"/>
      <c r="R39" s="15"/>
      <c r="S39" s="15">
        <v>4.2696999999999999E-2</v>
      </c>
      <c r="T39" s="15"/>
      <c r="U39" s="9"/>
    </row>
    <row r="40" spans="1:21" x14ac:dyDescent="0.35">
      <c r="A40" s="5">
        <v>9163</v>
      </c>
      <c r="B40" s="5" t="s">
        <v>60</v>
      </c>
      <c r="C40" s="7">
        <v>45717</v>
      </c>
      <c r="D40" s="29" t="s">
        <v>91</v>
      </c>
      <c r="E40" s="14">
        <v>16.791449</v>
      </c>
      <c r="F40" s="14"/>
      <c r="G40" s="14"/>
      <c r="H40" s="14"/>
      <c r="I40" s="14">
        <v>9.7719E-2</v>
      </c>
      <c r="J40" s="14"/>
      <c r="K40" s="14"/>
      <c r="L40" s="14">
        <v>16.693729999999999</v>
      </c>
      <c r="M40" s="14"/>
      <c r="N40" s="14"/>
      <c r="O40" s="14"/>
      <c r="P40" s="14"/>
      <c r="Q40" s="15"/>
      <c r="R40" s="15"/>
      <c r="S40" s="15"/>
      <c r="T40" s="15"/>
      <c r="U40" s="9"/>
    </row>
    <row r="41" spans="1:21" x14ac:dyDescent="0.35">
      <c r="A41" s="5">
        <v>13255</v>
      </c>
      <c r="B41" s="5" t="s">
        <v>61</v>
      </c>
      <c r="C41" s="7">
        <v>45717</v>
      </c>
      <c r="D41" s="29" t="s">
        <v>91</v>
      </c>
      <c r="E41" s="14">
        <v>1.2244660000000001</v>
      </c>
      <c r="F41" s="14"/>
      <c r="G41" s="14"/>
      <c r="H41" s="14"/>
      <c r="I41" s="14"/>
      <c r="J41" s="14"/>
      <c r="K41" s="14"/>
      <c r="L41" s="14">
        <v>1.2244660000000001</v>
      </c>
      <c r="M41" s="14"/>
      <c r="N41" s="14"/>
      <c r="O41" s="14"/>
      <c r="P41" s="14"/>
      <c r="Q41" s="15"/>
      <c r="R41" s="15"/>
      <c r="S41" s="15"/>
      <c r="T41" s="15"/>
      <c r="U41" s="9"/>
    </row>
    <row r="42" spans="1:21" x14ac:dyDescent="0.35">
      <c r="A42" s="5">
        <v>15039</v>
      </c>
      <c r="B42" s="5" t="s">
        <v>62</v>
      </c>
      <c r="C42" s="7">
        <v>45717</v>
      </c>
      <c r="D42" s="29" t="s">
        <v>91</v>
      </c>
      <c r="E42" s="14">
        <v>151.38567</v>
      </c>
      <c r="F42" s="14"/>
      <c r="G42" s="14"/>
      <c r="H42" s="14"/>
      <c r="I42" s="14">
        <v>1.8245530000000001</v>
      </c>
      <c r="J42" s="14"/>
      <c r="K42" s="14"/>
      <c r="L42" s="14">
        <v>149.561117</v>
      </c>
      <c r="M42" s="14"/>
      <c r="N42" s="14"/>
      <c r="O42" s="14"/>
      <c r="P42" s="14"/>
      <c r="Q42" s="15"/>
      <c r="R42" s="15"/>
      <c r="S42" s="15"/>
      <c r="T42" s="15"/>
      <c r="U42" s="9"/>
    </row>
    <row r="43" spans="1:21" x14ac:dyDescent="0.35">
      <c r="A43" s="5">
        <v>70982</v>
      </c>
      <c r="B43" s="5" t="s">
        <v>46</v>
      </c>
      <c r="C43" s="7">
        <v>45717</v>
      </c>
      <c r="D43" s="29" t="s">
        <v>91</v>
      </c>
      <c r="E43" s="14">
        <v>43.754725000000001</v>
      </c>
      <c r="F43" s="14"/>
      <c r="G43" s="14">
        <v>3.2218399999999998</v>
      </c>
      <c r="H43" s="14"/>
      <c r="I43" s="14"/>
      <c r="J43" s="14"/>
      <c r="K43" s="14">
        <v>2.4658910000000001</v>
      </c>
      <c r="L43" s="14">
        <v>38.066994999999999</v>
      </c>
      <c r="M43" s="14"/>
      <c r="N43" s="14"/>
      <c r="O43" s="14"/>
      <c r="P43" s="14"/>
      <c r="Q43" s="15"/>
      <c r="R43" s="15"/>
      <c r="S43" s="15"/>
      <c r="T43" s="15"/>
      <c r="U43" s="9"/>
    </row>
    <row r="44" spans="1:21" x14ac:dyDescent="0.35">
      <c r="A44" s="5">
        <v>70983</v>
      </c>
      <c r="B44" s="5" t="s">
        <v>44</v>
      </c>
      <c r="C44" s="7">
        <v>45717</v>
      </c>
      <c r="D44" s="29" t="s">
        <v>91</v>
      </c>
      <c r="E44" s="14">
        <v>28.521667999999998</v>
      </c>
      <c r="F44" s="14"/>
      <c r="G44" s="14">
        <v>5.9638350000000004</v>
      </c>
      <c r="H44" s="14"/>
      <c r="I44" s="14"/>
      <c r="J44" s="14"/>
      <c r="K44" s="14">
        <v>1.564225</v>
      </c>
      <c r="L44" s="14">
        <v>20.993607999999998</v>
      </c>
      <c r="M44" s="14"/>
      <c r="N44" s="14"/>
      <c r="O44" s="14"/>
      <c r="P44" s="14"/>
      <c r="Q44" s="15"/>
      <c r="R44" s="15"/>
      <c r="S44" s="15"/>
      <c r="T44" s="15"/>
      <c r="U44" s="9"/>
    </row>
    <row r="45" spans="1:21" x14ac:dyDescent="0.35">
      <c r="A45" s="5">
        <v>70984</v>
      </c>
      <c r="B45" s="5" t="s">
        <v>45</v>
      </c>
      <c r="C45" s="7">
        <v>45717</v>
      </c>
      <c r="D45" s="29" t="s">
        <v>91</v>
      </c>
      <c r="E45" s="14">
        <v>38.242621999999997</v>
      </c>
      <c r="F45" s="14"/>
      <c r="G45" s="14">
        <v>2.5974599999999999</v>
      </c>
      <c r="H45" s="14"/>
      <c r="I45" s="14"/>
      <c r="J45" s="14"/>
      <c r="K45" s="14">
        <v>2.1675309999999999</v>
      </c>
      <c r="L45" s="14">
        <v>33.477631000000002</v>
      </c>
      <c r="M45" s="14"/>
      <c r="N45" s="14"/>
      <c r="O45" s="14"/>
      <c r="P45" s="14"/>
      <c r="Q45" s="15"/>
      <c r="R45" s="15"/>
      <c r="S45" s="15"/>
      <c r="T45" s="15"/>
      <c r="U45" s="9"/>
    </row>
    <row r="46" spans="1:21" x14ac:dyDescent="0.35">
      <c r="A46" s="5">
        <v>73121</v>
      </c>
      <c r="B46" s="5" t="s">
        <v>63</v>
      </c>
      <c r="C46" s="7">
        <v>45717</v>
      </c>
      <c r="D46" s="29" t="s">
        <v>91</v>
      </c>
      <c r="E46" s="14">
        <v>49.438035999999997</v>
      </c>
      <c r="F46" s="14"/>
      <c r="G46" s="14">
        <v>5.8973909999999998</v>
      </c>
      <c r="H46" s="14"/>
      <c r="I46" s="14"/>
      <c r="J46" s="14"/>
      <c r="K46" s="14"/>
      <c r="L46" s="14">
        <v>43.540644999999998</v>
      </c>
      <c r="M46" s="14"/>
      <c r="N46" s="14"/>
      <c r="O46" s="14"/>
      <c r="P46" s="14"/>
      <c r="Q46" s="15"/>
      <c r="R46" s="15"/>
      <c r="S46" s="15"/>
      <c r="T46" s="15"/>
      <c r="U46" s="9"/>
    </row>
    <row r="47" spans="1:21" x14ac:dyDescent="0.35">
      <c r="A47" s="5">
        <v>73122</v>
      </c>
      <c r="B47" s="5" t="s">
        <v>64</v>
      </c>
      <c r="C47" s="7">
        <v>45717</v>
      </c>
      <c r="D47" s="29" t="s">
        <v>91</v>
      </c>
      <c r="E47" s="14">
        <v>1.9233750000000001</v>
      </c>
      <c r="F47" s="14"/>
      <c r="G47" s="14">
        <v>4.0543999999999997E-2</v>
      </c>
      <c r="H47" s="14"/>
      <c r="I47" s="14"/>
      <c r="J47" s="14"/>
      <c r="K47" s="14"/>
      <c r="L47" s="14">
        <v>1.8828309999999999</v>
      </c>
      <c r="M47" s="14"/>
      <c r="N47" s="14"/>
      <c r="O47" s="14"/>
      <c r="P47" s="14"/>
      <c r="Q47" s="15"/>
      <c r="R47" s="15"/>
      <c r="S47" s="15"/>
      <c r="T47" s="15"/>
      <c r="U47" s="9"/>
    </row>
    <row r="48" spans="1:21" x14ac:dyDescent="0.35">
      <c r="A48" s="5">
        <v>73123</v>
      </c>
      <c r="B48" s="5" t="s">
        <v>65</v>
      </c>
      <c r="C48" s="7">
        <v>45717</v>
      </c>
      <c r="D48" s="29" t="s">
        <v>91</v>
      </c>
      <c r="E48" s="14">
        <v>4.1473839999999997</v>
      </c>
      <c r="F48" s="14"/>
      <c r="G48" s="14">
        <v>0.37407200000000002</v>
      </c>
      <c r="H48" s="14"/>
      <c r="I48" s="14"/>
      <c r="J48" s="14"/>
      <c r="K48" s="14"/>
      <c r="L48" s="14">
        <v>3.7733120000000002</v>
      </c>
      <c r="M48" s="14"/>
      <c r="N48" s="14"/>
      <c r="O48" s="14"/>
      <c r="P48" s="14"/>
      <c r="Q48" s="15"/>
      <c r="R48" s="15"/>
      <c r="S48" s="15"/>
      <c r="T48" s="15"/>
      <c r="U48" s="9"/>
    </row>
    <row r="49" spans="1:21" x14ac:dyDescent="0.35">
      <c r="A49" s="5">
        <v>73124</v>
      </c>
      <c r="B49" s="5" t="s">
        <v>66</v>
      </c>
      <c r="C49" s="7">
        <v>45717</v>
      </c>
      <c r="D49" s="29" t="s">
        <v>91</v>
      </c>
      <c r="E49" s="14">
        <v>7.672536</v>
      </c>
      <c r="F49" s="14"/>
      <c r="G49" s="14">
        <v>0.38903700000000002</v>
      </c>
      <c r="H49" s="14"/>
      <c r="I49" s="14"/>
      <c r="J49" s="14"/>
      <c r="K49" s="14"/>
      <c r="L49" s="14">
        <v>7.2834989999999999</v>
      </c>
      <c r="M49" s="14"/>
      <c r="N49" s="14"/>
      <c r="O49" s="14"/>
      <c r="P49" s="14"/>
      <c r="Q49" s="15"/>
      <c r="R49" s="15"/>
      <c r="S49" s="15"/>
      <c r="T49" s="15"/>
      <c r="U49" s="9"/>
    </row>
    <row r="50" spans="1:21" x14ac:dyDescent="0.35">
      <c r="A50" s="5">
        <v>83729</v>
      </c>
      <c r="B50" s="5" t="s">
        <v>67</v>
      </c>
      <c r="C50" s="7">
        <v>45717</v>
      </c>
      <c r="D50" s="29" t="s">
        <v>91</v>
      </c>
      <c r="E50" s="14">
        <v>399.930476</v>
      </c>
      <c r="F50" s="14"/>
      <c r="G50" s="14">
        <v>35.362726000000002</v>
      </c>
      <c r="H50" s="14"/>
      <c r="I50" s="14">
        <v>58.869072000000003</v>
      </c>
      <c r="J50" s="14"/>
      <c r="K50" s="14">
        <v>0.91496200000000005</v>
      </c>
      <c r="L50" s="14">
        <v>304.78371600000003</v>
      </c>
      <c r="M50" s="14"/>
      <c r="N50" s="14"/>
      <c r="O50" s="14"/>
      <c r="P50" s="14"/>
      <c r="Q50" s="15"/>
      <c r="R50" s="15"/>
      <c r="S50" s="15"/>
      <c r="T50" s="15"/>
      <c r="U50" s="9"/>
    </row>
    <row r="51" spans="1:21" x14ac:dyDescent="0.35">
      <c r="A51" s="5">
        <v>101709</v>
      </c>
      <c r="B51" s="5" t="s">
        <v>68</v>
      </c>
      <c r="C51" s="7">
        <v>45717</v>
      </c>
      <c r="D51" s="29" t="s">
        <v>91</v>
      </c>
      <c r="E51" s="14">
        <v>37.422027</v>
      </c>
      <c r="F51" s="14"/>
      <c r="G51" s="14">
        <v>3.138287</v>
      </c>
      <c r="H51" s="14"/>
      <c r="I51" s="14"/>
      <c r="J51" s="14"/>
      <c r="K51" s="14"/>
      <c r="L51" s="14">
        <v>34.283740000000002</v>
      </c>
      <c r="M51" s="14"/>
      <c r="N51" s="14"/>
      <c r="O51" s="14"/>
      <c r="P51" s="14"/>
      <c r="Q51" s="15"/>
      <c r="R51" s="15"/>
      <c r="S51" s="15"/>
      <c r="T51" s="15"/>
      <c r="U51" s="9"/>
    </row>
    <row r="52" spans="1:21" x14ac:dyDescent="0.35">
      <c r="E52" s="30">
        <f t="shared" ref="E52:U52" si="0">SUM(E4:E51)</f>
        <v>23764.685986999997</v>
      </c>
      <c r="F52" s="30">
        <f t="shared" si="0"/>
        <v>0</v>
      </c>
      <c r="G52" s="30">
        <f t="shared" si="0"/>
        <v>1565.3632200000002</v>
      </c>
      <c r="H52" s="30">
        <f t="shared" si="0"/>
        <v>0</v>
      </c>
      <c r="I52" s="30">
        <f t="shared" si="0"/>
        <v>1588.6000019999999</v>
      </c>
      <c r="J52" s="30">
        <f t="shared" si="0"/>
        <v>0</v>
      </c>
      <c r="K52" s="30">
        <f t="shared" si="0"/>
        <v>431.07751199999996</v>
      </c>
      <c r="L52" s="30">
        <f t="shared" si="0"/>
        <v>20179.645252000002</v>
      </c>
      <c r="M52" s="30">
        <f t="shared" si="0"/>
        <v>131.07</v>
      </c>
      <c r="N52" s="30">
        <f t="shared" si="0"/>
        <v>0</v>
      </c>
      <c r="O52" s="30">
        <f t="shared" si="0"/>
        <v>131.07</v>
      </c>
      <c r="P52" s="30">
        <f t="shared" si="0"/>
        <v>0</v>
      </c>
      <c r="Q52" s="30">
        <f t="shared" si="0"/>
        <v>0.42818200000000001</v>
      </c>
      <c r="R52" s="30">
        <f t="shared" si="0"/>
        <v>0.27137499999999998</v>
      </c>
      <c r="S52" s="30">
        <f t="shared" si="0"/>
        <v>0.27137499999999998</v>
      </c>
      <c r="T52" s="30">
        <f t="shared" si="0"/>
        <v>0</v>
      </c>
      <c r="U52" s="30">
        <f t="shared" si="0"/>
        <v>0</v>
      </c>
    </row>
    <row r="56" spans="1:21" x14ac:dyDescent="0.35">
      <c r="A56"/>
      <c r="C56"/>
      <c r="D56"/>
      <c r="E56"/>
      <c r="F56"/>
      <c r="G56"/>
      <c r="H56"/>
      <c r="I56"/>
      <c r="J56"/>
      <c r="K56"/>
      <c r="L56"/>
    </row>
    <row r="57" spans="1:21" x14ac:dyDescent="0.35">
      <c r="A57"/>
      <c r="C57"/>
      <c r="D57"/>
      <c r="E57"/>
      <c r="F57"/>
      <c r="G57"/>
      <c r="H57"/>
      <c r="I57"/>
      <c r="J57"/>
      <c r="K57"/>
      <c r="L57"/>
    </row>
    <row r="58" spans="1:21" x14ac:dyDescent="0.35">
      <c r="A58"/>
      <c r="C58"/>
      <c r="D58"/>
      <c r="E58"/>
      <c r="F58"/>
      <c r="G58"/>
      <c r="H58"/>
      <c r="I58"/>
      <c r="J58"/>
      <c r="K58"/>
      <c r="L58"/>
    </row>
    <row r="59" spans="1:21" x14ac:dyDescent="0.35">
      <c r="A59"/>
      <c r="C59"/>
      <c r="D59"/>
      <c r="E59"/>
      <c r="F59"/>
      <c r="G59"/>
      <c r="H59"/>
      <c r="I59"/>
      <c r="J59"/>
      <c r="K59"/>
      <c r="L59"/>
    </row>
    <row r="60" spans="1:21" x14ac:dyDescent="0.35">
      <c r="A60"/>
      <c r="C60"/>
      <c r="D60"/>
      <c r="E60"/>
      <c r="F60"/>
      <c r="G60"/>
      <c r="H60"/>
      <c r="I60"/>
      <c r="J60"/>
      <c r="K60"/>
      <c r="L60"/>
    </row>
    <row r="61" spans="1:21" x14ac:dyDescent="0.35">
      <c r="A61"/>
      <c r="C61"/>
      <c r="D61"/>
      <c r="E61"/>
      <c r="F61"/>
      <c r="G61"/>
      <c r="H61"/>
      <c r="I61"/>
      <c r="J61"/>
      <c r="K61"/>
      <c r="L61"/>
    </row>
    <row r="62" spans="1:21" x14ac:dyDescent="0.35">
      <c r="A62"/>
      <c r="C62"/>
      <c r="D62"/>
      <c r="E62"/>
      <c r="F62"/>
      <c r="G62"/>
      <c r="H62"/>
      <c r="I62"/>
      <c r="J62"/>
      <c r="K62"/>
      <c r="L62"/>
    </row>
    <row r="63" spans="1:21" x14ac:dyDescent="0.35">
      <c r="A63"/>
      <c r="C63"/>
      <c r="D63"/>
      <c r="E63"/>
      <c r="F63"/>
      <c r="G63"/>
      <c r="H63"/>
      <c r="I63"/>
      <c r="J63"/>
      <c r="K63"/>
      <c r="L63"/>
    </row>
    <row r="64" spans="1:21" x14ac:dyDescent="0.35">
      <c r="A64"/>
      <c r="C64"/>
      <c r="D64"/>
      <c r="E64"/>
      <c r="F64"/>
      <c r="G64"/>
      <c r="H64"/>
      <c r="I64"/>
      <c r="J64"/>
      <c r="K64"/>
      <c r="L64"/>
    </row>
    <row r="65" customFormat="1" x14ac:dyDescent="0.35"/>
  </sheetData>
  <mergeCells count="1">
    <mergeCell ref="A1:U1"/>
  </mergeCells>
  <pageMargins left="0.25" right="0.25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578B3-0ECF-4B68-B8C1-97C8BCF93333}">
  <dimension ref="A1:E7"/>
  <sheetViews>
    <sheetView showGridLines="0" zoomScale="80" zoomScaleNormal="80" workbookViewId="0">
      <pane ySplit="3" topLeftCell="A4" activePane="bottomLeft" state="frozen"/>
      <selection pane="bottomLeft" activeCell="A3" sqref="A3"/>
    </sheetView>
  </sheetViews>
  <sheetFormatPr defaultRowHeight="14.5" x14ac:dyDescent="0.35"/>
  <cols>
    <col min="1" max="2" width="11.6328125" customWidth="1"/>
    <col min="3" max="3" width="19" bestFit="1" customWidth="1"/>
    <col min="4" max="4" width="19" customWidth="1"/>
    <col min="5" max="5" width="12.54296875" customWidth="1"/>
  </cols>
  <sheetData>
    <row r="1" spans="1:5" ht="18.5" x14ac:dyDescent="0.35">
      <c r="A1" s="34" t="s">
        <v>94</v>
      </c>
      <c r="B1" s="34"/>
      <c r="C1" s="34"/>
      <c r="D1" s="34"/>
      <c r="E1" s="34"/>
    </row>
    <row r="3" spans="1:5" ht="25.5" customHeight="1" x14ac:dyDescent="0.35">
      <c r="A3" s="2" t="s">
        <v>1</v>
      </c>
      <c r="B3" s="2" t="s">
        <v>2</v>
      </c>
      <c r="C3" s="2" t="s">
        <v>71</v>
      </c>
      <c r="D3" s="2" t="s">
        <v>70</v>
      </c>
      <c r="E3" s="2" t="s">
        <v>69</v>
      </c>
    </row>
    <row r="4" spans="1:5" x14ac:dyDescent="0.35">
      <c r="A4" s="17">
        <v>45717</v>
      </c>
      <c r="B4" s="16" t="s">
        <v>91</v>
      </c>
      <c r="C4" s="16" t="s">
        <v>37</v>
      </c>
      <c r="D4" s="16" t="s">
        <v>31</v>
      </c>
      <c r="E4" s="31">
        <v>4.2696999999999999E-2</v>
      </c>
    </row>
    <row r="5" spans="1:5" x14ac:dyDescent="0.35">
      <c r="A5" s="17">
        <v>45717</v>
      </c>
      <c r="B5" s="16" t="s">
        <v>91</v>
      </c>
      <c r="C5" s="16" t="s">
        <v>22</v>
      </c>
      <c r="D5" s="16" t="s">
        <v>31</v>
      </c>
      <c r="E5" s="31">
        <v>0.114339</v>
      </c>
    </row>
    <row r="6" spans="1:5" x14ac:dyDescent="0.35">
      <c r="A6" s="17">
        <v>45717</v>
      </c>
      <c r="B6" s="16" t="s">
        <v>91</v>
      </c>
      <c r="C6" s="16" t="s">
        <v>39</v>
      </c>
      <c r="D6" s="16" t="s">
        <v>31</v>
      </c>
      <c r="E6" s="31">
        <v>0.114339</v>
      </c>
    </row>
    <row r="7" spans="1:5" x14ac:dyDescent="0.35">
      <c r="E7" s="26">
        <f>SUM(E4:E6)</f>
        <v>0.27137500000000003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99212-A8A9-4220-92F9-72C07CC59C57}">
  <sheetPr>
    <pageSetUpPr fitToPage="1"/>
  </sheetPr>
  <dimension ref="A1:N5"/>
  <sheetViews>
    <sheetView showGridLines="0" zoomScale="80" zoomScaleNormal="80" zoomScaleSheetLayoutView="80" workbookViewId="0">
      <pane ySplit="3" topLeftCell="A4" activePane="bottomLeft" state="frozen"/>
      <selection activeCell="N59" sqref="N59"/>
      <selection pane="bottomLeft" activeCell="A3" sqref="A3"/>
    </sheetView>
  </sheetViews>
  <sheetFormatPr defaultRowHeight="14.5" x14ac:dyDescent="0.35"/>
  <cols>
    <col min="1" max="1" width="21.36328125" bestFit="1" customWidth="1"/>
    <col min="2" max="2" width="8.81640625" bestFit="1" customWidth="1"/>
    <col min="3" max="3" width="9.36328125" bestFit="1" customWidth="1"/>
    <col min="4" max="4" width="13.08984375" bestFit="1" customWidth="1"/>
    <col min="5" max="5" width="8.26953125" bestFit="1" customWidth="1"/>
    <col min="6" max="6" width="25.90625" bestFit="1" customWidth="1"/>
    <col min="7" max="7" width="9.36328125" customWidth="1"/>
    <col min="8" max="8" width="10.7265625" bestFit="1" customWidth="1"/>
    <col min="9" max="9" width="12.08984375" bestFit="1" customWidth="1"/>
    <col min="10" max="10" width="10.1796875" bestFit="1" customWidth="1"/>
    <col min="11" max="11" width="16.1796875" bestFit="1" customWidth="1"/>
    <col min="12" max="12" width="17.81640625" style="19" bestFit="1" customWidth="1"/>
    <col min="13" max="13" width="10" bestFit="1" customWidth="1"/>
    <col min="14" max="14" width="13.7265625" style="18" bestFit="1" customWidth="1"/>
  </cols>
  <sheetData>
    <row r="1" spans="1:14" ht="18.5" x14ac:dyDescent="0.35">
      <c r="A1" s="34" t="s">
        <v>94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35">
      <c r="J2" s="28"/>
      <c r="K2" s="1"/>
      <c r="L2" s="27"/>
      <c r="M2" s="1"/>
      <c r="N2" s="26"/>
    </row>
    <row r="3" spans="1:14" ht="26" x14ac:dyDescent="0.35">
      <c r="A3" s="2" t="s">
        <v>78</v>
      </c>
      <c r="B3" s="2" t="s">
        <v>79</v>
      </c>
      <c r="C3" s="2" t="s">
        <v>80</v>
      </c>
      <c r="D3" s="2" t="s">
        <v>81</v>
      </c>
      <c r="E3" s="2" t="s">
        <v>82</v>
      </c>
      <c r="F3" s="2" t="s">
        <v>83</v>
      </c>
      <c r="G3" s="2" t="s">
        <v>84</v>
      </c>
      <c r="H3" s="2" t="s">
        <v>85</v>
      </c>
      <c r="I3" s="2" t="s">
        <v>86</v>
      </c>
      <c r="J3" s="2" t="s">
        <v>72</v>
      </c>
      <c r="K3" s="2" t="s">
        <v>87</v>
      </c>
      <c r="L3" s="2" t="s">
        <v>88</v>
      </c>
      <c r="M3" s="2" t="s">
        <v>89</v>
      </c>
      <c r="N3" s="2" t="s">
        <v>90</v>
      </c>
    </row>
    <row r="4" spans="1:14" x14ac:dyDescent="0.35">
      <c r="A4" s="25" t="s">
        <v>93</v>
      </c>
      <c r="B4" s="16" t="s">
        <v>92</v>
      </c>
      <c r="C4" s="16" t="s">
        <v>73</v>
      </c>
      <c r="D4" s="16" t="s">
        <v>74</v>
      </c>
      <c r="E4" s="16" t="s">
        <v>75</v>
      </c>
      <c r="F4" s="16" t="s">
        <v>76</v>
      </c>
      <c r="G4" s="16" t="s">
        <v>77</v>
      </c>
      <c r="H4" s="24">
        <v>45717</v>
      </c>
      <c r="I4" s="16" t="s">
        <v>91</v>
      </c>
      <c r="J4" s="23">
        <v>317.5</v>
      </c>
      <c r="K4" s="21">
        <v>0.42818200000000001</v>
      </c>
      <c r="L4" s="22">
        <v>1</v>
      </c>
      <c r="M4" s="21">
        <v>0.42818200000000001</v>
      </c>
      <c r="N4" s="20">
        <v>0.42818200000000001</v>
      </c>
    </row>
    <row r="5" spans="1:14" x14ac:dyDescent="0.35">
      <c r="K5" s="26">
        <f>SUM(K4:K4)</f>
        <v>0.42818200000000001</v>
      </c>
      <c r="L5" s="26"/>
      <c r="M5" s="26">
        <f t="shared" ref="M5:N5" si="0">SUM(M4:M4)</f>
        <v>0.42818200000000001</v>
      </c>
      <c r="N5" s="26">
        <f t="shared" si="0"/>
        <v>0.42818200000000001</v>
      </c>
    </row>
  </sheetData>
  <mergeCells count="1">
    <mergeCell ref="A1:N1"/>
  </mergeCells>
  <pageMargins left="0.25" right="0.25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Sobras e Déficits</vt:lpstr>
      <vt:lpstr>Cessões</vt:lpstr>
      <vt:lpstr>Ofertas de Redução</vt:lpstr>
      <vt:lpstr>'Ofertas de Redução'!Area_de_impressao</vt:lpstr>
      <vt:lpstr>'Sobras e Déficits'!Area_de_impressao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Paiva</dc:creator>
  <cp:lastModifiedBy>Chiara Beca</cp:lastModifiedBy>
  <cp:lastPrinted>2019-04-26T12:56:39Z</cp:lastPrinted>
  <dcterms:created xsi:type="dcterms:W3CDTF">2018-01-08T17:58:37Z</dcterms:created>
  <dcterms:modified xsi:type="dcterms:W3CDTF">2025-04-08T21:29:20Z</dcterms:modified>
</cp:coreProperties>
</file>