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om\gelmr\GCOE\01.LEILOES_ACR\EXISTENTE\26_LEE_A1_DEZ_2021\RESULTADOS\"/>
    </mc:Choice>
  </mc:AlternateContent>
  <xr:revisionPtr revIDLastSave="0" documentId="13_ncr:1_{0BBD111A-9965-4349-9063-C42B8E08E9B9}" xr6:coauthVersionLast="46" xr6:coauthVersionMax="46" xr10:uidLastSave="{00000000-0000-0000-0000-000000000000}"/>
  <bookViews>
    <workbookView xWindow="28680" yWindow="2490" windowWidth="21840" windowHeight="13140" xr2:uid="{00000000-000D-0000-FFFF-FFFF00000000}"/>
  </bookViews>
  <sheets>
    <sheet name="vendedor" sheetId="8" r:id="rId1"/>
    <sheet name="comprador" sheetId="14" r:id="rId2"/>
    <sheet name="contrato" sheetId="13" r:id="rId3"/>
    <sheet name="produto" sheetId="1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4" l="1"/>
  <c r="F9" i="14"/>
  <c r="E9" i="14"/>
  <c r="D9" i="14"/>
  <c r="K14" i="13" l="1"/>
  <c r="E14" i="13"/>
  <c r="K9" i="13"/>
  <c r="J14" i="13" l="1"/>
  <c r="I14" i="13"/>
  <c r="D14" i="13"/>
  <c r="C14" i="13"/>
  <c r="J9" i="13"/>
  <c r="I9" i="13"/>
  <c r="D9" i="13"/>
  <c r="C9" i="13"/>
  <c r="E9" i="13" l="1"/>
</calcChain>
</file>

<file path=xl/sharedStrings.xml><?xml version="1.0" encoding="utf-8"?>
<sst xmlns="http://schemas.openxmlformats.org/spreadsheetml/2006/main" count="117" uniqueCount="75">
  <si>
    <t>26° LEILÃO DE ENERGIA EXISTENTE A-1</t>
  </si>
  <si>
    <t>Preço de Lance
(R$/MWh)</t>
  </si>
  <si>
    <t>SAFIRA COM</t>
  </si>
  <si>
    <t>ALUPAR</t>
  </si>
  <si>
    <t>BRASIL COM</t>
  </si>
  <si>
    <t>COPEL COM</t>
  </si>
  <si>
    <t/>
  </si>
  <si>
    <t>Produto Quantidade - QTDE2022-02</t>
  </si>
  <si>
    <t>Submercado</t>
  </si>
  <si>
    <t>N</t>
  </si>
  <si>
    <t>NE</t>
  </si>
  <si>
    <t>Comprador</t>
  </si>
  <si>
    <t>Reposição
(MWh)</t>
  </si>
  <si>
    <t>Incremental
(MWh)</t>
  </si>
  <si>
    <t>Total
(MWh)</t>
  </si>
  <si>
    <t>Negociado
(%)</t>
  </si>
  <si>
    <t>CELPA</t>
  </si>
  <si>
    <t>CEMAR</t>
  </si>
  <si>
    <t>Total Negociado (MWh)</t>
  </si>
  <si>
    <t>QTDE2022-02</t>
  </si>
  <si>
    <t>* O montante em MW médios contratado por cada distribuidora tem caráter meramente informativo. Para efeitos de celebração de contratos será considerado o montante em MWh.</t>
  </si>
  <si>
    <t>08364948000138</t>
  </si>
  <si>
    <t>01/01/2022</t>
  </si>
  <si>
    <t>31/12/2023</t>
  </si>
  <si>
    <t>13145928000106</t>
  </si>
  <si>
    <t>19125927000186</t>
  </si>
  <si>
    <t>09495582000107</t>
  </si>
  <si>
    <t>Descrição</t>
  </si>
  <si>
    <t>Produto</t>
  </si>
  <si>
    <t>Nº de horas</t>
  </si>
  <si>
    <t>Preço Inicial</t>
  </si>
  <si>
    <t>Quantidade</t>
  </si>
  <si>
    <t>ALUPAR INVESTIMENTO S.A.</t>
  </si>
  <si>
    <t>BRASIL COMERCIALIZADORA DE ENERGIAS LTDA</t>
  </si>
  <si>
    <t>COPEL COMERCIALIZACAO S.A.</t>
  </si>
  <si>
    <t>SAFIRA ADMINISTRACAO E COMERCIALIZACAO DE ENERGIA S.A.</t>
  </si>
  <si>
    <t>CNPJ</t>
  </si>
  <si>
    <t>Preço Inicial
(R$/MWh)</t>
  </si>
  <si>
    <t>Empresa</t>
  </si>
  <si>
    <t>Sigla</t>
  </si>
  <si>
    <t>Lotes
Contratados</t>
  </si>
  <si>
    <t>TOTAL GERAL</t>
  </si>
  <si>
    <t>Lotes Contratados:</t>
  </si>
  <si>
    <t>Energia Contratada (MWmédio):</t>
  </si>
  <si>
    <t>Energia Contratada (MWhora):</t>
  </si>
  <si>
    <t>Montante Negociado (R$):</t>
  </si>
  <si>
    <t>Preço Médio (R$/MWh):</t>
  </si>
  <si>
    <t>Preço Marginal (R$/MWh):</t>
  </si>
  <si>
    <t>Economia (R$):</t>
  </si>
  <si>
    <t xml:space="preserve"> Deságio (%):</t>
  </si>
  <si>
    <t xml:space="preserve">Lote de Energia (MWm): </t>
  </si>
  <si>
    <t xml:space="preserve">Total de vencedores: </t>
  </si>
  <si>
    <t>Início do Leilão:</t>
  </si>
  <si>
    <t xml:space="preserve"> Término do Leilão:</t>
  </si>
  <si>
    <t>Duração total:</t>
  </si>
  <si>
    <t>Montante
(R$)</t>
  </si>
  <si>
    <t>00h18m</t>
  </si>
  <si>
    <t>Vendedor</t>
  </si>
  <si>
    <t>EQUATORIAL PARA DISTRIBUIDORA DE ENERGIA S.A.</t>
  </si>
  <si>
    <t>EQUATORIAL MARANHAO DISTRIBUIDORA DE ENERGIA S.A</t>
  </si>
  <si>
    <t>04895728000180</t>
  </si>
  <si>
    <t>06272793000184</t>
  </si>
  <si>
    <t>Total Negociado (MWm)</t>
  </si>
  <si>
    <t>Total Negociado (lotes)</t>
  </si>
  <si>
    <t>Contratado
(MWmédios)</t>
  </si>
  <si>
    <t>Contratado
(MWhora)</t>
  </si>
  <si>
    <t>TOTAL</t>
  </si>
  <si>
    <t>Início de
Suprimento</t>
  </si>
  <si>
    <t>Fim de
Suprimento</t>
  </si>
  <si>
    <t>Ano de
Demanda</t>
  </si>
  <si>
    <t>Contrato</t>
  </si>
  <si>
    <t>ALUPAR 
N</t>
  </si>
  <si>
    <t>BRASIL COM 
N</t>
  </si>
  <si>
    <t>COPEL COM 
NE</t>
  </si>
  <si>
    <t>SAFIRA COM 
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</si>
</sst>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00000"/>
    <numFmt numFmtId="166" formatCode="0.000"/>
    <numFmt numFmtId="167" formatCode="0.00000%"/>
    <numFmt numFmtId="168" formatCode="0.00000000%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17375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17375D"/>
      <name val="Calibri"/>
      <family val="2"/>
      <scheme val="minor"/>
    </font>
    <font>
      <b/>
      <sz val="14"/>
      <color rgb="FF17375D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7375D"/>
      </patternFill>
    </fill>
  </fills>
  <borders count="7">
    <border>
      <left/>
      <right/>
      <top/>
      <bottom/>
      <diagonal/>
    </border>
    <border>
      <left/>
      <right/>
      <top style="thin">
        <color rgb="FFFF9646"/>
      </top>
      <bottom style="thin">
        <color rgb="FFFF9646"/>
      </bottom>
      <diagonal/>
    </border>
    <border>
      <left/>
      <right/>
      <top style="thin">
        <color rgb="FFFF9646"/>
      </top>
      <bottom/>
      <diagonal/>
    </border>
    <border>
      <left/>
      <right/>
      <top/>
      <bottom style="thin">
        <color rgb="FFFF9646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0" fontId="4" fillId="0" borderId="0" xfId="4" applyNumberFormat="1" applyFont="1" applyAlignment="1">
      <alignment horizontal="center" vertical="center"/>
    </xf>
    <xf numFmtId="10" fontId="5" fillId="0" borderId="0" xfId="4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right" vertical="center"/>
    </xf>
    <xf numFmtId="167" fontId="5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168" fontId="4" fillId="0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left" vertical="center"/>
    </xf>
    <xf numFmtId="166" fontId="4" fillId="0" borderId="5" xfId="0" applyNumberFormat="1" applyFont="1" applyBorder="1" applyAlignment="1">
      <alignment horizontal="left" vertical="center"/>
    </xf>
    <xf numFmtId="166" fontId="4" fillId="0" borderId="6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left" vertical="center"/>
    </xf>
    <xf numFmtId="4" fontId="4" fillId="0" borderId="6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0" fontId="4" fillId="0" borderId="5" xfId="4" applyNumberFormat="1" applyFont="1" applyBorder="1" applyAlignment="1">
      <alignment horizontal="left" vertical="center"/>
    </xf>
    <xf numFmtId="10" fontId="4" fillId="0" borderId="6" xfId="4" applyNumberFormat="1" applyFont="1" applyBorder="1" applyAlignment="1">
      <alignment horizontal="left" vertical="center"/>
    </xf>
    <xf numFmtId="22" fontId="4" fillId="0" borderId="5" xfId="0" applyNumberFormat="1" applyFont="1" applyBorder="1" applyAlignment="1">
      <alignment horizontal="left" vertical="center"/>
    </xf>
    <xf numFmtId="22" fontId="4" fillId="0" borderId="6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68" fontId="4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168" fontId="5" fillId="0" borderId="1" xfId="4" applyNumberFormat="1" applyFont="1" applyFill="1" applyBorder="1" applyAlignment="1">
      <alignment vertical="center"/>
    </xf>
  </cellXfs>
  <cellStyles count="5">
    <cellStyle name="Normal" xfId="0" builtinId="0"/>
    <cellStyle name="Normal 2" xfId="1" xr:uid="{00000000-0005-0000-0000-000001000000}"/>
    <cellStyle name="Normal 2 5" xfId="2" xr:uid="{00000000-0005-0000-0000-000002000000}"/>
    <cellStyle name="Normal 3" xfId="3" xr:uid="{00000000-0005-0000-0000-000003000000}"/>
    <cellStyle name="Porcentagem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19050</xdr:colOff>
      <xdr:row>0</xdr:row>
      <xdr:rowOff>19050</xdr:rowOff>
    </xdr:to>
    <xdr:pic>
      <xdr:nvPicPr>
        <xdr:cNvPr id="4577" name="Picture 1" descr="https://leilao.ccee.org.br/A3/images/1x1_transp.gif">
          <a:extLst>
            <a:ext uri="{FF2B5EF4-FFF2-40B4-BE49-F238E27FC236}">
              <a16:creationId xmlns:a16="http://schemas.microsoft.com/office/drawing/2014/main" id="{00000000-0008-0000-0200-0000E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20975" y="100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</xdr:colOff>
      <xdr:row>0</xdr:row>
      <xdr:rowOff>19050</xdr:rowOff>
    </xdr:to>
    <xdr:pic>
      <xdr:nvPicPr>
        <xdr:cNvPr id="4578" name="Picture 2" descr="https://leilao.ccee.org.br/A3/images/1x1_transp.gif">
          <a:extLst>
            <a:ext uri="{FF2B5EF4-FFF2-40B4-BE49-F238E27FC236}">
              <a16:creationId xmlns:a16="http://schemas.microsoft.com/office/drawing/2014/main" id="{00000000-0008-0000-0200-0000E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935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933449</xdr:colOff>
      <xdr:row>5</xdr:row>
      <xdr:rowOff>20381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DA9316C-7490-4104-92C4-1D4B8F69B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9639" cy="9633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933449</xdr:colOff>
      <xdr:row>5</xdr:row>
      <xdr:rowOff>20381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47EDF41-B1BA-4705-ABCB-3089AFE77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9639" cy="9633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933449</xdr:colOff>
      <xdr:row>5</xdr:row>
      <xdr:rowOff>18252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FD26F1B-929C-4C52-A722-A34973158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9639" cy="9633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929639</xdr:colOff>
      <xdr:row>5</xdr:row>
      <xdr:rowOff>22062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1B49DD-D7CD-417D-B096-45AE6B7C3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9639" cy="974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7"/>
  <sheetViews>
    <sheetView showGridLines="0" tabSelected="1" zoomScaleNormal="100" workbookViewId="0"/>
  </sheetViews>
  <sheetFormatPr defaultColWidth="13.21875" defaultRowHeight="15" customHeight="1" x14ac:dyDescent="0.3"/>
  <cols>
    <col min="1" max="1" width="50.88671875" style="1" bestFit="1" customWidth="1"/>
    <col min="2" max="2" width="10.77734375" style="1" bestFit="1" customWidth="1"/>
    <col min="3" max="3" width="15.109375" style="1" bestFit="1" customWidth="1"/>
    <col min="4" max="4" width="10.77734375" style="1" bestFit="1" customWidth="1"/>
    <col min="5" max="5" width="10.5546875" style="1" bestFit="1" customWidth="1"/>
    <col min="6" max="6" width="10.44140625" style="1" bestFit="1" customWidth="1"/>
    <col min="7" max="7" width="12.77734375" style="1" bestFit="1" customWidth="1"/>
    <col min="8" max="8" width="12.5546875" style="1" bestFit="1" customWidth="1"/>
    <col min="9" max="10" width="13.6640625" style="1" bestFit="1" customWidth="1"/>
    <col min="11" max="16384" width="13.21875" style="1"/>
  </cols>
  <sheetData>
    <row r="2" spans="1:12" s="3" customFormat="1" ht="15" customHeight="1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</row>
    <row r="3" spans="1:12" ht="15" customHeight="1" x14ac:dyDescent="0.3">
      <c r="A3" s="40" t="s">
        <v>57</v>
      </c>
      <c r="B3" s="40"/>
      <c r="C3" s="40"/>
      <c r="D3" s="40"/>
      <c r="E3" s="40"/>
      <c r="F3" s="40"/>
      <c r="G3" s="40"/>
      <c r="H3" s="40"/>
      <c r="I3" s="40"/>
    </row>
    <row r="4" spans="1:12" s="3" customFormat="1" ht="15" customHeight="1" x14ac:dyDescent="0.3"/>
    <row r="5" spans="1:12" s="2" customFormat="1" ht="15" customHeight="1" x14ac:dyDescent="0.3">
      <c r="A5" s="48" t="s">
        <v>7</v>
      </c>
      <c r="B5" s="48"/>
      <c r="C5" s="48"/>
      <c r="D5" s="48"/>
      <c r="E5" s="48"/>
      <c r="F5" s="48"/>
      <c r="G5" s="48"/>
      <c r="H5" s="48"/>
      <c r="I5" s="48"/>
    </row>
    <row r="6" spans="1:12" s="11" customFormat="1" ht="30" customHeight="1" x14ac:dyDescent="0.3">
      <c r="A6" s="10" t="s">
        <v>38</v>
      </c>
      <c r="B6" s="10" t="s">
        <v>39</v>
      </c>
      <c r="C6" s="10" t="s">
        <v>36</v>
      </c>
      <c r="D6" s="10" t="s">
        <v>8</v>
      </c>
      <c r="E6" s="10" t="s">
        <v>40</v>
      </c>
      <c r="F6" s="10" t="s">
        <v>37</v>
      </c>
      <c r="G6" s="10" t="s">
        <v>1</v>
      </c>
      <c r="H6" s="32" t="s">
        <v>14</v>
      </c>
      <c r="I6" s="32" t="s">
        <v>55</v>
      </c>
    </row>
    <row r="7" spans="1:12" ht="15" customHeight="1" x14ac:dyDescent="0.3">
      <c r="A7" s="22" t="s">
        <v>32</v>
      </c>
      <c r="B7" s="4" t="s">
        <v>3</v>
      </c>
      <c r="C7" s="4" t="s">
        <v>21</v>
      </c>
      <c r="D7" s="4" t="s">
        <v>9</v>
      </c>
      <c r="E7" s="4">
        <v>19</v>
      </c>
      <c r="F7" s="5">
        <v>240</v>
      </c>
      <c r="G7" s="5">
        <v>210</v>
      </c>
      <c r="H7" s="23">
        <v>332880</v>
      </c>
      <c r="I7" s="63">
        <v>69904800</v>
      </c>
      <c r="J7" s="12"/>
      <c r="K7" s="12"/>
      <c r="L7" s="14"/>
    </row>
    <row r="8" spans="1:12" ht="15" customHeight="1" x14ac:dyDescent="0.3">
      <c r="A8" s="22" t="s">
        <v>33</v>
      </c>
      <c r="B8" s="4" t="s">
        <v>4</v>
      </c>
      <c r="C8" s="4" t="s">
        <v>24</v>
      </c>
      <c r="D8" s="4" t="s">
        <v>9</v>
      </c>
      <c r="E8" s="4">
        <v>20</v>
      </c>
      <c r="F8" s="5">
        <v>240</v>
      </c>
      <c r="G8" s="5">
        <v>209</v>
      </c>
      <c r="H8" s="23">
        <v>350400</v>
      </c>
      <c r="I8" s="63">
        <v>73233600</v>
      </c>
      <c r="J8" s="12"/>
      <c r="K8" s="12"/>
      <c r="L8" s="14"/>
    </row>
    <row r="9" spans="1:12" ht="15" customHeight="1" x14ac:dyDescent="0.3">
      <c r="A9" s="22" t="s">
        <v>34</v>
      </c>
      <c r="B9" s="4" t="s">
        <v>5</v>
      </c>
      <c r="C9" s="4" t="s">
        <v>25</v>
      </c>
      <c r="D9" s="4" t="s">
        <v>10</v>
      </c>
      <c r="E9" s="4">
        <v>7</v>
      </c>
      <c r="F9" s="5">
        <v>240</v>
      </c>
      <c r="G9" s="5">
        <v>205.8</v>
      </c>
      <c r="H9" s="23">
        <v>122640</v>
      </c>
      <c r="I9" s="63">
        <v>25239312</v>
      </c>
      <c r="J9" s="12"/>
      <c r="K9" s="12"/>
      <c r="L9" s="14"/>
    </row>
    <row r="10" spans="1:12" ht="15" customHeight="1" x14ac:dyDescent="0.3">
      <c r="A10" s="22" t="s">
        <v>35</v>
      </c>
      <c r="B10" s="4" t="s">
        <v>2</v>
      </c>
      <c r="C10" s="4" t="s">
        <v>26</v>
      </c>
      <c r="D10" s="4" t="s">
        <v>9</v>
      </c>
      <c r="E10" s="4">
        <v>20</v>
      </c>
      <c r="F10" s="5">
        <v>240</v>
      </c>
      <c r="G10" s="5">
        <v>210</v>
      </c>
      <c r="H10" s="23">
        <v>350400</v>
      </c>
      <c r="I10" s="63">
        <v>73584000</v>
      </c>
      <c r="J10" s="12"/>
      <c r="K10" s="12"/>
      <c r="L10" s="14"/>
    </row>
    <row r="11" spans="1:12" s="2" customFormat="1" ht="15" customHeight="1" x14ac:dyDescent="0.3">
      <c r="A11" s="6"/>
      <c r="B11" s="6" t="s">
        <v>6</v>
      </c>
      <c r="C11" s="6" t="s">
        <v>6</v>
      </c>
      <c r="D11" s="6" t="s">
        <v>6</v>
      </c>
      <c r="E11" s="7">
        <v>66</v>
      </c>
      <c r="F11" s="8"/>
      <c r="G11" s="8"/>
      <c r="H11" s="29">
        <v>1156320</v>
      </c>
      <c r="I11" s="64">
        <v>241961712</v>
      </c>
      <c r="J11" s="13"/>
      <c r="K11" s="13"/>
      <c r="L11" s="15"/>
    </row>
    <row r="14" spans="1:12" ht="15" customHeight="1" x14ac:dyDescent="0.3">
      <c r="A14" s="41" t="s">
        <v>41</v>
      </c>
      <c r="B14" s="42"/>
      <c r="C14" s="43"/>
    </row>
    <row r="15" spans="1:12" ht="15" customHeight="1" x14ac:dyDescent="0.3">
      <c r="A15" s="9" t="s">
        <v>42</v>
      </c>
      <c r="B15" s="44">
        <v>66</v>
      </c>
      <c r="C15" s="45"/>
    </row>
    <row r="16" spans="1:12" ht="15" customHeight="1" x14ac:dyDescent="0.3">
      <c r="A16" s="9" t="s">
        <v>43</v>
      </c>
      <c r="B16" s="46">
        <v>66</v>
      </c>
      <c r="C16" s="47"/>
    </row>
    <row r="17" spans="1:3" ht="15" customHeight="1" x14ac:dyDescent="0.3">
      <c r="A17" s="9" t="s">
        <v>44</v>
      </c>
      <c r="B17" s="49">
        <v>1156320</v>
      </c>
      <c r="C17" s="50"/>
    </row>
    <row r="18" spans="1:3" ht="15" customHeight="1" x14ac:dyDescent="0.3">
      <c r="A18" s="9" t="s">
        <v>45</v>
      </c>
      <c r="B18" s="51">
        <v>241961712</v>
      </c>
      <c r="C18" s="52"/>
    </row>
    <row r="19" spans="1:3" ht="15" customHeight="1" x14ac:dyDescent="0.3">
      <c r="A19" s="9" t="s">
        <v>46</v>
      </c>
      <c r="B19" s="51">
        <v>209.25</v>
      </c>
      <c r="C19" s="52"/>
    </row>
    <row r="20" spans="1:3" ht="15" customHeight="1" x14ac:dyDescent="0.3">
      <c r="A20" s="9" t="s">
        <v>47</v>
      </c>
      <c r="B20" s="51">
        <v>210</v>
      </c>
      <c r="C20" s="52"/>
    </row>
    <row r="21" spans="1:3" ht="15" customHeight="1" x14ac:dyDescent="0.3">
      <c r="A21" s="9" t="s">
        <v>48</v>
      </c>
      <c r="B21" s="51">
        <v>35555088</v>
      </c>
      <c r="C21" s="52"/>
    </row>
    <row r="22" spans="1:3" ht="15" customHeight="1" x14ac:dyDescent="0.3">
      <c r="A22" s="9" t="s">
        <v>49</v>
      </c>
      <c r="B22" s="55">
        <v>0.12809999999999999</v>
      </c>
      <c r="C22" s="56"/>
    </row>
    <row r="23" spans="1:3" ht="15" customHeight="1" x14ac:dyDescent="0.3">
      <c r="A23" s="9" t="s">
        <v>50</v>
      </c>
      <c r="B23" s="49">
        <v>1</v>
      </c>
      <c r="C23" s="50"/>
    </row>
    <row r="24" spans="1:3" ht="15" customHeight="1" x14ac:dyDescent="0.3">
      <c r="A24" s="9" t="s">
        <v>51</v>
      </c>
      <c r="B24" s="44">
        <v>4</v>
      </c>
      <c r="C24" s="45"/>
    </row>
    <row r="25" spans="1:3" ht="15" customHeight="1" x14ac:dyDescent="0.3">
      <c r="A25" s="9" t="s">
        <v>52</v>
      </c>
      <c r="B25" s="57">
        <v>44533.416666666664</v>
      </c>
      <c r="C25" s="58"/>
    </row>
    <row r="26" spans="1:3" ht="15" customHeight="1" x14ac:dyDescent="0.3">
      <c r="A26" s="9" t="s">
        <v>53</v>
      </c>
      <c r="B26" s="57">
        <v>44533.429166666669</v>
      </c>
      <c r="C26" s="58"/>
    </row>
    <row r="27" spans="1:3" ht="15" customHeight="1" x14ac:dyDescent="0.3">
      <c r="A27" s="9" t="s">
        <v>54</v>
      </c>
      <c r="B27" s="53" t="s">
        <v>56</v>
      </c>
      <c r="C27" s="54"/>
    </row>
  </sheetData>
  <mergeCells count="17">
    <mergeCell ref="B27:C27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A2:I2"/>
    <mergeCell ref="A3:I3"/>
    <mergeCell ref="A14:C14"/>
    <mergeCell ref="B15:C15"/>
    <mergeCell ref="B16:C16"/>
    <mergeCell ref="A5:I5"/>
  </mergeCells>
  <printOptions horizontalCentered="1" verticalCentered="1"/>
  <pageMargins left="0.25" right="0.25" top="0.75" bottom="0.75" header="0.3" footer="0.3"/>
  <pageSetup paperSize="9" scale="95" orientation="landscape" r:id="rId1"/>
  <ignoredErrors>
    <ignoredError sqref="C7:C1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1"/>
  <sheetViews>
    <sheetView showGridLines="0" workbookViewId="0"/>
  </sheetViews>
  <sheetFormatPr defaultColWidth="10.77734375" defaultRowHeight="15" customHeight="1" x14ac:dyDescent="0.3"/>
  <cols>
    <col min="1" max="1" width="46.88671875" style="18" bestFit="1" customWidth="1"/>
    <col min="2" max="2" width="20.21875" style="18" bestFit="1" customWidth="1"/>
    <col min="3" max="7" width="15.6640625" style="18" customWidth="1"/>
    <col min="8" max="16384" width="10.77734375" style="18"/>
  </cols>
  <sheetData>
    <row r="2" spans="1:7" s="17" customFormat="1" ht="15" customHeight="1" x14ac:dyDescent="0.3">
      <c r="A2" s="39" t="s">
        <v>0</v>
      </c>
      <c r="B2" s="39"/>
      <c r="C2" s="39"/>
      <c r="D2" s="39"/>
      <c r="E2" s="39"/>
      <c r="F2" s="39"/>
      <c r="G2" s="39"/>
    </row>
    <row r="3" spans="1:7" ht="15" customHeight="1" x14ac:dyDescent="0.3">
      <c r="A3" s="40" t="s">
        <v>11</v>
      </c>
      <c r="B3" s="40"/>
      <c r="C3" s="40"/>
      <c r="D3" s="40"/>
      <c r="E3" s="40"/>
      <c r="F3" s="40"/>
      <c r="G3" s="40"/>
    </row>
    <row r="4" spans="1:7" s="17" customFormat="1" ht="15" customHeight="1" x14ac:dyDescent="0.3"/>
    <row r="6" spans="1:7" s="19" customFormat="1" ht="30" customHeight="1" x14ac:dyDescent="0.3">
      <c r="A6" s="21" t="s">
        <v>11</v>
      </c>
      <c r="B6" s="21" t="s">
        <v>39</v>
      </c>
      <c r="C6" s="21" t="s">
        <v>36</v>
      </c>
      <c r="D6" s="16" t="s">
        <v>12</v>
      </c>
      <c r="E6" s="16" t="s">
        <v>13</v>
      </c>
      <c r="F6" s="16" t="s">
        <v>14</v>
      </c>
      <c r="G6" s="16" t="s">
        <v>15</v>
      </c>
    </row>
    <row r="7" spans="1:7" ht="15" customHeight="1" x14ac:dyDescent="0.3">
      <c r="A7" s="22" t="s">
        <v>58</v>
      </c>
      <c r="B7" s="4" t="s">
        <v>16</v>
      </c>
      <c r="C7" s="4" t="s">
        <v>60</v>
      </c>
      <c r="D7" s="23">
        <v>290652.85399999999</v>
      </c>
      <c r="E7" s="23">
        <v>0</v>
      </c>
      <c r="F7" s="23">
        <v>290652.85399999999</v>
      </c>
      <c r="G7" s="66">
        <v>0.25136022303161099</v>
      </c>
    </row>
    <row r="8" spans="1:7" ht="15" customHeight="1" x14ac:dyDescent="0.3">
      <c r="A8" s="22" t="s">
        <v>59</v>
      </c>
      <c r="B8" s="4" t="s">
        <v>17</v>
      </c>
      <c r="C8" s="4" t="s">
        <v>61</v>
      </c>
      <c r="D8" s="23">
        <v>865667.14599999995</v>
      </c>
      <c r="E8" s="23">
        <v>0</v>
      </c>
      <c r="F8" s="23">
        <v>865667.14599999995</v>
      </c>
      <c r="G8" s="66">
        <v>0.74863977696838901</v>
      </c>
    </row>
    <row r="9" spans="1:7" s="20" customFormat="1" ht="15" customHeight="1" x14ac:dyDescent="0.3">
      <c r="A9" s="24"/>
      <c r="B9" s="65" t="s">
        <v>18</v>
      </c>
      <c r="C9" s="24"/>
      <c r="D9" s="25">
        <f>SUM(D7:D8)</f>
        <v>1156320</v>
      </c>
      <c r="E9" s="25">
        <f>SUM(E7:E8)</f>
        <v>0</v>
      </c>
      <c r="F9" s="25">
        <f>SUM(F7:F8)</f>
        <v>1156320</v>
      </c>
      <c r="G9" s="68">
        <f>SUM(G7:G8)</f>
        <v>1</v>
      </c>
    </row>
    <row r="10" spans="1:7" s="20" customFormat="1" ht="15" customHeight="1" x14ac:dyDescent="0.3">
      <c r="A10" s="24"/>
      <c r="B10" s="65" t="s">
        <v>62</v>
      </c>
      <c r="C10" s="24"/>
      <c r="D10" s="25">
        <v>66</v>
      </c>
      <c r="E10" s="25">
        <v>0</v>
      </c>
      <c r="F10" s="25">
        <v>66</v>
      </c>
      <c r="G10" s="26"/>
    </row>
    <row r="11" spans="1:7" s="20" customFormat="1" ht="15" customHeight="1" x14ac:dyDescent="0.3">
      <c r="A11" s="24"/>
      <c r="B11" s="65" t="s">
        <v>63</v>
      </c>
      <c r="C11" s="24"/>
      <c r="D11" s="27">
        <v>66</v>
      </c>
      <c r="E11" s="27">
        <v>0</v>
      </c>
      <c r="F11" s="27">
        <v>66</v>
      </c>
      <c r="G11" s="28"/>
    </row>
  </sheetData>
  <mergeCells count="2">
    <mergeCell ref="A2:G2"/>
    <mergeCell ref="A3:G3"/>
  </mergeCells>
  <pageMargins left="0.25" right="0.25" top="0.75" bottom="0.75" header="0.3" footer="0.3"/>
  <pageSetup paperSize="9" scale="95" orientation="landscape" r:id="rId1"/>
  <ignoredErrors>
    <ignoredError sqref="C7:C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6"/>
  <sheetViews>
    <sheetView showGridLines="0" zoomScaleNormal="100" workbookViewId="0"/>
  </sheetViews>
  <sheetFormatPr defaultColWidth="8.88671875" defaultRowHeight="15" customHeight="1" x14ac:dyDescent="0.3"/>
  <cols>
    <col min="1" max="1" width="15.77734375" style="18" customWidth="1"/>
    <col min="2" max="5" width="14.77734375" style="18" customWidth="1"/>
    <col min="6" max="6" width="5.77734375" style="18" customWidth="1"/>
    <col min="7" max="11" width="14.77734375" style="18" customWidth="1"/>
    <col min="12" max="12" width="8.88671875" style="18" customWidth="1"/>
    <col min="13" max="16384" width="8.88671875" style="18"/>
  </cols>
  <sheetData>
    <row r="2" spans="1:11" s="17" customFormat="1" ht="15" customHeight="1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" customHeight="1" x14ac:dyDescent="0.3">
      <c r="A3" s="40" t="s">
        <v>70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s="17" customFormat="1" ht="15" customHeight="1" x14ac:dyDescent="0.3"/>
    <row r="5" spans="1:11" ht="15" customHeight="1" x14ac:dyDescent="0.3">
      <c r="A5" s="59" t="s">
        <v>7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s="19" customFormat="1" ht="30" customHeight="1" x14ac:dyDescent="0.3">
      <c r="A6" s="10" t="s">
        <v>38</v>
      </c>
      <c r="B6" s="10" t="s">
        <v>11</v>
      </c>
      <c r="C6" s="32" t="s">
        <v>65</v>
      </c>
      <c r="D6" s="32" t="s">
        <v>64</v>
      </c>
      <c r="E6" s="32" t="s">
        <v>15</v>
      </c>
      <c r="G6" s="10" t="s">
        <v>38</v>
      </c>
      <c r="H6" s="10" t="s">
        <v>11</v>
      </c>
      <c r="I6" s="32" t="s">
        <v>65</v>
      </c>
      <c r="J6" s="32" t="s">
        <v>64</v>
      </c>
      <c r="K6" s="32" t="s">
        <v>15</v>
      </c>
    </row>
    <row r="7" spans="1:11" ht="15" customHeight="1" x14ac:dyDescent="0.3">
      <c r="A7" s="67" t="s">
        <v>71</v>
      </c>
      <c r="B7" s="4" t="s">
        <v>16</v>
      </c>
      <c r="C7" s="23">
        <v>83672.792000000001</v>
      </c>
      <c r="D7" s="23">
        <v>4.7758442922374398</v>
      </c>
      <c r="E7" s="33">
        <v>0.25136022303161099</v>
      </c>
      <c r="G7" s="67" t="s">
        <v>72</v>
      </c>
      <c r="H7" s="4" t="s">
        <v>16</v>
      </c>
      <c r="I7" s="23">
        <v>88076.622000000003</v>
      </c>
      <c r="J7" s="23">
        <v>5.0272044520547903</v>
      </c>
      <c r="K7" s="33">
        <v>0.25136022303161099</v>
      </c>
    </row>
    <row r="8" spans="1:11" ht="15" customHeight="1" x14ac:dyDescent="0.3">
      <c r="A8" s="60"/>
      <c r="B8" s="4" t="s">
        <v>17</v>
      </c>
      <c r="C8" s="23">
        <v>249207.20800000001</v>
      </c>
      <c r="D8" s="23">
        <v>14.2241557077626</v>
      </c>
      <c r="E8" s="33">
        <v>0.74863977696838901</v>
      </c>
      <c r="G8" s="60"/>
      <c r="H8" s="4" t="s">
        <v>17</v>
      </c>
      <c r="I8" s="23">
        <v>262323.37800000003</v>
      </c>
      <c r="J8" s="23">
        <v>14.9727955479452</v>
      </c>
      <c r="K8" s="33">
        <v>0.74863977696838901</v>
      </c>
    </row>
    <row r="9" spans="1:11" s="20" customFormat="1" ht="15" customHeight="1" x14ac:dyDescent="0.3">
      <c r="A9" s="61"/>
      <c r="B9" s="6" t="s">
        <v>66</v>
      </c>
      <c r="C9" s="29">
        <f>SUM(C7:C8)</f>
        <v>332880</v>
      </c>
      <c r="D9" s="29">
        <f>SUM(D7:D8)</f>
        <v>19.000000000000039</v>
      </c>
      <c r="E9" s="30">
        <f>SUM(E7:E8)</f>
        <v>1</v>
      </c>
      <c r="G9" s="61"/>
      <c r="H9" s="6" t="s">
        <v>66</v>
      </c>
      <c r="I9" s="29">
        <f>SUM(I7:I8)</f>
        <v>350400</v>
      </c>
      <c r="J9" s="29">
        <f>SUM(J7:J8)</f>
        <v>19.999999999999989</v>
      </c>
      <c r="K9" s="30">
        <f>SUM(K7:K8)</f>
        <v>1</v>
      </c>
    </row>
    <row r="11" spans="1:11" s="19" customFormat="1" ht="30" customHeight="1" x14ac:dyDescent="0.3">
      <c r="A11" s="10" t="s">
        <v>38</v>
      </c>
      <c r="B11" s="10" t="s">
        <v>11</v>
      </c>
      <c r="C11" s="32" t="s">
        <v>65</v>
      </c>
      <c r="D11" s="32" t="s">
        <v>64</v>
      </c>
      <c r="E11" s="32" t="s">
        <v>15</v>
      </c>
      <c r="G11" s="10" t="s">
        <v>38</v>
      </c>
      <c r="H11" s="10" t="s">
        <v>11</v>
      </c>
      <c r="I11" s="32" t="s">
        <v>65</v>
      </c>
      <c r="J11" s="32" t="s">
        <v>64</v>
      </c>
      <c r="K11" s="32" t="s">
        <v>15</v>
      </c>
    </row>
    <row r="12" spans="1:11" ht="15" customHeight="1" x14ac:dyDescent="0.3">
      <c r="A12" s="67" t="s">
        <v>73</v>
      </c>
      <c r="B12" s="4" t="s">
        <v>16</v>
      </c>
      <c r="C12" s="23">
        <v>30826.817999999999</v>
      </c>
      <c r="D12" s="23">
        <v>1.75952157534247</v>
      </c>
      <c r="E12" s="33">
        <v>0.25136022303161099</v>
      </c>
      <c r="G12" s="67" t="s">
        <v>74</v>
      </c>
      <c r="H12" s="4" t="s">
        <v>16</v>
      </c>
      <c r="I12" s="23">
        <v>88076.622000000003</v>
      </c>
      <c r="J12" s="23">
        <v>5.0272044520547903</v>
      </c>
      <c r="K12" s="33">
        <v>0.25136022303161099</v>
      </c>
    </row>
    <row r="13" spans="1:11" ht="15" customHeight="1" x14ac:dyDescent="0.3">
      <c r="A13" s="60"/>
      <c r="B13" s="4" t="s">
        <v>17</v>
      </c>
      <c r="C13" s="23">
        <v>91813.182000000001</v>
      </c>
      <c r="D13" s="23">
        <v>5.24047842465753</v>
      </c>
      <c r="E13" s="33">
        <v>0.74863977696838901</v>
      </c>
      <c r="G13" s="60"/>
      <c r="H13" s="4" t="s">
        <v>17</v>
      </c>
      <c r="I13" s="23">
        <v>262323.37800000003</v>
      </c>
      <c r="J13" s="23">
        <v>14.9727955479452</v>
      </c>
      <c r="K13" s="33">
        <v>0.74863977696838901</v>
      </c>
    </row>
    <row r="14" spans="1:11" s="20" customFormat="1" ht="15" customHeight="1" x14ac:dyDescent="0.3">
      <c r="A14" s="61"/>
      <c r="B14" s="6" t="s">
        <v>66</v>
      </c>
      <c r="C14" s="29">
        <f>SUM(C12:C13)</f>
        <v>122640</v>
      </c>
      <c r="D14" s="29">
        <f>SUM(D12:D13)</f>
        <v>7</v>
      </c>
      <c r="E14" s="30">
        <f>SUM(E12:E13)</f>
        <v>1</v>
      </c>
      <c r="G14" s="61"/>
      <c r="H14" s="6" t="s">
        <v>66</v>
      </c>
      <c r="I14" s="29">
        <f>SUM(I12:I13)</f>
        <v>350400</v>
      </c>
      <c r="J14" s="29">
        <f>SUM(J12:J13)</f>
        <v>19.999999999999989</v>
      </c>
      <c r="K14" s="30">
        <f>SUM(K12:K13)</f>
        <v>1</v>
      </c>
    </row>
    <row r="16" spans="1:11" s="31" customFormat="1" ht="15" customHeight="1" x14ac:dyDescent="0.3">
      <c r="A16" s="62" t="s">
        <v>20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</row>
  </sheetData>
  <mergeCells count="8">
    <mergeCell ref="A16:K16"/>
    <mergeCell ref="A7:A9"/>
    <mergeCell ref="A2:K2"/>
    <mergeCell ref="A3:K3"/>
    <mergeCell ref="A5:K5"/>
    <mergeCell ref="G7:G9"/>
    <mergeCell ref="A12:A14"/>
    <mergeCell ref="G12:G14"/>
  </mergeCells>
  <pageMargins left="0.25" right="0.25" top="0.75" bottom="0.75" header="0.3" footer="0.3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7"/>
  <sheetViews>
    <sheetView showGridLines="0" workbookViewId="0"/>
  </sheetViews>
  <sheetFormatPr defaultColWidth="8.88671875" defaultRowHeight="15" customHeight="1" x14ac:dyDescent="0.3"/>
  <cols>
    <col min="1" max="1" width="19.5546875" style="18" customWidth="1"/>
    <col min="2" max="7" width="15.77734375" style="18" customWidth="1"/>
    <col min="8" max="8" width="8.88671875" style="18" customWidth="1"/>
    <col min="9" max="16384" width="8.88671875" style="18"/>
  </cols>
  <sheetData>
    <row r="2" spans="1:7" s="17" customFormat="1" ht="15" customHeight="1" x14ac:dyDescent="0.3">
      <c r="A2" s="39" t="s">
        <v>0</v>
      </c>
      <c r="B2" s="39"/>
      <c r="C2" s="39"/>
      <c r="D2" s="39"/>
      <c r="E2" s="39"/>
      <c r="F2" s="39"/>
      <c r="G2" s="39"/>
    </row>
    <row r="3" spans="1:7" ht="15" customHeight="1" x14ac:dyDescent="0.3">
      <c r="A3" s="40" t="s">
        <v>28</v>
      </c>
      <c r="B3" s="40"/>
      <c r="C3" s="40"/>
      <c r="D3" s="40"/>
      <c r="E3" s="40"/>
      <c r="F3" s="40"/>
      <c r="G3" s="40"/>
    </row>
    <row r="4" spans="1:7" s="17" customFormat="1" ht="15" customHeight="1" x14ac:dyDescent="0.3"/>
    <row r="6" spans="1:7" s="34" customFormat="1" ht="30" customHeight="1" x14ac:dyDescent="0.3">
      <c r="A6" s="21" t="s">
        <v>27</v>
      </c>
      <c r="B6" s="21" t="s">
        <v>67</v>
      </c>
      <c r="C6" s="21" t="s">
        <v>68</v>
      </c>
      <c r="D6" s="21" t="s">
        <v>28</v>
      </c>
      <c r="E6" s="21" t="s">
        <v>29</v>
      </c>
      <c r="F6" s="21" t="s">
        <v>69</v>
      </c>
      <c r="G6" s="21" t="s">
        <v>30</v>
      </c>
    </row>
    <row r="7" spans="1:7" s="1" customFormat="1" ht="15" customHeight="1" x14ac:dyDescent="0.3">
      <c r="A7" s="35" t="s">
        <v>19</v>
      </c>
      <c r="B7" s="35" t="s">
        <v>22</v>
      </c>
      <c r="C7" s="35" t="s">
        <v>23</v>
      </c>
      <c r="D7" s="35" t="s">
        <v>31</v>
      </c>
      <c r="E7" s="36">
        <v>17520</v>
      </c>
      <c r="F7" s="37">
        <v>2022</v>
      </c>
      <c r="G7" s="38">
        <v>240</v>
      </c>
    </row>
  </sheetData>
  <mergeCells count="2">
    <mergeCell ref="A2:G2"/>
    <mergeCell ref="A3:G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vendedor</vt:lpstr>
      <vt:lpstr>comprador</vt:lpstr>
      <vt:lpstr>contrato</vt:lpstr>
      <vt:lpstr>produto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Antônio de Souza Ferreira Silva</dc:creator>
  <cp:lastModifiedBy>Fernando Felix</cp:lastModifiedBy>
  <cp:lastPrinted>2011-08-25T12:45:30Z</cp:lastPrinted>
  <dcterms:created xsi:type="dcterms:W3CDTF">2010-09-03T18:46:29Z</dcterms:created>
  <dcterms:modified xsi:type="dcterms:W3CDTF">2021-12-06T14:13:19Z</dcterms:modified>
</cp:coreProperties>
</file>