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RGR\2025\03-março\Outros\Demonstrativos\"/>
    </mc:Choice>
  </mc:AlternateContent>
  <xr:revisionPtr revIDLastSave="0" documentId="13_ncr:1_{FCA72C53-8AA4-45C5-8E1D-92FFF2A5B616}" xr6:coauthVersionLast="47" xr6:coauthVersionMax="47" xr10:uidLastSave="{00000000-0000-0000-0000-000000000000}"/>
  <bookViews>
    <workbookView xWindow="-110" yWindow="-110" windowWidth="19420" windowHeight="10300" tabRatio="454" activeTab="2" xr2:uid="{CAE3ADDE-13A7-4419-A221-E1380C49D313}"/>
  </bookViews>
  <sheets>
    <sheet name="janeiro2025" sheetId="36" r:id="rId1"/>
    <sheet name="fevereiro2025" sheetId="37" r:id="rId2"/>
    <sheet name="março2025" sheetId="38" r:id="rId3"/>
  </sheets>
  <definedNames>
    <definedName name="_xlnm._FilterDatabase" localSheetId="1" hidden="1">fevereiro2025!$B$6:$K$17</definedName>
    <definedName name="_xlnm._FilterDatabase" localSheetId="0" hidden="1">janeiro2025!$B$6:$K$23</definedName>
    <definedName name="_xlnm._FilterDatabase" localSheetId="2" hidden="1">março2025!$B$6:$K$17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8" l="1"/>
  <c r="G15" i="38"/>
  <c r="I14" i="38"/>
  <c r="I13" i="38"/>
  <c r="I12" i="38"/>
  <c r="I11" i="38"/>
  <c r="I10" i="38"/>
  <c r="I9" i="38"/>
  <c r="I8" i="38"/>
  <c r="I7" i="38"/>
  <c r="I15" i="38" s="1"/>
  <c r="H15" i="37"/>
  <c r="G15" i="37"/>
  <c r="I14" i="37"/>
  <c r="I13" i="37"/>
  <c r="I12" i="37"/>
  <c r="I11" i="37"/>
  <c r="I10" i="37"/>
  <c r="I9" i="37"/>
  <c r="I8" i="37"/>
  <c r="I7" i="37"/>
  <c r="I15" i="37" s="1"/>
  <c r="G21" i="36"/>
  <c r="I12" i="36"/>
  <c r="H21" i="36" l="1"/>
  <c r="I11" i="36"/>
  <c r="I10" i="36"/>
  <c r="I9" i="36"/>
  <c r="I8" i="36"/>
  <c r="I7" i="36"/>
  <c r="I20" i="36" l="1"/>
  <c r="I19" i="36"/>
  <c r="I18" i="36"/>
  <c r="I17" i="36"/>
  <c r="I16" i="36"/>
  <c r="I15" i="36"/>
  <c r="I14" i="36"/>
  <c r="I13" i="36"/>
  <c r="I21" i="36" l="1"/>
</calcChain>
</file>

<file path=xl/sharedStrings.xml><?xml version="1.0" encoding="utf-8"?>
<sst xmlns="http://schemas.openxmlformats.org/spreadsheetml/2006/main" count="213" uniqueCount="44">
  <si>
    <t>Razão Social</t>
  </si>
  <si>
    <t>CNPJ</t>
  </si>
  <si>
    <t>sigla</t>
  </si>
  <si>
    <t>subsídio</t>
  </si>
  <si>
    <t>competência</t>
  </si>
  <si>
    <t>valor devido</t>
  </si>
  <si>
    <t>valor pago</t>
  </si>
  <si>
    <t>saldo remanescente</t>
  </si>
  <si>
    <t>status</t>
  </si>
  <si>
    <t>base legal</t>
  </si>
  <si>
    <t>pago</t>
  </si>
  <si>
    <t>devolução de quota RGR</t>
  </si>
  <si>
    <t>TRUE SECURITIZADORA S.A.</t>
  </si>
  <si>
    <t>TRUE</t>
  </si>
  <si>
    <t>12.130.744/0001-00</t>
  </si>
  <si>
    <t>PRT MME 727/2023</t>
  </si>
  <si>
    <t>¹atualização ref. devolução de quota RGR</t>
  </si>
  <si>
    <t>ENBPAR</t>
  </si>
  <si>
    <t>EMPRESA BRASILEIRA DE PARTICIPACOES EM ENERGIA NUCLEAR E BINACIONAL S.A. - ENBPAR</t>
  </si>
  <si>
    <t>43.913.162/0001-23</t>
  </si>
  <si>
    <t>LEI 14120/2021</t>
  </si>
  <si>
    <t>caft busa a pagar</t>
  </si>
  <si>
    <t>AFLUENTE GERACAO DE ENERGIA ELETRICA S.A.</t>
  </si>
  <si>
    <t>ELETRAM - ELETRICIDADE DA AMAZONIA LTDA</t>
  </si>
  <si>
    <t>EMPRESA REGIONAL DE TRANSMISSAO DE ENERGIA S.A.</t>
  </si>
  <si>
    <t>INTERLIGACAO ELETRICA PINHEIROS S.A.</t>
  </si>
  <si>
    <t>07.620.094/0001-40</t>
  </si>
  <si>
    <t>33.069.063/0001-53</t>
  </si>
  <si>
    <t>05.321.920/0001-25</t>
  </si>
  <si>
    <t>10.260.820/0001-76</t>
  </si>
  <si>
    <t xml:space="preserve">AFLUENTE </t>
  </si>
  <si>
    <t xml:space="preserve">ELETRAM </t>
  </si>
  <si>
    <t xml:space="preserve">ERTE MATRIZ </t>
  </si>
  <si>
    <t xml:space="preserve">IE PINHEIROS </t>
  </si>
  <si>
    <t>ZONA DA MATA GERACAO S/A</t>
  </si>
  <si>
    <t>04.677.733/0001-16</t>
  </si>
  <si>
    <t>ZONA DA MATA</t>
  </si>
  <si>
    <t>DSP 2390/2024</t>
  </si>
  <si>
    <t>indenização de concessão - juros</t>
  </si>
  <si>
    <t xml:space="preserve">indenização de concessão </t>
  </si>
  <si>
    <t>¹atualização ref. Indenização da concessão</t>
  </si>
  <si>
    <t>janeiro/2025</t>
  </si>
  <si>
    <t>fevereiro/2025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</si>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</sst>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_-* #,##0_-;\-* #,##0_-;_-* &quot;-&quot;??_-;_-@_-"/>
    <numFmt numFmtId="166" formatCode="mmmm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6038D"/>
      <name val="Inter Light"/>
    </font>
    <font>
      <sz val="10"/>
      <color rgb="FF000C4C"/>
      <name val="Inter Light"/>
    </font>
    <font>
      <sz val="10"/>
      <color theme="1"/>
      <name val="Inter Light"/>
    </font>
    <font>
      <b/>
      <sz val="10"/>
      <color rgb="FF06038D"/>
      <name val="Inter Light"/>
    </font>
    <font>
      <sz val="10"/>
      <color rgb="FF08296C"/>
      <name val="Inter Light"/>
    </font>
    <font>
      <b/>
      <sz val="9"/>
      <color rgb="FF06038D"/>
      <name val="Inter Light"/>
    </font>
    <font>
      <sz val="10"/>
      <color rgb="FF06038D"/>
      <name val="Inter Light"/>
    </font>
    <font>
      <sz val="10"/>
      <color theme="1"/>
      <name val="Calibri"/>
      <family val="2"/>
      <scheme val="minor"/>
    </font>
    <font>
      <b/>
      <sz val="10"/>
      <color rgb="FF06038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</fills>
  <borders count="2">
    <border>
      <left/>
      <right/>
      <top/>
      <bottom/>
      <diagonal/>
    </border>
    <border>
      <left style="thin">
        <color rgb="FF000C4C"/>
      </left>
      <right style="thin">
        <color rgb="FF000C4C"/>
      </right>
      <top style="thin">
        <color rgb="FF000C4C"/>
      </top>
      <bottom style="thin">
        <color rgb="FF000C4C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0" borderId="0" xfId="0" applyNumberFormat="1" applyFont="1"/>
    <xf numFmtId="14" fontId="5" fillId="0" borderId="0" xfId="0" applyNumberFormat="1" applyFont="1" applyAlignment="1">
      <alignment horizontal="center"/>
    </xf>
    <xf numFmtId="43" fontId="5" fillId="0" borderId="0" xfId="2" applyFont="1"/>
    <xf numFmtId="17" fontId="6" fillId="2" borderId="1" xfId="2" quotePrefix="1" applyNumberFormat="1" applyFont="1" applyFill="1" applyBorder="1" applyAlignment="1">
      <alignment horizontal="center" vertical="center"/>
    </xf>
    <xf numFmtId="14" fontId="6" fillId="2" borderId="1" xfId="2" quotePrefix="1" applyNumberFormat="1" applyFont="1" applyFill="1" applyBorder="1" applyAlignment="1">
      <alignment horizontal="center" vertical="center"/>
    </xf>
    <xf numFmtId="43" fontId="6" fillId="2" borderId="1" xfId="2" quotePrefix="1" applyFont="1" applyFill="1" applyBorder="1" applyAlignment="1">
      <alignment horizontal="center" vertical="center" wrapText="1"/>
    </xf>
    <xf numFmtId="17" fontId="6" fillId="2" borderId="1" xfId="3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0" borderId="1" xfId="1" applyFont="1" applyFill="1" applyBorder="1"/>
    <xf numFmtId="165" fontId="7" fillId="0" borderId="1" xfId="2" applyNumberFormat="1" applyFont="1" applyFill="1" applyBorder="1" applyAlignment="1">
      <alignment horizontal="center"/>
    </xf>
    <xf numFmtId="0" fontId="7" fillId="0" borderId="1" xfId="0" applyFont="1" applyBorder="1"/>
    <xf numFmtId="43" fontId="5" fillId="0" borderId="0" xfId="2" applyFont="1" applyAlignment="1">
      <alignment horizontal="center"/>
    </xf>
    <xf numFmtId="44" fontId="5" fillId="0" borderId="0" xfId="1" applyFont="1"/>
    <xf numFmtId="44" fontId="5" fillId="0" borderId="0" xfId="1" applyFont="1" applyAlignment="1">
      <alignment horizontal="center"/>
    </xf>
    <xf numFmtId="43" fontId="5" fillId="0" borderId="0" xfId="0" applyNumberFormat="1" applyFont="1"/>
    <xf numFmtId="44" fontId="5" fillId="0" borderId="0" xfId="0" applyNumberFormat="1" applyFont="1" applyAlignment="1">
      <alignment horizontal="center"/>
    </xf>
    <xf numFmtId="44" fontId="8" fillId="2" borderId="1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2" fontId="5" fillId="0" borderId="0" xfId="0" applyNumberFormat="1" applyFont="1"/>
    <xf numFmtId="166" fontId="9" fillId="0" borderId="1" xfId="2" quotePrefix="1" applyNumberFormat="1" applyFont="1" applyFill="1" applyBorder="1" applyAlignment="1">
      <alignment horizontal="center"/>
    </xf>
    <xf numFmtId="10" fontId="5" fillId="0" borderId="0" xfId="4" applyNumberFormat="1" applyFont="1"/>
    <xf numFmtId="10" fontId="5" fillId="0" borderId="0" xfId="4" applyNumberFormat="1" applyFont="1" applyAlignment="1">
      <alignment horizontal="center"/>
    </xf>
    <xf numFmtId="44" fontId="10" fillId="0" borderId="0" xfId="1" applyFont="1" applyAlignment="1">
      <alignment horizontal="left"/>
    </xf>
    <xf numFmtId="44" fontId="10" fillId="0" borderId="0" xfId="0" applyNumberFormat="1" applyFont="1" applyAlignment="1">
      <alignment horizontal="left"/>
    </xf>
    <xf numFmtId="44" fontId="10" fillId="0" borderId="0" xfId="1" applyFont="1"/>
    <xf numFmtId="44" fontId="9" fillId="0" borderId="1" xfId="1" applyFont="1" applyFill="1" applyBorder="1"/>
    <xf numFmtId="17" fontId="3" fillId="0" borderId="0" xfId="3" quotePrefix="1" applyNumberFormat="1" applyFont="1" applyFill="1" applyBorder="1" applyAlignment="1">
      <alignment horizontal="center" vertical="center"/>
    </xf>
    <xf numFmtId="10" fontId="11" fillId="0" borderId="0" xfId="4" quotePrefix="1" applyNumberFormat="1" applyFont="1" applyFill="1" applyBorder="1" applyAlignment="1">
      <alignment horizontal="center" vertical="center"/>
    </xf>
    <xf numFmtId="43" fontId="11" fillId="0" borderId="0" xfId="5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4" fontId="6" fillId="2" borderId="1" xfId="1" applyFont="1" applyFill="1" applyBorder="1" applyAlignment="1">
      <alignment vertical="center"/>
    </xf>
    <xf numFmtId="17" fontId="3" fillId="0" borderId="0" xfId="3" quotePrefix="1" applyNumberFormat="1" applyFont="1" applyFill="1" applyBorder="1" applyAlignment="1">
      <alignment horizontal="center" vertical="center"/>
    </xf>
  </cellXfs>
  <cellStyles count="6">
    <cellStyle name="Moeda" xfId="1" builtinId="4"/>
    <cellStyle name="Normal" xfId="0" builtinId="0"/>
    <cellStyle name="Porcentagem" xfId="4" builtinId="5"/>
    <cellStyle name="Vírgula" xfId="5" builtinId="3"/>
    <cellStyle name="Vírgula 2" xfId="3" xr:uid="{09B56F69-5AFC-4F31-90B9-F251A02D5B54}"/>
    <cellStyle name="Vírgula 3" xfId="2" xr:uid="{AD7D7ECE-F7E6-4296-A73C-CD567E92F039}"/>
  </cellStyles>
  <dxfs count="0"/>
  <tableStyles count="0" defaultTableStyle="TableStyleMedium2" defaultPivotStyle="PivotStyleLight16"/>
  <colors>
    <mruColors>
      <color rgb="FF06038D"/>
      <color rgb="FF000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A2BFE6-CA40-48FC-ABDF-74740200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32448" cy="328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13365A-E766-416F-AE9B-EF427CEC8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89598" cy="325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BF6942-907A-4B13-B413-B9946869C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89598" cy="325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E89C-D04A-4842-8DF3-14E9B3538099}">
  <dimension ref="B1:L34"/>
  <sheetViews>
    <sheetView showGridLines="0" zoomScale="70" zoomScaleNormal="70" workbookViewId="0">
      <selection activeCell="B7" sqref="B7"/>
    </sheetView>
  </sheetViews>
  <sheetFormatPr defaultColWidth="9.1796875" defaultRowHeight="12.5"/>
  <cols>
    <col min="1" max="1" width="2.54296875" style="1" customWidth="1"/>
    <col min="2" max="2" width="16" style="1" bestFit="1" customWidth="1"/>
    <col min="3" max="3" width="90.7265625" style="1" customWidth="1"/>
    <col min="4" max="4" width="26.1796875" style="2" customWidth="1"/>
    <col min="5" max="5" width="42.1796875" style="1" bestFit="1" customWidth="1"/>
    <col min="6" max="6" width="20.81640625" style="3" bestFit="1" customWidth="1"/>
    <col min="7" max="8" width="21.54296875" style="4" bestFit="1" customWidth="1"/>
    <col min="9" max="9" width="22" style="4" bestFit="1" customWidth="1"/>
    <col min="10" max="10" width="13.7265625" style="4" bestFit="1" customWidth="1"/>
    <col min="11" max="11" width="20.26953125" style="1" customWidth="1"/>
    <col min="12" max="12" width="18" style="1" bestFit="1" customWidth="1"/>
    <col min="13" max="16384" width="9.1796875" style="1"/>
  </cols>
  <sheetData>
    <row r="1" spans="2:11" ht="27.75" customHeight="1">
      <c r="E1" s="25"/>
      <c r="F1" s="26"/>
      <c r="G1" s="25"/>
      <c r="H1" s="25"/>
    </row>
    <row r="2" spans="2:11" ht="15" customHeight="1">
      <c r="B2" s="36" t="s">
        <v>41</v>
      </c>
      <c r="C2" s="36"/>
      <c r="D2" s="36"/>
      <c r="E2" s="36"/>
      <c r="F2" s="36"/>
      <c r="G2" s="36"/>
      <c r="H2" s="36"/>
      <c r="I2" s="36"/>
      <c r="J2" s="36"/>
      <c r="K2" s="36"/>
    </row>
    <row r="3" spans="2:11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1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1" ht="15" customHeight="1">
      <c r="B5" s="31"/>
      <c r="C5" s="31"/>
      <c r="D5" s="31"/>
      <c r="E5" s="31"/>
      <c r="F5" s="32"/>
      <c r="G5" s="32"/>
      <c r="H5" s="33"/>
      <c r="I5" s="32"/>
      <c r="J5" s="31"/>
      <c r="K5" s="31"/>
    </row>
    <row r="6" spans="2:11" ht="28.5" customHeight="1">
      <c r="B6" s="5" t="s">
        <v>2</v>
      </c>
      <c r="C6" s="5" t="s">
        <v>0</v>
      </c>
      <c r="D6" s="5" t="s">
        <v>1</v>
      </c>
      <c r="E6" s="5" t="s">
        <v>3</v>
      </c>
      <c r="F6" s="6" t="s">
        <v>4</v>
      </c>
      <c r="G6" s="7" t="s">
        <v>5</v>
      </c>
      <c r="H6" s="7" t="s">
        <v>6</v>
      </c>
      <c r="I6" s="7" t="s">
        <v>7</v>
      </c>
      <c r="J6" s="5" t="s">
        <v>8</v>
      </c>
      <c r="K6" s="8" t="s">
        <v>9</v>
      </c>
    </row>
    <row r="7" spans="2:11" ht="14.25" customHeight="1">
      <c r="B7" s="9" t="s">
        <v>30</v>
      </c>
      <c r="C7" s="15" t="s">
        <v>22</v>
      </c>
      <c r="D7" s="11" t="s">
        <v>26</v>
      </c>
      <c r="E7" s="34" t="s">
        <v>16</v>
      </c>
      <c r="F7" s="24">
        <v>45627</v>
      </c>
      <c r="G7" s="30">
        <v>7.0000000000000007E-2</v>
      </c>
      <c r="H7" s="30">
        <v>7.0000000000000007E-2</v>
      </c>
      <c r="I7" s="13">
        <f t="shared" ref="I7:I11" si="0">G7-H7</f>
        <v>0</v>
      </c>
      <c r="J7" s="14" t="s">
        <v>10</v>
      </c>
      <c r="K7" s="12" t="s">
        <v>37</v>
      </c>
    </row>
    <row r="8" spans="2:11" ht="14.25" customHeight="1">
      <c r="B8" s="9" t="s">
        <v>31</v>
      </c>
      <c r="C8" s="15" t="s">
        <v>23</v>
      </c>
      <c r="D8" s="11" t="s">
        <v>27</v>
      </c>
      <c r="E8" s="34" t="s">
        <v>16</v>
      </c>
      <c r="F8" s="24">
        <v>45627</v>
      </c>
      <c r="G8" s="30">
        <v>7.0000000000000007E-2</v>
      </c>
      <c r="H8" s="30">
        <v>7.0000000000000007E-2</v>
      </c>
      <c r="I8" s="13">
        <f t="shared" si="0"/>
        <v>0</v>
      </c>
      <c r="J8" s="14" t="s">
        <v>10</v>
      </c>
      <c r="K8" s="12" t="s">
        <v>37</v>
      </c>
    </row>
    <row r="9" spans="2:11" ht="14.25" customHeight="1">
      <c r="B9" s="9" t="s">
        <v>32</v>
      </c>
      <c r="C9" s="15" t="s">
        <v>24</v>
      </c>
      <c r="D9" s="11" t="s">
        <v>28</v>
      </c>
      <c r="E9" s="34" t="s">
        <v>16</v>
      </c>
      <c r="F9" s="24">
        <v>45627</v>
      </c>
      <c r="G9" s="30">
        <v>0.03</v>
      </c>
      <c r="H9" s="30">
        <v>0.03</v>
      </c>
      <c r="I9" s="13">
        <f t="shared" si="0"/>
        <v>0</v>
      </c>
      <c r="J9" s="14" t="s">
        <v>10</v>
      </c>
      <c r="K9" s="12" t="s">
        <v>37</v>
      </c>
    </row>
    <row r="10" spans="2:11" ht="14.25" customHeight="1">
      <c r="B10" s="9" t="s">
        <v>33</v>
      </c>
      <c r="C10" s="15" t="s">
        <v>25</v>
      </c>
      <c r="D10" s="11" t="s">
        <v>29</v>
      </c>
      <c r="E10" s="34" t="s">
        <v>16</v>
      </c>
      <c r="F10" s="24">
        <v>45627</v>
      </c>
      <c r="G10" s="30">
        <v>0.31</v>
      </c>
      <c r="H10" s="30">
        <v>0.31</v>
      </c>
      <c r="I10" s="13">
        <f t="shared" si="0"/>
        <v>0</v>
      </c>
      <c r="J10" s="14" t="s">
        <v>10</v>
      </c>
      <c r="K10" s="12" t="s">
        <v>37</v>
      </c>
    </row>
    <row r="11" spans="2:11" ht="14.25" customHeight="1">
      <c r="B11" s="9" t="s">
        <v>36</v>
      </c>
      <c r="C11" s="15" t="s">
        <v>34</v>
      </c>
      <c r="D11" s="11" t="s">
        <v>35</v>
      </c>
      <c r="E11" s="34" t="s">
        <v>16</v>
      </c>
      <c r="F11" s="24">
        <v>45627</v>
      </c>
      <c r="G11" s="30">
        <v>0.05</v>
      </c>
      <c r="H11" s="30">
        <v>0.05</v>
      </c>
      <c r="I11" s="13">
        <f t="shared" si="0"/>
        <v>0</v>
      </c>
      <c r="J11" s="14" t="s">
        <v>10</v>
      </c>
      <c r="K11" s="12" t="s">
        <v>37</v>
      </c>
    </row>
    <row r="12" spans="2:11" ht="14.25" customHeight="1">
      <c r="B12" s="9" t="s">
        <v>13</v>
      </c>
      <c r="C12" s="10" t="s">
        <v>12</v>
      </c>
      <c r="D12" s="11" t="s">
        <v>14</v>
      </c>
      <c r="E12" s="34" t="s">
        <v>40</v>
      </c>
      <c r="F12" s="24">
        <v>45658</v>
      </c>
      <c r="G12" s="30">
        <v>288.83999999999997</v>
      </c>
      <c r="H12" s="30">
        <v>288.83999999999997</v>
      </c>
      <c r="I12" s="13">
        <f t="shared" ref="I12:I20" si="1">G12-H12</f>
        <v>0</v>
      </c>
      <c r="J12" s="14" t="s">
        <v>10</v>
      </c>
      <c r="K12" s="12" t="s">
        <v>15</v>
      </c>
    </row>
    <row r="13" spans="2:11" ht="14.25" customHeight="1">
      <c r="B13" s="9" t="s">
        <v>17</v>
      </c>
      <c r="C13" s="15" t="s">
        <v>18</v>
      </c>
      <c r="D13" s="11" t="s">
        <v>19</v>
      </c>
      <c r="E13" s="34" t="s">
        <v>21</v>
      </c>
      <c r="F13" s="24">
        <v>45627</v>
      </c>
      <c r="G13" s="30">
        <v>342756.29</v>
      </c>
      <c r="H13" s="30">
        <v>342756.29</v>
      </c>
      <c r="I13" s="13">
        <f t="shared" si="1"/>
        <v>0</v>
      </c>
      <c r="J13" s="14" t="s">
        <v>10</v>
      </c>
      <c r="K13" s="12" t="s">
        <v>20</v>
      </c>
    </row>
    <row r="14" spans="2:11" ht="14.25" customHeight="1">
      <c r="B14" s="9" t="s">
        <v>30</v>
      </c>
      <c r="C14" s="10" t="s">
        <v>22</v>
      </c>
      <c r="D14" s="11" t="s">
        <v>26</v>
      </c>
      <c r="E14" s="34" t="s">
        <v>11</v>
      </c>
      <c r="F14" s="24">
        <v>45627</v>
      </c>
      <c r="G14" s="30">
        <v>19846.72</v>
      </c>
      <c r="H14" s="30">
        <v>19846.72</v>
      </c>
      <c r="I14" s="13">
        <f t="shared" si="1"/>
        <v>0</v>
      </c>
      <c r="J14" s="14" t="s">
        <v>10</v>
      </c>
      <c r="K14" s="12" t="s">
        <v>37</v>
      </c>
    </row>
    <row r="15" spans="2:11" ht="14.25" customHeight="1">
      <c r="B15" s="9" t="s">
        <v>31</v>
      </c>
      <c r="C15" s="10" t="s">
        <v>23</v>
      </c>
      <c r="D15" s="11" t="s">
        <v>27</v>
      </c>
      <c r="E15" s="34" t="s">
        <v>11</v>
      </c>
      <c r="F15" s="24">
        <v>45627</v>
      </c>
      <c r="G15" s="30">
        <v>134980.48000000001</v>
      </c>
      <c r="H15" s="30">
        <v>134980.48000000001</v>
      </c>
      <c r="I15" s="13">
        <f t="shared" si="1"/>
        <v>0</v>
      </c>
      <c r="J15" s="14" t="s">
        <v>10</v>
      </c>
      <c r="K15" s="12" t="s">
        <v>37</v>
      </c>
    </row>
    <row r="16" spans="2:11" ht="14.25" customHeight="1">
      <c r="B16" s="9" t="s">
        <v>32</v>
      </c>
      <c r="C16" s="10" t="s">
        <v>24</v>
      </c>
      <c r="D16" s="11" t="s">
        <v>28</v>
      </c>
      <c r="E16" s="34" t="s">
        <v>11</v>
      </c>
      <c r="F16" s="24">
        <v>45627</v>
      </c>
      <c r="G16" s="30">
        <v>31153.96</v>
      </c>
      <c r="H16" s="30">
        <v>31153.96</v>
      </c>
      <c r="I16" s="13">
        <f t="shared" si="1"/>
        <v>0</v>
      </c>
      <c r="J16" s="14" t="s">
        <v>10</v>
      </c>
      <c r="K16" s="12" t="s">
        <v>37</v>
      </c>
    </row>
    <row r="17" spans="2:12" ht="14.25" customHeight="1">
      <c r="B17" s="9" t="s">
        <v>33</v>
      </c>
      <c r="C17" s="10" t="s">
        <v>25</v>
      </c>
      <c r="D17" s="11" t="s">
        <v>29</v>
      </c>
      <c r="E17" s="34" t="s">
        <v>11</v>
      </c>
      <c r="F17" s="24">
        <v>45627</v>
      </c>
      <c r="G17" s="30">
        <v>31206.9</v>
      </c>
      <c r="H17" s="30">
        <v>31206.9</v>
      </c>
      <c r="I17" s="13">
        <f t="shared" si="1"/>
        <v>0</v>
      </c>
      <c r="J17" s="14" t="s">
        <v>10</v>
      </c>
      <c r="K17" s="12" t="s">
        <v>37</v>
      </c>
    </row>
    <row r="18" spans="2:12" ht="14.25" customHeight="1">
      <c r="B18" s="9" t="s">
        <v>36</v>
      </c>
      <c r="C18" s="10" t="s">
        <v>34</v>
      </c>
      <c r="D18" s="11" t="s">
        <v>35</v>
      </c>
      <c r="E18" s="34" t="s">
        <v>11</v>
      </c>
      <c r="F18" s="24">
        <v>45627</v>
      </c>
      <c r="G18" s="30">
        <v>12559.2</v>
      </c>
      <c r="H18" s="30">
        <v>12559.2</v>
      </c>
      <c r="I18" s="13">
        <f t="shared" si="1"/>
        <v>0</v>
      </c>
      <c r="J18" s="14" t="s">
        <v>10</v>
      </c>
      <c r="K18" s="12" t="s">
        <v>37</v>
      </c>
    </row>
    <row r="19" spans="2:12" ht="14.25" customHeight="1">
      <c r="B19" s="9" t="s">
        <v>13</v>
      </c>
      <c r="C19" s="10" t="s">
        <v>12</v>
      </c>
      <c r="D19" s="11" t="s">
        <v>14</v>
      </c>
      <c r="E19" s="34" t="s">
        <v>38</v>
      </c>
      <c r="F19" s="24">
        <v>45658</v>
      </c>
      <c r="G19" s="30">
        <v>34102035.668306522</v>
      </c>
      <c r="H19" s="30">
        <v>34102035.668306522</v>
      </c>
      <c r="I19" s="13">
        <f t="shared" si="1"/>
        <v>0</v>
      </c>
      <c r="J19" s="14" t="s">
        <v>10</v>
      </c>
      <c r="K19" s="12" t="s">
        <v>15</v>
      </c>
    </row>
    <row r="20" spans="2:12" ht="14.25" customHeight="1">
      <c r="B20" s="9" t="s">
        <v>13</v>
      </c>
      <c r="C20" s="10" t="s">
        <v>12</v>
      </c>
      <c r="D20" s="11" t="s">
        <v>14</v>
      </c>
      <c r="E20" s="34" t="s">
        <v>39</v>
      </c>
      <c r="F20" s="24">
        <v>45658</v>
      </c>
      <c r="G20" s="30">
        <v>54061353.270000003</v>
      </c>
      <c r="H20" s="30">
        <v>54061353.270000003</v>
      </c>
      <c r="I20" s="13">
        <f t="shared" si="1"/>
        <v>0</v>
      </c>
      <c r="J20" s="14" t="s">
        <v>10</v>
      </c>
      <c r="K20" s="12" t="s">
        <v>15</v>
      </c>
    </row>
    <row r="21" spans="2:12" ht="15.75" customHeight="1">
      <c r="G21" s="21">
        <f>SUBTOTAL(9,G7:G20)</f>
        <v>88736181.858306527</v>
      </c>
      <c r="H21" s="21">
        <f t="shared" ref="H21:I21" si="2">SUBTOTAL(9,H7:H20)</f>
        <v>88736181.858306527</v>
      </c>
      <c r="I21" s="21">
        <f t="shared" si="2"/>
        <v>0</v>
      </c>
    </row>
    <row r="22" spans="2:12">
      <c r="I22" s="17"/>
    </row>
    <row r="23" spans="2:12">
      <c r="G23" s="16"/>
      <c r="I23" s="16"/>
      <c r="K23" s="17"/>
    </row>
    <row r="24" spans="2:12">
      <c r="D24" s="22"/>
      <c r="E24" s="23"/>
      <c r="F24" s="18"/>
      <c r="G24" s="18"/>
      <c r="I24" s="16"/>
      <c r="J24" s="16"/>
      <c r="K24" s="16"/>
      <c r="L24" s="19"/>
    </row>
    <row r="25" spans="2:12" ht="13">
      <c r="F25" s="18"/>
      <c r="G25" s="27"/>
      <c r="H25" s="18"/>
      <c r="I25" s="19"/>
      <c r="J25" s="16"/>
      <c r="K25" s="16"/>
      <c r="L25" s="19"/>
    </row>
    <row r="26" spans="2:12" ht="13">
      <c r="F26" s="20"/>
      <c r="G26" s="28"/>
      <c r="H26" s="29"/>
      <c r="I26" s="19"/>
      <c r="J26" s="16"/>
      <c r="K26" s="19"/>
      <c r="L26" s="19"/>
    </row>
    <row r="27" spans="2:12" ht="13">
      <c r="E27" s="17"/>
      <c r="F27" s="26"/>
      <c r="G27" s="27"/>
      <c r="H27" s="29"/>
      <c r="I27" s="19"/>
      <c r="J27" s="16"/>
      <c r="K27" s="19"/>
    </row>
    <row r="28" spans="2:12" ht="13">
      <c r="E28" s="17"/>
      <c r="F28" s="18"/>
      <c r="G28" s="27"/>
      <c r="H28" s="29"/>
      <c r="I28" s="19"/>
      <c r="J28" s="16"/>
      <c r="K28" s="19"/>
    </row>
    <row r="29" spans="2:12">
      <c r="E29" s="17"/>
      <c r="F29" s="18"/>
      <c r="G29" s="17"/>
      <c r="H29" s="17"/>
      <c r="K29" s="19"/>
    </row>
    <row r="30" spans="2:12">
      <c r="E30" s="17"/>
      <c r="F30" s="18"/>
      <c r="G30" s="17"/>
      <c r="H30" s="17"/>
      <c r="K30" s="19"/>
    </row>
    <row r="31" spans="2:12">
      <c r="E31" s="17"/>
      <c r="F31" s="18"/>
      <c r="G31" s="17"/>
      <c r="H31" s="17"/>
      <c r="K31" s="19"/>
    </row>
    <row r="32" spans="2:12">
      <c r="E32" s="17"/>
      <c r="F32" s="18"/>
      <c r="G32" s="17"/>
      <c r="H32" s="17"/>
      <c r="K32" s="19"/>
    </row>
    <row r="33" spans="5:11">
      <c r="E33" s="17"/>
      <c r="F33" s="18"/>
      <c r="G33" s="17"/>
      <c r="H33" s="17"/>
      <c r="K33" s="19"/>
    </row>
    <row r="34" spans="5:11">
      <c r="F34" s="18"/>
      <c r="H34" s="17"/>
      <c r="K34" s="19"/>
    </row>
  </sheetData>
  <autoFilter ref="B6:K23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FDFC-7B89-4D0C-A936-5B62719EE377}">
  <dimension ref="B1:L28"/>
  <sheetViews>
    <sheetView showGridLines="0" zoomScale="70" zoomScaleNormal="70" workbookViewId="0">
      <selection activeCell="B7" sqref="B7"/>
    </sheetView>
  </sheetViews>
  <sheetFormatPr defaultColWidth="9.1796875" defaultRowHeight="12.5"/>
  <cols>
    <col min="1" max="1" width="2.54296875" style="1" customWidth="1"/>
    <col min="2" max="2" width="16" style="1" bestFit="1" customWidth="1"/>
    <col min="3" max="3" width="90.7265625" style="1" customWidth="1"/>
    <col min="4" max="4" width="26.1796875" style="2" customWidth="1"/>
    <col min="5" max="5" width="42.1796875" style="1" bestFit="1" customWidth="1"/>
    <col min="6" max="6" width="20.81640625" style="3" bestFit="1" customWidth="1"/>
    <col min="7" max="8" width="21.54296875" style="4" bestFit="1" customWidth="1"/>
    <col min="9" max="9" width="22" style="4" bestFit="1" customWidth="1"/>
    <col min="10" max="10" width="13.7265625" style="4" bestFit="1" customWidth="1"/>
    <col min="11" max="11" width="20.26953125" style="1" customWidth="1"/>
    <col min="12" max="12" width="18" style="1" bestFit="1" customWidth="1"/>
    <col min="13" max="16384" width="9.1796875" style="1"/>
  </cols>
  <sheetData>
    <row r="1" spans="2:11" ht="27.75" customHeight="1">
      <c r="E1" s="25"/>
      <c r="F1" s="26"/>
      <c r="G1" s="25"/>
      <c r="H1" s="25"/>
    </row>
    <row r="2" spans="2:11" ht="15" customHeight="1">
      <c r="B2" s="36" t="s">
        <v>42</v>
      </c>
      <c r="C2" s="36"/>
      <c r="D2" s="36"/>
      <c r="E2" s="36"/>
      <c r="F2" s="36"/>
      <c r="G2" s="36"/>
      <c r="H2" s="36"/>
      <c r="I2" s="36"/>
      <c r="J2" s="36"/>
      <c r="K2" s="36"/>
    </row>
    <row r="3" spans="2:11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1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1" ht="15" customHeight="1">
      <c r="B5" s="31"/>
      <c r="C5" s="31"/>
      <c r="D5" s="31"/>
      <c r="E5" s="31"/>
      <c r="F5" s="32"/>
      <c r="G5" s="32"/>
      <c r="H5" s="33"/>
      <c r="I5" s="32"/>
      <c r="J5" s="31"/>
      <c r="K5" s="31"/>
    </row>
    <row r="6" spans="2:11" ht="28.5" customHeight="1">
      <c r="B6" s="5" t="s">
        <v>2</v>
      </c>
      <c r="C6" s="5" t="s">
        <v>0</v>
      </c>
      <c r="D6" s="5" t="s">
        <v>1</v>
      </c>
      <c r="E6" s="5" t="s">
        <v>3</v>
      </c>
      <c r="F6" s="6" t="s">
        <v>4</v>
      </c>
      <c r="G6" s="7" t="s">
        <v>5</v>
      </c>
      <c r="H6" s="7" t="s">
        <v>6</v>
      </c>
      <c r="I6" s="7" t="s">
        <v>7</v>
      </c>
      <c r="J6" s="5" t="s">
        <v>8</v>
      </c>
      <c r="K6" s="8" t="s">
        <v>9</v>
      </c>
    </row>
    <row r="7" spans="2:11" ht="14.25" customHeight="1">
      <c r="B7" s="9" t="s">
        <v>17</v>
      </c>
      <c r="C7" s="15" t="s">
        <v>18</v>
      </c>
      <c r="D7" s="11" t="s">
        <v>19</v>
      </c>
      <c r="E7" s="34" t="s">
        <v>21</v>
      </c>
      <c r="F7" s="24">
        <v>45658</v>
      </c>
      <c r="G7" s="30">
        <v>287470.87</v>
      </c>
      <c r="H7" s="30">
        <v>287470.87</v>
      </c>
      <c r="I7" s="13">
        <f t="shared" ref="I7:I14" si="0">G7-H7</f>
        <v>0</v>
      </c>
      <c r="J7" s="14" t="s">
        <v>10</v>
      </c>
      <c r="K7" s="12" t="s">
        <v>20</v>
      </c>
    </row>
    <row r="8" spans="2:11" ht="14.25" customHeight="1">
      <c r="B8" s="9" t="s">
        <v>30</v>
      </c>
      <c r="C8" s="10" t="s">
        <v>22</v>
      </c>
      <c r="D8" s="11" t="s">
        <v>26</v>
      </c>
      <c r="E8" s="34" t="s">
        <v>11</v>
      </c>
      <c r="F8" s="24">
        <v>45658</v>
      </c>
      <c r="G8" s="30">
        <v>19846.72</v>
      </c>
      <c r="H8" s="30">
        <v>19846.72</v>
      </c>
      <c r="I8" s="13">
        <f t="shared" si="0"/>
        <v>0</v>
      </c>
      <c r="J8" s="14" t="s">
        <v>10</v>
      </c>
      <c r="K8" s="12" t="s">
        <v>37</v>
      </c>
    </row>
    <row r="9" spans="2:11" ht="14.25" customHeight="1">
      <c r="B9" s="9" t="s">
        <v>31</v>
      </c>
      <c r="C9" s="10" t="s">
        <v>23</v>
      </c>
      <c r="D9" s="11" t="s">
        <v>27</v>
      </c>
      <c r="E9" s="34" t="s">
        <v>11</v>
      </c>
      <c r="F9" s="24">
        <v>45658</v>
      </c>
      <c r="G9" s="30">
        <v>134980.48000000001</v>
      </c>
      <c r="H9" s="30">
        <v>134980.48000000001</v>
      </c>
      <c r="I9" s="13">
        <f t="shared" si="0"/>
        <v>0</v>
      </c>
      <c r="J9" s="14" t="s">
        <v>10</v>
      </c>
      <c r="K9" s="12" t="s">
        <v>37</v>
      </c>
    </row>
    <row r="10" spans="2:11" ht="14.25" customHeight="1">
      <c r="B10" s="9" t="s">
        <v>32</v>
      </c>
      <c r="C10" s="10" t="s">
        <v>24</v>
      </c>
      <c r="D10" s="11" t="s">
        <v>28</v>
      </c>
      <c r="E10" s="34" t="s">
        <v>11</v>
      </c>
      <c r="F10" s="24">
        <v>45658</v>
      </c>
      <c r="G10" s="30">
        <v>31153.96</v>
      </c>
      <c r="H10" s="30">
        <v>31153.96</v>
      </c>
      <c r="I10" s="13">
        <f t="shared" si="0"/>
        <v>0</v>
      </c>
      <c r="J10" s="14" t="s">
        <v>10</v>
      </c>
      <c r="K10" s="12" t="s">
        <v>37</v>
      </c>
    </row>
    <row r="11" spans="2:11" ht="14.25" customHeight="1">
      <c r="B11" s="9" t="s">
        <v>33</v>
      </c>
      <c r="C11" s="10" t="s">
        <v>25</v>
      </c>
      <c r="D11" s="11" t="s">
        <v>29</v>
      </c>
      <c r="E11" s="34" t="s">
        <v>11</v>
      </c>
      <c r="F11" s="24">
        <v>45658</v>
      </c>
      <c r="G11" s="30">
        <v>31206.9</v>
      </c>
      <c r="H11" s="30">
        <v>31206.9</v>
      </c>
      <c r="I11" s="13">
        <f t="shared" si="0"/>
        <v>0</v>
      </c>
      <c r="J11" s="14" t="s">
        <v>10</v>
      </c>
      <c r="K11" s="12" t="s">
        <v>37</v>
      </c>
    </row>
    <row r="12" spans="2:11" ht="14.25" customHeight="1">
      <c r="B12" s="9" t="s">
        <v>36</v>
      </c>
      <c r="C12" s="10" t="s">
        <v>34</v>
      </c>
      <c r="D12" s="11" t="s">
        <v>35</v>
      </c>
      <c r="E12" s="34" t="s">
        <v>11</v>
      </c>
      <c r="F12" s="24">
        <v>45658</v>
      </c>
      <c r="G12" s="30">
        <v>12559.2</v>
      </c>
      <c r="H12" s="30">
        <v>12559.2</v>
      </c>
      <c r="I12" s="13">
        <f t="shared" si="0"/>
        <v>0</v>
      </c>
      <c r="J12" s="14" t="s">
        <v>10</v>
      </c>
      <c r="K12" s="12" t="s">
        <v>37</v>
      </c>
    </row>
    <row r="13" spans="2:11" ht="14.25" customHeight="1">
      <c r="B13" s="9" t="s">
        <v>13</v>
      </c>
      <c r="C13" s="10" t="s">
        <v>12</v>
      </c>
      <c r="D13" s="11" t="s">
        <v>14</v>
      </c>
      <c r="E13" s="34" t="s">
        <v>38</v>
      </c>
      <c r="F13" s="24">
        <v>45689</v>
      </c>
      <c r="G13" s="30">
        <v>40245929.52529525</v>
      </c>
      <c r="H13" s="30">
        <v>40245929.52529525</v>
      </c>
      <c r="I13" s="13">
        <f t="shared" si="0"/>
        <v>0</v>
      </c>
      <c r="J13" s="14" t="s">
        <v>10</v>
      </c>
      <c r="K13" s="12" t="s">
        <v>15</v>
      </c>
    </row>
    <row r="14" spans="2:11" ht="14.25" customHeight="1">
      <c r="B14" s="9" t="s">
        <v>13</v>
      </c>
      <c r="C14" s="10" t="s">
        <v>12</v>
      </c>
      <c r="D14" s="11" t="s">
        <v>14</v>
      </c>
      <c r="E14" s="34" t="s">
        <v>39</v>
      </c>
      <c r="F14" s="24">
        <v>45689</v>
      </c>
      <c r="G14" s="30">
        <v>54061353.270000003</v>
      </c>
      <c r="H14" s="30">
        <v>54061353.270000003</v>
      </c>
      <c r="I14" s="13">
        <f t="shared" si="0"/>
        <v>0</v>
      </c>
      <c r="J14" s="14" t="s">
        <v>10</v>
      </c>
      <c r="K14" s="12" t="s">
        <v>15</v>
      </c>
    </row>
    <row r="15" spans="2:11" ht="15.75" customHeight="1">
      <c r="G15" s="35">
        <f>SUBTOTAL(9,G7:G14)</f>
        <v>94824500.925295264</v>
      </c>
      <c r="H15" s="35">
        <f>SUBTOTAL(9,H7:H14)</f>
        <v>94824500.925295264</v>
      </c>
      <c r="I15" s="21">
        <f>SUBTOTAL(9,I7:I14)</f>
        <v>0</v>
      </c>
    </row>
    <row r="16" spans="2:11">
      <c r="I16" s="17"/>
    </row>
    <row r="17" spans="4:12">
      <c r="G17" s="16"/>
      <c r="I17" s="16"/>
      <c r="K17" s="17"/>
    </row>
    <row r="18" spans="4:12">
      <c r="D18" s="22"/>
      <c r="E18" s="23"/>
      <c r="F18" s="18"/>
      <c r="G18" s="18"/>
      <c r="I18" s="16"/>
      <c r="J18" s="16"/>
      <c r="K18" s="16"/>
      <c r="L18" s="19"/>
    </row>
    <row r="19" spans="4:12" ht="13">
      <c r="F19" s="18"/>
      <c r="G19" s="27"/>
      <c r="H19" s="18"/>
      <c r="I19" s="19"/>
      <c r="J19" s="16"/>
      <c r="K19" s="16"/>
      <c r="L19" s="19"/>
    </row>
    <row r="20" spans="4:12" ht="13">
      <c r="F20" s="20"/>
      <c r="G20" s="28"/>
      <c r="H20" s="29"/>
      <c r="I20" s="19"/>
      <c r="J20" s="16"/>
      <c r="K20" s="19"/>
      <c r="L20" s="19"/>
    </row>
    <row r="21" spans="4:12" ht="13">
      <c r="E21" s="17"/>
      <c r="F21" s="26"/>
      <c r="G21" s="27"/>
      <c r="H21" s="29"/>
      <c r="I21" s="19"/>
      <c r="J21" s="16"/>
      <c r="K21" s="19"/>
    </row>
    <row r="22" spans="4:12" ht="13">
      <c r="E22" s="17"/>
      <c r="F22" s="18"/>
      <c r="G22" s="27"/>
      <c r="H22" s="29"/>
      <c r="I22" s="19"/>
      <c r="J22" s="16"/>
      <c r="K22" s="19"/>
    </row>
    <row r="23" spans="4:12">
      <c r="E23" s="17"/>
      <c r="F23" s="18"/>
      <c r="G23" s="17"/>
      <c r="H23" s="17"/>
      <c r="K23" s="19"/>
    </row>
    <row r="24" spans="4:12">
      <c r="E24" s="17"/>
      <c r="F24" s="18"/>
      <c r="G24" s="17"/>
      <c r="H24" s="17"/>
      <c r="K24" s="19"/>
    </row>
    <row r="25" spans="4:12">
      <c r="E25" s="17"/>
      <c r="F25" s="18"/>
      <c r="G25" s="17"/>
      <c r="H25" s="17"/>
      <c r="K25" s="19"/>
    </row>
    <row r="26" spans="4:12">
      <c r="E26" s="17"/>
      <c r="F26" s="18"/>
      <c r="G26" s="17"/>
      <c r="H26" s="17"/>
      <c r="K26" s="19"/>
    </row>
    <row r="27" spans="4:12">
      <c r="E27" s="17"/>
      <c r="F27" s="18"/>
      <c r="G27" s="17"/>
      <c r="H27" s="17"/>
      <c r="K27" s="19"/>
    </row>
    <row r="28" spans="4:12">
      <c r="F28" s="18"/>
      <c r="H28" s="17"/>
      <c r="K28" s="19"/>
    </row>
  </sheetData>
  <autoFilter ref="B6:K17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A141-B42A-40B9-A4DE-1030FBD95FA9}">
  <dimension ref="B1:L28"/>
  <sheetViews>
    <sheetView showGridLines="0" tabSelected="1" zoomScale="70" zoomScaleNormal="70" workbookViewId="0">
      <selection activeCell="B7" sqref="B7"/>
    </sheetView>
  </sheetViews>
  <sheetFormatPr defaultColWidth="9.1796875" defaultRowHeight="12.5"/>
  <cols>
    <col min="1" max="1" width="2.54296875" style="1" customWidth="1"/>
    <col min="2" max="2" width="16" style="1" bestFit="1" customWidth="1"/>
    <col min="3" max="3" width="90.7265625" style="1" customWidth="1"/>
    <col min="4" max="4" width="26.1796875" style="2" customWidth="1"/>
    <col min="5" max="5" width="42.1796875" style="1" bestFit="1" customWidth="1"/>
    <col min="6" max="6" width="20.81640625" style="3" bestFit="1" customWidth="1"/>
    <col min="7" max="8" width="21.54296875" style="4" bestFit="1" customWidth="1"/>
    <col min="9" max="9" width="22" style="4" bestFit="1" customWidth="1"/>
    <col min="10" max="10" width="13.7265625" style="4" bestFit="1" customWidth="1"/>
    <col min="11" max="11" width="20.26953125" style="1" customWidth="1"/>
    <col min="12" max="12" width="18" style="1" bestFit="1" customWidth="1"/>
    <col min="13" max="16384" width="9.1796875" style="1"/>
  </cols>
  <sheetData>
    <row r="1" spans="2:11" ht="27.75" customHeight="1">
      <c r="E1" s="25"/>
      <c r="F1" s="26"/>
      <c r="G1" s="25"/>
      <c r="H1" s="25"/>
    </row>
    <row r="2" spans="2:11" ht="15" customHeight="1">
      <c r="B2" s="36" t="s">
        <v>43</v>
      </c>
      <c r="C2" s="36"/>
      <c r="D2" s="36"/>
      <c r="E2" s="36"/>
      <c r="F2" s="36"/>
      <c r="G2" s="36"/>
      <c r="H2" s="36"/>
      <c r="I2" s="36"/>
      <c r="J2" s="36"/>
      <c r="K2" s="36"/>
    </row>
    <row r="3" spans="2:11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1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1" ht="15" customHeight="1">
      <c r="B5" s="31"/>
      <c r="C5" s="31"/>
      <c r="D5" s="31"/>
      <c r="E5" s="31"/>
      <c r="F5" s="32"/>
      <c r="G5" s="32"/>
      <c r="H5" s="33"/>
      <c r="I5" s="32"/>
      <c r="J5" s="31"/>
      <c r="K5" s="31"/>
    </row>
    <row r="6" spans="2:11" ht="28.5" customHeight="1">
      <c r="B6" s="5" t="s">
        <v>2</v>
      </c>
      <c r="C6" s="5" t="s">
        <v>0</v>
      </c>
      <c r="D6" s="5" t="s">
        <v>1</v>
      </c>
      <c r="E6" s="5" t="s">
        <v>3</v>
      </c>
      <c r="F6" s="6" t="s">
        <v>4</v>
      </c>
      <c r="G6" s="7" t="s">
        <v>5</v>
      </c>
      <c r="H6" s="7" t="s">
        <v>6</v>
      </c>
      <c r="I6" s="7" t="s">
        <v>7</v>
      </c>
      <c r="J6" s="5" t="s">
        <v>8</v>
      </c>
      <c r="K6" s="8" t="s">
        <v>9</v>
      </c>
    </row>
    <row r="7" spans="2:11" ht="14.25" customHeight="1">
      <c r="B7" s="9" t="s">
        <v>17</v>
      </c>
      <c r="C7" s="15" t="s">
        <v>18</v>
      </c>
      <c r="D7" s="11" t="s">
        <v>19</v>
      </c>
      <c r="E7" s="34" t="s">
        <v>21</v>
      </c>
      <c r="F7" s="24">
        <v>45689</v>
      </c>
      <c r="G7" s="30">
        <v>296534.46000000002</v>
      </c>
      <c r="H7" s="30">
        <v>296534.46000000002</v>
      </c>
      <c r="I7" s="13">
        <f t="shared" ref="I7:I14" si="0">G7-H7</f>
        <v>0</v>
      </c>
      <c r="J7" s="14" t="s">
        <v>10</v>
      </c>
      <c r="K7" s="12" t="s">
        <v>20</v>
      </c>
    </row>
    <row r="8" spans="2:11" ht="14.25" customHeight="1">
      <c r="B8" s="9" t="s">
        <v>30</v>
      </c>
      <c r="C8" s="10" t="s">
        <v>22</v>
      </c>
      <c r="D8" s="11" t="s">
        <v>26</v>
      </c>
      <c r="E8" s="34" t="s">
        <v>11</v>
      </c>
      <c r="F8" s="24">
        <v>45689</v>
      </c>
      <c r="G8" s="30">
        <v>19846.72</v>
      </c>
      <c r="H8" s="30">
        <v>19846.72</v>
      </c>
      <c r="I8" s="13">
        <f t="shared" si="0"/>
        <v>0</v>
      </c>
      <c r="J8" s="14" t="s">
        <v>10</v>
      </c>
      <c r="K8" s="12" t="s">
        <v>37</v>
      </c>
    </row>
    <row r="9" spans="2:11" ht="14.25" customHeight="1">
      <c r="B9" s="9" t="s">
        <v>31</v>
      </c>
      <c r="C9" s="10" t="s">
        <v>23</v>
      </c>
      <c r="D9" s="11" t="s">
        <v>27</v>
      </c>
      <c r="E9" s="34" t="s">
        <v>11</v>
      </c>
      <c r="F9" s="24">
        <v>45689</v>
      </c>
      <c r="G9" s="30">
        <v>134980.48000000001</v>
      </c>
      <c r="H9" s="30">
        <v>134980.48000000001</v>
      </c>
      <c r="I9" s="13">
        <f t="shared" si="0"/>
        <v>0</v>
      </c>
      <c r="J9" s="14" t="s">
        <v>10</v>
      </c>
      <c r="K9" s="12" t="s">
        <v>37</v>
      </c>
    </row>
    <row r="10" spans="2:11" ht="14.25" customHeight="1">
      <c r="B10" s="9" t="s">
        <v>32</v>
      </c>
      <c r="C10" s="10" t="s">
        <v>24</v>
      </c>
      <c r="D10" s="11" t="s">
        <v>28</v>
      </c>
      <c r="E10" s="34" t="s">
        <v>11</v>
      </c>
      <c r="F10" s="24">
        <v>45689</v>
      </c>
      <c r="G10" s="30">
        <v>31153.96</v>
      </c>
      <c r="H10" s="30">
        <v>31153.96</v>
      </c>
      <c r="I10" s="13">
        <f t="shared" si="0"/>
        <v>0</v>
      </c>
      <c r="J10" s="14" t="s">
        <v>10</v>
      </c>
      <c r="K10" s="12" t="s">
        <v>37</v>
      </c>
    </row>
    <row r="11" spans="2:11" ht="14.25" customHeight="1">
      <c r="B11" s="9" t="s">
        <v>33</v>
      </c>
      <c r="C11" s="10" t="s">
        <v>25</v>
      </c>
      <c r="D11" s="11" t="s">
        <v>29</v>
      </c>
      <c r="E11" s="34" t="s">
        <v>11</v>
      </c>
      <c r="F11" s="24">
        <v>45689</v>
      </c>
      <c r="G11" s="30">
        <v>31206.9</v>
      </c>
      <c r="H11" s="30">
        <v>31206.9</v>
      </c>
      <c r="I11" s="13">
        <f t="shared" si="0"/>
        <v>0</v>
      </c>
      <c r="J11" s="14" t="s">
        <v>10</v>
      </c>
      <c r="K11" s="12" t="s">
        <v>37</v>
      </c>
    </row>
    <row r="12" spans="2:11" ht="14.25" customHeight="1">
      <c r="B12" s="9" t="s">
        <v>36</v>
      </c>
      <c r="C12" s="10" t="s">
        <v>34</v>
      </c>
      <c r="D12" s="11" t="s">
        <v>35</v>
      </c>
      <c r="E12" s="34" t="s">
        <v>11</v>
      </c>
      <c r="F12" s="24">
        <v>45689</v>
      </c>
      <c r="G12" s="30">
        <v>12559.2</v>
      </c>
      <c r="H12" s="30">
        <v>12559.2</v>
      </c>
      <c r="I12" s="13">
        <f t="shared" si="0"/>
        <v>0</v>
      </c>
      <c r="J12" s="14" t="s">
        <v>10</v>
      </c>
      <c r="K12" s="12" t="s">
        <v>37</v>
      </c>
    </row>
    <row r="13" spans="2:11" ht="14.25" customHeight="1">
      <c r="B13" s="9" t="s">
        <v>13</v>
      </c>
      <c r="C13" s="10" t="s">
        <v>12</v>
      </c>
      <c r="D13" s="11" t="s">
        <v>14</v>
      </c>
      <c r="E13" s="34" t="s">
        <v>38</v>
      </c>
      <c r="F13" s="24">
        <v>45717</v>
      </c>
      <c r="G13" s="30">
        <v>32104748.859999999</v>
      </c>
      <c r="H13" s="30">
        <v>32104748.859999999</v>
      </c>
      <c r="I13" s="13">
        <f t="shared" si="0"/>
        <v>0</v>
      </c>
      <c r="J13" s="14" t="s">
        <v>10</v>
      </c>
      <c r="K13" s="12" t="s">
        <v>15</v>
      </c>
    </row>
    <row r="14" spans="2:11" ht="14.25" customHeight="1">
      <c r="B14" s="9" t="s">
        <v>13</v>
      </c>
      <c r="C14" s="10" t="s">
        <v>12</v>
      </c>
      <c r="D14" s="11" t="s">
        <v>14</v>
      </c>
      <c r="E14" s="34" t="s">
        <v>39</v>
      </c>
      <c r="F14" s="24">
        <v>45717</v>
      </c>
      <c r="G14" s="30">
        <v>54061353.270000003</v>
      </c>
      <c r="H14" s="30">
        <v>54061353.270000003</v>
      </c>
      <c r="I14" s="13">
        <f t="shared" si="0"/>
        <v>0</v>
      </c>
      <c r="J14" s="14" t="s">
        <v>10</v>
      </c>
      <c r="K14" s="12" t="s">
        <v>15</v>
      </c>
    </row>
    <row r="15" spans="2:11" ht="15.75" customHeight="1">
      <c r="G15" s="35">
        <f>SUBTOTAL(9,G7:G14)</f>
        <v>86692383.849999994</v>
      </c>
      <c r="H15" s="35">
        <f>SUBTOTAL(9,H7:H14)</f>
        <v>86692383.849999994</v>
      </c>
      <c r="I15" s="21">
        <f>SUBTOTAL(9,I7:I14)</f>
        <v>0</v>
      </c>
    </row>
    <row r="16" spans="2:11">
      <c r="I16" s="17"/>
    </row>
    <row r="17" spans="4:12">
      <c r="G17" s="16"/>
      <c r="I17" s="16"/>
      <c r="K17" s="17"/>
    </row>
    <row r="18" spans="4:12">
      <c r="D18" s="22"/>
      <c r="E18" s="23"/>
      <c r="F18" s="18"/>
      <c r="G18" s="18"/>
      <c r="I18" s="16"/>
      <c r="J18" s="16"/>
      <c r="K18" s="16"/>
      <c r="L18" s="19"/>
    </row>
    <row r="19" spans="4:12" ht="13">
      <c r="F19" s="18"/>
      <c r="G19" s="27"/>
      <c r="H19" s="18"/>
      <c r="I19" s="19"/>
      <c r="J19" s="16"/>
      <c r="K19" s="16"/>
      <c r="L19" s="19"/>
    </row>
    <row r="20" spans="4:12" ht="13">
      <c r="F20" s="20"/>
      <c r="G20" s="28"/>
      <c r="H20" s="29"/>
      <c r="I20" s="19"/>
      <c r="J20" s="16"/>
      <c r="K20" s="19"/>
      <c r="L20" s="19"/>
    </row>
    <row r="21" spans="4:12" ht="13">
      <c r="E21" s="17"/>
      <c r="F21" s="26"/>
      <c r="G21" s="27"/>
      <c r="H21" s="29"/>
      <c r="I21" s="19"/>
      <c r="J21" s="16"/>
      <c r="K21" s="19"/>
    </row>
    <row r="22" spans="4:12" ht="13">
      <c r="E22" s="17"/>
      <c r="F22" s="18"/>
      <c r="G22" s="27"/>
      <c r="H22" s="29"/>
      <c r="I22" s="19"/>
      <c r="J22" s="16"/>
      <c r="K22" s="19"/>
    </row>
    <row r="23" spans="4:12">
      <c r="E23" s="17"/>
      <c r="F23" s="18"/>
      <c r="G23" s="17"/>
      <c r="H23" s="17"/>
      <c r="K23" s="19"/>
    </row>
    <row r="24" spans="4:12">
      <c r="E24" s="17"/>
      <c r="F24" s="18"/>
      <c r="G24" s="17"/>
      <c r="H24" s="17"/>
      <c r="K24" s="19"/>
    </row>
    <row r="25" spans="4:12">
      <c r="E25" s="17"/>
      <c r="F25" s="18"/>
      <c r="G25" s="17"/>
      <c r="H25" s="17"/>
      <c r="K25" s="19"/>
    </row>
    <row r="26" spans="4:12">
      <c r="E26" s="17"/>
      <c r="F26" s="18"/>
      <c r="G26" s="17"/>
      <c r="H26" s="17"/>
      <c r="K26" s="19"/>
    </row>
    <row r="27" spans="4:12">
      <c r="E27" s="17"/>
      <c r="F27" s="18"/>
      <c r="G27" s="17"/>
      <c r="H27" s="17"/>
      <c r="K27" s="19"/>
    </row>
    <row r="28" spans="4:12">
      <c r="F28" s="18"/>
      <c r="H28" s="17"/>
      <c r="K28" s="19"/>
    </row>
  </sheetData>
  <autoFilter ref="B6:K17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janeiro2025</vt:lpstr>
      <vt:lpstr>fevereiro2025</vt:lpstr>
      <vt:lpstr>março2025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Kauane Araujo Silva</dc:creator>
  <cp:lastModifiedBy>Janaina Silva de Oliveira</cp:lastModifiedBy>
  <dcterms:created xsi:type="dcterms:W3CDTF">2022-01-26T13:44:52Z</dcterms:created>
  <dcterms:modified xsi:type="dcterms:W3CDTF">2025-04-01T19:35:51Z</dcterms:modified>
</cp:coreProperties>
</file>