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EstaPasta_de_trabalho" defaultThemeVersion="124226"/>
  <mc:AlternateContent xmlns:mc="http://schemas.openxmlformats.org/markup-compatibility/2006">
    <mc:Choice Requires="x15">
      <x15ac:absPath xmlns:x15ac="http://schemas.microsoft.com/office/spreadsheetml/2010/11/ac" url="Z:\GREG\01.Desenvolvimento (organizar)\04. Calendários\Calendário anual\Calendário de Operações\"/>
    </mc:Choice>
  </mc:AlternateContent>
  <xr:revisionPtr revIDLastSave="0" documentId="13_ncr:1_{F6111AF9-819C-48AA-B6BF-694DA645E125}" xr6:coauthVersionLast="47" xr6:coauthVersionMax="47" xr10:uidLastSave="{00000000-0000-0000-0000-000000000000}"/>
  <bookViews>
    <workbookView xWindow="28680" yWindow="-120" windowWidth="29040" windowHeight="15720" tabRatio="827" xr2:uid="{00000000-000D-0000-FFFF-FFFF00000000}"/>
  </bookViews>
  <sheets>
    <sheet name="Janeiro" sheetId="121" r:id="rId1"/>
    <sheet name="Fevereiro" sheetId="123" r:id="rId2"/>
    <sheet name="Março" sheetId="124" r:id="rId3"/>
    <sheet name="Abril" sheetId="125" r:id="rId4"/>
    <sheet name="Maio" sheetId="126" r:id="rId5"/>
    <sheet name="Junho" sheetId="127" r:id="rId6"/>
    <sheet name="não esquecer !!!" sheetId="122" state="hidden" r:id="rId7"/>
    <sheet name="Julho" sheetId="128" r:id="rId8"/>
    <sheet name="Agosto" sheetId="129" r:id="rId9"/>
    <sheet name="Setembro" sheetId="130" r:id="rId10"/>
    <sheet name="Outubro" sheetId="131" r:id="rId11"/>
    <sheet name="Novembro" sheetId="132" r:id="rId12"/>
    <sheet name="Dezembro" sheetId="133" r:id="rId13"/>
    <sheet name="Descrição Relatórios" sheetId="47" r:id="rId14"/>
    <sheet name="Apoio" sheetId="58" state="hidden" r:id="rId15"/>
  </sheets>
  <externalReferences>
    <externalReference r:id="rId16"/>
    <externalReference r:id="rId17"/>
  </externalReferences>
  <definedNames>
    <definedName name="_xlnm._FilterDatabase" localSheetId="3" hidden="1">Abril!$A$3:$E$219</definedName>
    <definedName name="_xlnm._FilterDatabase" localSheetId="8" hidden="1">Agosto!$A$3:$E$193</definedName>
    <definedName name="_xlnm._FilterDatabase" localSheetId="14" hidden="1">Apoio!$A$1:$D$194</definedName>
    <definedName name="_xlnm._FilterDatabase" localSheetId="13" hidden="1">'Descrição Relatórios'!$A$2:$E$151</definedName>
    <definedName name="_xlnm._FilterDatabase" localSheetId="12" hidden="1">Dezembro!$A$3:$E$210</definedName>
    <definedName name="_xlnm._FilterDatabase" localSheetId="1" hidden="1">Fevereiro!$A$3:$E$176</definedName>
    <definedName name="_xlnm._FilterDatabase" localSheetId="0" hidden="1">Janeiro!$A$3:$E$215</definedName>
    <definedName name="_xlnm._FilterDatabase" localSheetId="7" hidden="1">Julho!$A$3:$E$220</definedName>
    <definedName name="_xlnm._FilterDatabase" localSheetId="5" hidden="1">Junho!$A$3:$E$173</definedName>
    <definedName name="_xlnm._FilterDatabase" localSheetId="4" hidden="1">Maio!$A$3:$E$194</definedName>
    <definedName name="_xlnm._FilterDatabase" localSheetId="2" hidden="1">Março!$A$3:$E$191</definedName>
    <definedName name="_xlnm._FilterDatabase" localSheetId="11" hidden="1">Novembro!$A$3:$E$165</definedName>
    <definedName name="_xlnm._FilterDatabase" localSheetId="10" hidden="1">Outubro!$A$3:$E$201</definedName>
    <definedName name="_xlnm._FilterDatabase" localSheetId="9" hidden="1">Setembro!$A$3:$E$191</definedName>
    <definedName name="_xlnm.Print_Area" localSheetId="3">Abril!$A$1:$AU$229</definedName>
    <definedName name="_xlnm.Print_Area" localSheetId="8">Agosto!$A$1:$AV$203</definedName>
    <definedName name="_xlnm.Print_Area" localSheetId="13">'Descrição Relatórios'!$A$1:$D$151</definedName>
    <definedName name="_xlnm.Print_Area" localSheetId="12">Dezembro!$A$1:$AV$220</definedName>
    <definedName name="_xlnm.Print_Area" localSheetId="1">Fevereiro!$A$1:$AT$186</definedName>
    <definedName name="_xlnm.Print_Area" localSheetId="0">Janeiro!$A$1:$AV$223</definedName>
    <definedName name="_xlnm.Print_Area" localSheetId="7">Julho!$A$1:$AV$230</definedName>
    <definedName name="_xlnm.Print_Area" localSheetId="5">Junho!$A$1:$AU$183</definedName>
    <definedName name="_xlnm.Print_Area" localSheetId="4">Maio!$A$1:$AV$204</definedName>
    <definedName name="_xlnm.Print_Area" localSheetId="2">Março!$A$1:$AV$201</definedName>
    <definedName name="_xlnm.Print_Area" localSheetId="11">Novembro!$A$1:$AU$175</definedName>
    <definedName name="_xlnm.Print_Area" localSheetId="10">Outubro!$A$1:$AV$211</definedName>
    <definedName name="_xlnm.Print_Area" localSheetId="9">Setembro!$A$1:$AU$201</definedName>
    <definedName name="_xlnm.Print_Titles" localSheetId="3">Abril!$1:$3</definedName>
    <definedName name="_xlnm.Print_Titles" localSheetId="8">Agosto!$1:$3</definedName>
    <definedName name="_xlnm.Print_Titles" localSheetId="13">'Descrição Relatórios'!$1:$2</definedName>
    <definedName name="_xlnm.Print_Titles" localSheetId="12">Dezembro!$1:$3</definedName>
    <definedName name="_xlnm.Print_Titles" localSheetId="1">Fevereiro!$1:$3</definedName>
    <definedName name="_xlnm.Print_Titles" localSheetId="0">Janeiro!$1:$3</definedName>
    <definedName name="_xlnm.Print_Titles" localSheetId="7">Julho!$1:$3</definedName>
    <definedName name="_xlnm.Print_Titles" localSheetId="5">Junho!$1:$3</definedName>
    <definedName name="_xlnm.Print_Titles" localSheetId="4">Maio!$1:$3</definedName>
    <definedName name="_xlnm.Print_Titles" localSheetId="2">Março!$1:$3</definedName>
    <definedName name="_xlnm.Print_Titles" localSheetId="11">Novembro!$1:$3</definedName>
    <definedName name="_xlnm.Print_Titles" localSheetId="10">Outubro!$1:$3</definedName>
    <definedName name="_xlnm.Print_Titles" localSheetId="9">Setembro!$1:$3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9" l="1"/>
  <c r="A1" i="133"/>
  <c r="A1" i="132"/>
  <c r="A1" i="131"/>
  <c r="A1" i="130"/>
  <c r="A1" i="128"/>
  <c r="A210" i="133"/>
  <c r="A196" i="133"/>
  <c r="A195" i="133"/>
  <c r="A194" i="133"/>
  <c r="A191" i="133"/>
  <c r="A190" i="133"/>
  <c r="A189" i="133"/>
  <c r="A188" i="133"/>
  <c r="A187" i="133"/>
  <c r="A186" i="133"/>
  <c r="A185" i="133"/>
  <c r="A184" i="133"/>
  <c r="A183" i="133"/>
  <c r="A182" i="133"/>
  <c r="A181" i="133"/>
  <c r="A180" i="133"/>
  <c r="A179" i="133"/>
  <c r="A178" i="133"/>
  <c r="A177" i="133"/>
  <c r="A176" i="133"/>
  <c r="A175" i="133"/>
  <c r="A174" i="133"/>
  <c r="A173" i="133"/>
  <c r="A172" i="133"/>
  <c r="A171" i="133"/>
  <c r="A170" i="133"/>
  <c r="A167" i="133"/>
  <c r="A166" i="133"/>
  <c r="A165" i="133"/>
  <c r="A164" i="133"/>
  <c r="A163" i="133"/>
  <c r="A162" i="133"/>
  <c r="A161" i="133"/>
  <c r="A160" i="133"/>
  <c r="A159" i="133"/>
  <c r="A158" i="133"/>
  <c r="A157" i="133"/>
  <c r="A156" i="133"/>
  <c r="A155" i="133"/>
  <c r="A154" i="133"/>
  <c r="A153" i="133"/>
  <c r="A152" i="133"/>
  <c r="A151" i="133"/>
  <c r="A150" i="133"/>
  <c r="A149" i="133"/>
  <c r="A148" i="133"/>
  <c r="A147" i="133"/>
  <c r="A146" i="133"/>
  <c r="A145" i="133"/>
  <c r="A144" i="133"/>
  <c r="A143" i="133"/>
  <c r="A142" i="133"/>
  <c r="A141" i="133"/>
  <c r="A140" i="133"/>
  <c r="A127" i="133"/>
  <c r="A126" i="133"/>
  <c r="A125" i="133"/>
  <c r="A124" i="133"/>
  <c r="A123" i="133"/>
  <c r="A122" i="133"/>
  <c r="A121" i="133"/>
  <c r="A120" i="133"/>
  <c r="A119" i="133"/>
  <c r="A118" i="133"/>
  <c r="A115" i="133"/>
  <c r="A114" i="133"/>
  <c r="A113" i="133"/>
  <c r="A112" i="133"/>
  <c r="A111" i="133"/>
  <c r="A110" i="133"/>
  <c r="A109" i="133"/>
  <c r="A108" i="133"/>
  <c r="A107" i="133"/>
  <c r="A106" i="133"/>
  <c r="A105" i="133"/>
  <c r="A103" i="133"/>
  <c r="A102" i="133"/>
  <c r="A101" i="133"/>
  <c r="A100" i="133"/>
  <c r="A99" i="133"/>
  <c r="A98" i="133"/>
  <c r="A97" i="133"/>
  <c r="A96" i="133"/>
  <c r="A95" i="133"/>
  <c r="A94" i="133"/>
  <c r="A93" i="133"/>
  <c r="A90" i="133"/>
  <c r="A89" i="133"/>
  <c r="A88" i="133"/>
  <c r="A87" i="133"/>
  <c r="A86" i="133"/>
  <c r="A85" i="133"/>
  <c r="A84" i="133"/>
  <c r="A83" i="133"/>
  <c r="A82" i="133"/>
  <c r="A81" i="133"/>
  <c r="A78" i="133"/>
  <c r="A77" i="133"/>
  <c r="A76" i="133"/>
  <c r="A75" i="133"/>
  <c r="A74" i="133"/>
  <c r="A73" i="133"/>
  <c r="A72" i="133"/>
  <c r="A71" i="133"/>
  <c r="A70" i="133"/>
  <c r="A69" i="133"/>
  <c r="A68" i="133"/>
  <c r="A67" i="133"/>
  <c r="A66" i="133"/>
  <c r="A65" i="133"/>
  <c r="A64" i="133"/>
  <c r="A63" i="133"/>
  <c r="A62" i="133"/>
  <c r="A61" i="133"/>
  <c r="A58" i="133"/>
  <c r="A57" i="133"/>
  <c r="A56" i="133"/>
  <c r="A55" i="133"/>
  <c r="A54" i="133"/>
  <c r="A53" i="133"/>
  <c r="A52" i="133"/>
  <c r="A51" i="133"/>
  <c r="A50" i="133"/>
  <c r="A49" i="133"/>
  <c r="A48" i="133"/>
  <c r="A47" i="133"/>
  <c r="A46" i="133"/>
  <c r="A45" i="133"/>
  <c r="A44" i="133"/>
  <c r="A41" i="133"/>
  <c r="A40" i="133"/>
  <c r="A39" i="133"/>
  <c r="A38" i="133"/>
  <c r="A37" i="133"/>
  <c r="A36" i="133"/>
  <c r="A35" i="133"/>
  <c r="A34" i="133"/>
  <c r="A33" i="133"/>
  <c r="A30" i="133"/>
  <c r="A29" i="133"/>
  <c r="A28" i="133"/>
  <c r="A14" i="133"/>
  <c r="A11" i="133"/>
  <c r="A10" i="133"/>
  <c r="A9" i="133"/>
  <c r="A8" i="133"/>
  <c r="A7" i="133"/>
  <c r="A6" i="133"/>
  <c r="A5" i="133"/>
  <c r="A4" i="133"/>
  <c r="A165" i="132"/>
  <c r="A164" i="132"/>
  <c r="A163" i="132"/>
  <c r="A162" i="132"/>
  <c r="A161" i="132"/>
  <c r="A160" i="132"/>
  <c r="A159" i="132"/>
  <c r="A158" i="132"/>
  <c r="A157" i="132"/>
  <c r="A156" i="132"/>
  <c r="A155" i="132"/>
  <c r="A154" i="132"/>
  <c r="A153" i="132"/>
  <c r="A152" i="132"/>
  <c r="A151" i="132"/>
  <c r="A150" i="132"/>
  <c r="A149" i="132"/>
  <c r="A148" i="132"/>
  <c r="A145" i="132"/>
  <c r="A144" i="132"/>
  <c r="A143" i="132"/>
  <c r="A142" i="132"/>
  <c r="A141" i="132"/>
  <c r="A140" i="132"/>
  <c r="A139" i="132"/>
  <c r="A138" i="132"/>
  <c r="A137" i="132"/>
  <c r="A136" i="132"/>
  <c r="A135" i="132"/>
  <c r="A134" i="132"/>
  <c r="A133" i="132"/>
  <c r="A132" i="132"/>
  <c r="A131" i="132"/>
  <c r="A130" i="132"/>
  <c r="A129" i="132"/>
  <c r="A128" i="132"/>
  <c r="A127" i="132"/>
  <c r="A126" i="132"/>
  <c r="A125" i="132"/>
  <c r="A124" i="132"/>
  <c r="A123" i="132"/>
  <c r="A122" i="132"/>
  <c r="A121" i="132"/>
  <c r="A120" i="132"/>
  <c r="A119" i="132"/>
  <c r="A106" i="132"/>
  <c r="A105" i="132"/>
  <c r="A104" i="132"/>
  <c r="A103" i="132"/>
  <c r="A102" i="132"/>
  <c r="A101" i="132"/>
  <c r="A100" i="132"/>
  <c r="A99" i="132"/>
  <c r="A98" i="132"/>
  <c r="A95" i="132"/>
  <c r="A94" i="132"/>
  <c r="A93" i="132"/>
  <c r="A92" i="132"/>
  <c r="A91" i="132"/>
  <c r="A90" i="132"/>
  <c r="A89" i="132"/>
  <c r="A88" i="132"/>
  <c r="A87" i="132"/>
  <c r="A86" i="132"/>
  <c r="A85" i="132"/>
  <c r="A84" i="132"/>
  <c r="A83" i="132"/>
  <c r="A82" i="132"/>
  <c r="A81" i="132"/>
  <c r="A80" i="132"/>
  <c r="A79" i="132"/>
  <c r="A76" i="132"/>
  <c r="A73" i="132"/>
  <c r="A72" i="132"/>
  <c r="A71" i="132"/>
  <c r="A70" i="132"/>
  <c r="A69" i="132"/>
  <c r="A68" i="132"/>
  <c r="A67" i="132"/>
  <c r="A66" i="132"/>
  <c r="A65" i="132"/>
  <c r="A64" i="132"/>
  <c r="A63" i="132"/>
  <c r="A62" i="132"/>
  <c r="A61" i="132"/>
  <c r="A60" i="132"/>
  <c r="A59" i="132"/>
  <c r="A58" i="132"/>
  <c r="A57" i="132"/>
  <c r="A56" i="132"/>
  <c r="A53" i="132"/>
  <c r="A52" i="132"/>
  <c r="A51" i="132"/>
  <c r="A50" i="132"/>
  <c r="A49" i="132"/>
  <c r="A47" i="132"/>
  <c r="A46" i="132"/>
  <c r="A45" i="132"/>
  <c r="A44" i="132"/>
  <c r="A43" i="132"/>
  <c r="A42" i="132"/>
  <c r="A41" i="132"/>
  <c r="A40" i="132"/>
  <c r="A39" i="132"/>
  <c r="A38" i="132"/>
  <c r="A37" i="132"/>
  <c r="A36" i="132"/>
  <c r="A35" i="132"/>
  <c r="A34" i="132"/>
  <c r="A33" i="132"/>
  <c r="A32" i="132"/>
  <c r="A31" i="132"/>
  <c r="A30" i="132"/>
  <c r="A29" i="132"/>
  <c r="A28" i="132"/>
  <c r="A27" i="132"/>
  <c r="A26" i="132"/>
  <c r="A23" i="132"/>
  <c r="A22" i="132"/>
  <c r="A21" i="132"/>
  <c r="A20" i="132"/>
  <c r="A19" i="132"/>
  <c r="A18" i="132"/>
  <c r="A17" i="132"/>
  <c r="A14" i="132"/>
  <c r="A13" i="132"/>
  <c r="A12" i="132"/>
  <c r="A11" i="132"/>
  <c r="A10" i="132"/>
  <c r="A9" i="132"/>
  <c r="A6" i="132"/>
  <c r="A5" i="132"/>
  <c r="A4" i="132"/>
  <c r="A201" i="131"/>
  <c r="A200" i="131"/>
  <c r="A199" i="131"/>
  <c r="A198" i="131"/>
  <c r="A197" i="131"/>
  <c r="A196" i="131"/>
  <c r="A195" i="131"/>
  <c r="A194" i="131"/>
  <c r="A193" i="131"/>
  <c r="A192" i="131"/>
  <c r="A191" i="131"/>
  <c r="A190" i="131"/>
  <c r="A189" i="131"/>
  <c r="A175" i="131"/>
  <c r="A174" i="131"/>
  <c r="A173" i="131"/>
  <c r="A170" i="131"/>
  <c r="A169" i="131"/>
  <c r="A168" i="131"/>
  <c r="A167" i="131"/>
  <c r="A166" i="131"/>
  <c r="A165" i="131"/>
  <c r="A164" i="131"/>
  <c r="A163" i="131"/>
  <c r="A162" i="131"/>
  <c r="A161" i="131"/>
  <c r="A160" i="131"/>
  <c r="A159" i="131"/>
  <c r="A158" i="131"/>
  <c r="A157" i="131"/>
  <c r="A156" i="131"/>
  <c r="A155" i="131"/>
  <c r="A154" i="131"/>
  <c r="A153" i="131"/>
  <c r="A152" i="131"/>
  <c r="A151" i="131"/>
  <c r="A150" i="131"/>
  <c r="A147" i="131"/>
  <c r="A146" i="131"/>
  <c r="A145" i="131"/>
  <c r="A144" i="131"/>
  <c r="A143" i="131"/>
  <c r="A142" i="131"/>
  <c r="A141" i="131"/>
  <c r="A140" i="131"/>
  <c r="A139" i="131"/>
  <c r="A138" i="131"/>
  <c r="A137" i="131"/>
  <c r="A136" i="131"/>
  <c r="A135" i="131"/>
  <c r="A134" i="131"/>
  <c r="A133" i="131"/>
  <c r="A132" i="131"/>
  <c r="A131" i="131"/>
  <c r="A130" i="131"/>
  <c r="A129" i="131"/>
  <c r="A128" i="131"/>
  <c r="A127" i="131"/>
  <c r="A114" i="131"/>
  <c r="A113" i="131"/>
  <c r="A112" i="131"/>
  <c r="A111" i="131"/>
  <c r="A110" i="131"/>
  <c r="A109" i="131"/>
  <c r="A108" i="131"/>
  <c r="A107" i="131"/>
  <c r="A106" i="131"/>
  <c r="A105" i="131"/>
  <c r="A104" i="131"/>
  <c r="A103" i="131"/>
  <c r="A102" i="131"/>
  <c r="A101" i="131"/>
  <c r="A100" i="131"/>
  <c r="A99" i="131"/>
  <c r="A96" i="131"/>
  <c r="A95" i="131"/>
  <c r="A94" i="131"/>
  <c r="A93" i="131"/>
  <c r="A92" i="131"/>
  <c r="A91" i="131"/>
  <c r="A90" i="131"/>
  <c r="A89" i="131"/>
  <c r="A88" i="131"/>
  <c r="A87" i="131"/>
  <c r="A86" i="131"/>
  <c r="A85" i="131"/>
  <c r="A84" i="131"/>
  <c r="A83" i="131"/>
  <c r="A80" i="131"/>
  <c r="A79" i="131"/>
  <c r="A78" i="131"/>
  <c r="A75" i="131"/>
  <c r="A73" i="131"/>
  <c r="A72" i="131"/>
  <c r="A71" i="131"/>
  <c r="A70" i="131"/>
  <c r="A69" i="131"/>
  <c r="A68" i="131"/>
  <c r="A67" i="131"/>
  <c r="A66" i="131"/>
  <c r="A65" i="131"/>
  <c r="A64" i="131"/>
  <c r="A63" i="131"/>
  <c r="A62" i="131"/>
  <c r="A61" i="131"/>
  <c r="A60" i="131"/>
  <c r="A59" i="131"/>
  <c r="A58" i="131"/>
  <c r="A57" i="131"/>
  <c r="A56" i="131"/>
  <c r="A55" i="131"/>
  <c r="A54" i="131"/>
  <c r="A53" i="131"/>
  <c r="A52" i="131"/>
  <c r="A51" i="131"/>
  <c r="A50" i="131"/>
  <c r="A49" i="131"/>
  <c r="A48" i="131"/>
  <c r="A47" i="131"/>
  <c r="A46" i="131"/>
  <c r="A45" i="131"/>
  <c r="A44" i="131"/>
  <c r="A43" i="131"/>
  <c r="A42" i="131"/>
  <c r="A39" i="131"/>
  <c r="A38" i="131"/>
  <c r="A37" i="131"/>
  <c r="A36" i="131"/>
  <c r="A35" i="131"/>
  <c r="A32" i="131"/>
  <c r="A31" i="131"/>
  <c r="A30" i="131"/>
  <c r="A29" i="131"/>
  <c r="A28" i="131"/>
  <c r="A27" i="131"/>
  <c r="A26" i="131"/>
  <c r="A25" i="131"/>
  <c r="A24" i="131"/>
  <c r="A23" i="131"/>
  <c r="A22" i="131"/>
  <c r="A21" i="131"/>
  <c r="A20" i="131"/>
  <c r="A17" i="131"/>
  <c r="A16" i="131"/>
  <c r="A15" i="131"/>
  <c r="A14" i="131"/>
  <c r="A13" i="131"/>
  <c r="A12" i="131"/>
  <c r="A9" i="131"/>
  <c r="A8" i="131"/>
  <c r="A7" i="131"/>
  <c r="A6" i="131"/>
  <c r="A5" i="131"/>
  <c r="A4" i="131"/>
  <c r="A191" i="130"/>
  <c r="A190" i="130"/>
  <c r="A189" i="130"/>
  <c r="A188" i="130"/>
  <c r="A185" i="130"/>
  <c r="A184" i="130"/>
  <c r="A183" i="130"/>
  <c r="A169" i="130"/>
  <c r="A168" i="130"/>
  <c r="A167" i="130"/>
  <c r="A166" i="130"/>
  <c r="A165" i="130"/>
  <c r="A164" i="130"/>
  <c r="A163" i="130"/>
  <c r="A162" i="130"/>
  <c r="A161" i="130"/>
  <c r="A160" i="130"/>
  <c r="A159" i="130"/>
  <c r="A158" i="130"/>
  <c r="A157" i="130"/>
  <c r="A156" i="130"/>
  <c r="A155" i="130"/>
  <c r="A154" i="130"/>
  <c r="A153" i="130"/>
  <c r="A152" i="130"/>
  <c r="A151" i="130"/>
  <c r="A150" i="130"/>
  <c r="A149" i="130"/>
  <c r="A146" i="130"/>
  <c r="A145" i="130"/>
  <c r="A144" i="130"/>
  <c r="A143" i="130"/>
  <c r="A142" i="130"/>
  <c r="A141" i="130"/>
  <c r="A140" i="130"/>
  <c r="A139" i="130"/>
  <c r="A138" i="130"/>
  <c r="A137" i="130"/>
  <c r="A136" i="130"/>
  <c r="A135" i="130"/>
  <c r="A134" i="130"/>
  <c r="A133" i="130"/>
  <c r="A132" i="130"/>
  <c r="A131" i="130"/>
  <c r="A130" i="130"/>
  <c r="A129" i="130"/>
  <c r="A128" i="130"/>
  <c r="A127" i="130"/>
  <c r="A126" i="130"/>
  <c r="A125" i="130"/>
  <c r="A124" i="130"/>
  <c r="A123" i="130"/>
  <c r="A122" i="130"/>
  <c r="A121" i="130"/>
  <c r="A120" i="130"/>
  <c r="A107" i="130"/>
  <c r="A106" i="130"/>
  <c r="A105" i="130"/>
  <c r="A104" i="130"/>
  <c r="A103" i="130"/>
  <c r="A102" i="130"/>
  <c r="A99" i="130"/>
  <c r="A98" i="130"/>
  <c r="A97" i="130"/>
  <c r="A96" i="130"/>
  <c r="A95" i="130"/>
  <c r="A94" i="130"/>
  <c r="A93" i="130"/>
  <c r="A92" i="130"/>
  <c r="A91" i="130"/>
  <c r="A90" i="130"/>
  <c r="A89" i="130"/>
  <c r="A88" i="130"/>
  <c r="A87" i="130"/>
  <c r="A86" i="130"/>
  <c r="A85" i="130"/>
  <c r="A84" i="130"/>
  <c r="A83" i="130"/>
  <c r="A82" i="130"/>
  <c r="A81" i="130"/>
  <c r="A80" i="130"/>
  <c r="A77" i="130"/>
  <c r="A76" i="130"/>
  <c r="A75" i="130"/>
  <c r="A74" i="130"/>
  <c r="A71" i="130"/>
  <c r="A70" i="130"/>
  <c r="A69" i="130"/>
  <c r="A68" i="130"/>
  <c r="A67" i="130"/>
  <c r="A66" i="130"/>
  <c r="A65" i="130"/>
  <c r="A64" i="130"/>
  <c r="A63" i="130"/>
  <c r="A62" i="130"/>
  <c r="A61" i="130"/>
  <c r="A60" i="130"/>
  <c r="A59" i="130"/>
  <c r="A58" i="130"/>
  <c r="A56" i="130"/>
  <c r="A55" i="130"/>
  <c r="A54" i="130"/>
  <c r="A53" i="130"/>
  <c r="A52" i="130"/>
  <c r="A49" i="130"/>
  <c r="A48" i="130"/>
  <c r="A47" i="130"/>
  <c r="A46" i="130"/>
  <c r="A45" i="130"/>
  <c r="A44" i="130"/>
  <c r="A43" i="130"/>
  <c r="A42" i="130"/>
  <c r="A41" i="130"/>
  <c r="A40" i="130"/>
  <c r="A39" i="130"/>
  <c r="A38" i="130"/>
  <c r="A37" i="130"/>
  <c r="A36" i="130"/>
  <c r="A35" i="130"/>
  <c r="A34" i="130"/>
  <c r="A33" i="130"/>
  <c r="A32" i="130"/>
  <c r="A31" i="130"/>
  <c r="A30" i="130"/>
  <c r="A29" i="130"/>
  <c r="A28" i="130"/>
  <c r="A27" i="130"/>
  <c r="A26" i="130"/>
  <c r="A25" i="130"/>
  <c r="A24" i="130"/>
  <c r="A21" i="130"/>
  <c r="A20" i="130"/>
  <c r="A19" i="130"/>
  <c r="A18" i="130"/>
  <c r="A17" i="130"/>
  <c r="A14" i="130"/>
  <c r="A13" i="130"/>
  <c r="A12" i="130"/>
  <c r="A11" i="130"/>
  <c r="A8" i="130"/>
  <c r="A7" i="130"/>
  <c r="A6" i="130"/>
  <c r="A5" i="130"/>
  <c r="A4" i="130"/>
  <c r="A193" i="129"/>
  <c r="A192" i="129"/>
  <c r="A191" i="129"/>
  <c r="A190" i="129"/>
  <c r="A189" i="129"/>
  <c r="A188" i="129"/>
  <c r="A187" i="129"/>
  <c r="A186" i="129"/>
  <c r="A185" i="129"/>
  <c r="A184" i="129"/>
  <c r="A183" i="129"/>
  <c r="A182" i="129"/>
  <c r="A181" i="129"/>
  <c r="A167" i="129"/>
  <c r="A166" i="129"/>
  <c r="A165" i="129"/>
  <c r="A164" i="129"/>
  <c r="A163" i="129"/>
  <c r="A162" i="129"/>
  <c r="A161" i="129"/>
  <c r="A160" i="129"/>
  <c r="A159" i="129"/>
  <c r="A158" i="129"/>
  <c r="A157" i="129"/>
  <c r="A156" i="129"/>
  <c r="A155" i="129"/>
  <c r="A152" i="129"/>
  <c r="A151" i="129"/>
  <c r="A150" i="129"/>
  <c r="A149" i="129"/>
  <c r="A148" i="129"/>
  <c r="A147" i="129"/>
  <c r="A146" i="129"/>
  <c r="A145" i="129"/>
  <c r="A144" i="129"/>
  <c r="A143" i="129"/>
  <c r="A142" i="129"/>
  <c r="A141" i="129"/>
  <c r="A140" i="129"/>
  <c r="A139" i="129"/>
  <c r="A138" i="129"/>
  <c r="A137" i="129"/>
  <c r="A136" i="129"/>
  <c r="A135" i="129"/>
  <c r="A134" i="129"/>
  <c r="A133" i="129"/>
  <c r="A132" i="129"/>
  <c r="A131" i="129"/>
  <c r="A130" i="129"/>
  <c r="A129" i="129"/>
  <c r="A128" i="129"/>
  <c r="A125" i="129"/>
  <c r="A124" i="129"/>
  <c r="A123" i="129"/>
  <c r="A122" i="129"/>
  <c r="A121" i="129"/>
  <c r="A120" i="129"/>
  <c r="A119" i="129"/>
  <c r="A118" i="129"/>
  <c r="A117" i="129"/>
  <c r="A104" i="129"/>
  <c r="A103" i="129"/>
  <c r="A102" i="129"/>
  <c r="A101" i="129"/>
  <c r="A100" i="129"/>
  <c r="A99" i="129"/>
  <c r="A98" i="129"/>
  <c r="A97" i="129"/>
  <c r="A96" i="129"/>
  <c r="A95" i="129"/>
  <c r="A94" i="129"/>
  <c r="A93" i="129"/>
  <c r="A92" i="129"/>
  <c r="A91" i="129"/>
  <c r="A90" i="129"/>
  <c r="A89" i="129"/>
  <c r="A88" i="129"/>
  <c r="A87" i="129"/>
  <c r="A86" i="129"/>
  <c r="A85" i="129"/>
  <c r="A84" i="129"/>
  <c r="A83" i="129"/>
  <c r="A82" i="129"/>
  <c r="A81" i="129"/>
  <c r="A80" i="129"/>
  <c r="A77" i="129"/>
  <c r="A76" i="129"/>
  <c r="A73" i="129"/>
  <c r="A70" i="129"/>
  <c r="A69" i="129"/>
  <c r="A68" i="129"/>
  <c r="A67" i="129"/>
  <c r="A66" i="129"/>
  <c r="A65" i="129"/>
  <c r="A64" i="129"/>
  <c r="A63" i="129"/>
  <c r="A62" i="129"/>
  <c r="A61" i="129"/>
  <c r="A60" i="129"/>
  <c r="A59" i="129"/>
  <c r="A58" i="129"/>
  <c r="A57" i="129"/>
  <c r="A56" i="129"/>
  <c r="A55" i="129"/>
  <c r="A54" i="129"/>
  <c r="A53" i="129"/>
  <c r="A52" i="129"/>
  <c r="A51" i="129"/>
  <c r="A49" i="129"/>
  <c r="A48" i="129"/>
  <c r="A47" i="129"/>
  <c r="A46" i="129"/>
  <c r="A45" i="129"/>
  <c r="A44" i="129"/>
  <c r="A43" i="129"/>
  <c r="A42" i="129"/>
  <c r="A41" i="129"/>
  <c r="A40" i="129"/>
  <c r="A39" i="129"/>
  <c r="A38" i="129"/>
  <c r="A37" i="129"/>
  <c r="A34" i="129"/>
  <c r="A33" i="129"/>
  <c r="A32" i="129"/>
  <c r="A31" i="129"/>
  <c r="A30" i="129"/>
  <c r="A29" i="129"/>
  <c r="A28" i="129"/>
  <c r="A27" i="129"/>
  <c r="A26" i="129"/>
  <c r="A25" i="129"/>
  <c r="A22" i="129"/>
  <c r="A21" i="129"/>
  <c r="A20" i="129"/>
  <c r="A19" i="129"/>
  <c r="A18" i="129"/>
  <c r="A15" i="129"/>
  <c r="A14" i="129"/>
  <c r="A13" i="129"/>
  <c r="A12" i="129"/>
  <c r="A11" i="129"/>
  <c r="A10" i="129"/>
  <c r="A7" i="129"/>
  <c r="A6" i="129"/>
  <c r="A5" i="129"/>
  <c r="A4" i="129"/>
  <c r="A220" i="128"/>
  <c r="A219" i="128"/>
  <c r="A218" i="128"/>
  <c r="A217" i="128"/>
  <c r="A216" i="128"/>
  <c r="A215" i="128"/>
  <c r="A214" i="128"/>
  <c r="A213" i="128"/>
  <c r="A212" i="128"/>
  <c r="A211" i="128"/>
  <c r="A210" i="128"/>
  <c r="A207" i="128"/>
  <c r="A206" i="128"/>
  <c r="A205" i="128"/>
  <c r="A191" i="128"/>
  <c r="A190" i="128"/>
  <c r="A189" i="128"/>
  <c r="A188" i="128"/>
  <c r="A187" i="128"/>
  <c r="A186" i="128"/>
  <c r="A185" i="128"/>
  <c r="A184" i="128"/>
  <c r="A183" i="128"/>
  <c r="A182" i="128"/>
  <c r="A181" i="128"/>
  <c r="A180" i="128"/>
  <c r="A179" i="128"/>
  <c r="A178" i="128"/>
  <c r="A177" i="128"/>
  <c r="A176" i="128"/>
  <c r="A175" i="128"/>
  <c r="A174" i="128"/>
  <c r="A173" i="128"/>
  <c r="A172" i="128"/>
  <c r="A171" i="128"/>
  <c r="A170" i="128"/>
  <c r="A169" i="128"/>
  <c r="A166" i="128"/>
  <c r="A165" i="128"/>
  <c r="A164" i="128"/>
  <c r="A163" i="128"/>
  <c r="A162" i="128"/>
  <c r="A161" i="128"/>
  <c r="A160" i="128"/>
  <c r="A159" i="128"/>
  <c r="A158" i="128"/>
  <c r="A157" i="128"/>
  <c r="A156" i="128"/>
  <c r="A155" i="128"/>
  <c r="A154" i="128"/>
  <c r="A153" i="128"/>
  <c r="A152" i="128"/>
  <c r="A151" i="128"/>
  <c r="A150" i="128"/>
  <c r="A149" i="128"/>
  <c r="A148" i="128"/>
  <c r="A147" i="128"/>
  <c r="A146" i="128"/>
  <c r="A145" i="128"/>
  <c r="A144" i="128"/>
  <c r="A143" i="128"/>
  <c r="A130" i="128"/>
  <c r="A129" i="128"/>
  <c r="A128" i="128"/>
  <c r="A127" i="128"/>
  <c r="A126" i="128"/>
  <c r="A125" i="128"/>
  <c r="A123" i="128"/>
  <c r="A122" i="128"/>
  <c r="A121" i="128"/>
  <c r="A118" i="128"/>
  <c r="A117" i="128"/>
  <c r="A116" i="128"/>
  <c r="A115" i="128"/>
  <c r="A114" i="128"/>
  <c r="A113" i="128"/>
  <c r="A112" i="128"/>
  <c r="A111" i="128"/>
  <c r="A110" i="128"/>
  <c r="A109" i="128"/>
  <c r="A108" i="128"/>
  <c r="A107" i="128"/>
  <c r="A106" i="128"/>
  <c r="A102" i="128"/>
  <c r="A101" i="128"/>
  <c r="A100" i="128"/>
  <c r="A99" i="128"/>
  <c r="A98" i="128"/>
  <c r="A97" i="128"/>
  <c r="A96" i="128"/>
  <c r="A95" i="128"/>
  <c r="A94" i="128"/>
  <c r="A103" i="128"/>
  <c r="A93" i="128"/>
  <c r="A89" i="128"/>
  <c r="A88" i="128"/>
  <c r="A87" i="128"/>
  <c r="A86" i="128"/>
  <c r="A85" i="128"/>
  <c r="A90" i="128"/>
  <c r="A84" i="128"/>
  <c r="A83" i="128"/>
  <c r="A82" i="128"/>
  <c r="A81" i="128"/>
  <c r="A80" i="128"/>
  <c r="A79" i="128"/>
  <c r="A78" i="128"/>
  <c r="A77" i="128"/>
  <c r="A76" i="128"/>
  <c r="A75" i="128"/>
  <c r="A74" i="128"/>
  <c r="A73" i="128"/>
  <c r="A72" i="128"/>
  <c r="A71" i="128"/>
  <c r="A70" i="128"/>
  <c r="A69" i="128"/>
  <c r="A68" i="128"/>
  <c r="A67" i="128"/>
  <c r="A66" i="128"/>
  <c r="A65" i="128"/>
  <c r="A62" i="128"/>
  <c r="A61" i="128"/>
  <c r="A60" i="128"/>
  <c r="A59" i="128"/>
  <c r="A58" i="128"/>
  <c r="A57" i="128"/>
  <c r="A56" i="128"/>
  <c r="A55" i="128"/>
  <c r="A54" i="128"/>
  <c r="A53" i="128"/>
  <c r="A52" i="128"/>
  <c r="A51" i="128"/>
  <c r="A50" i="128"/>
  <c r="A49" i="128"/>
  <c r="A46" i="128"/>
  <c r="A45" i="128"/>
  <c r="A44" i="128"/>
  <c r="A43" i="128"/>
  <c r="A42" i="128"/>
  <c r="A41" i="128"/>
  <c r="A40" i="128"/>
  <c r="A39" i="128"/>
  <c r="A38" i="128"/>
  <c r="A37" i="128"/>
  <c r="A36" i="128"/>
  <c r="A35" i="128"/>
  <c r="A32" i="128"/>
  <c r="A31" i="128"/>
  <c r="A30" i="128"/>
  <c r="A29" i="128"/>
  <c r="A28" i="128"/>
  <c r="A27" i="128"/>
  <c r="A26" i="128"/>
  <c r="A25" i="128"/>
  <c r="A22" i="128"/>
  <c r="A21" i="128"/>
  <c r="A20" i="128"/>
  <c r="A19" i="128"/>
  <c r="A5" i="128"/>
  <c r="A4" i="128"/>
  <c r="A93" i="123"/>
  <c r="A11" i="127"/>
  <c r="A1" i="127" l="1"/>
  <c r="A1" i="126"/>
  <c r="A1" i="125"/>
  <c r="A1" i="124"/>
  <c r="A1" i="123"/>
  <c r="A66" i="127" l="1"/>
  <c r="A67" i="127"/>
  <c r="A68" i="127"/>
  <c r="A99" i="127"/>
  <c r="A113" i="127"/>
  <c r="A155" i="127"/>
  <c r="A156" i="127"/>
  <c r="A157" i="127"/>
  <c r="A100" i="127"/>
  <c r="A141" i="127"/>
  <c r="A37" i="126"/>
  <c r="A38" i="126"/>
  <c r="A39" i="126"/>
  <c r="A66" i="126"/>
  <c r="A86" i="126"/>
  <c r="A136" i="126"/>
  <c r="A137" i="126"/>
  <c r="A159" i="126"/>
  <c r="A99" i="126"/>
  <c r="A139" i="126"/>
  <c r="A91" i="125"/>
  <c r="A92" i="125"/>
  <c r="A93" i="125"/>
  <c r="A128" i="125"/>
  <c r="A148" i="125"/>
  <c r="A172" i="125"/>
  <c r="A173" i="125"/>
  <c r="A174" i="125"/>
  <c r="A116" i="125"/>
  <c r="A153" i="125"/>
  <c r="A90" i="124"/>
  <c r="A91" i="124"/>
  <c r="A92" i="124"/>
  <c r="A119" i="124"/>
  <c r="A146" i="124"/>
  <c r="A167" i="124"/>
  <c r="A168" i="124"/>
  <c r="A172" i="124"/>
  <c r="A120" i="124"/>
  <c r="A156" i="124"/>
  <c r="A44" i="123"/>
  <c r="A45" i="123"/>
  <c r="A46" i="123"/>
  <c r="A81" i="123"/>
  <c r="A96" i="123"/>
  <c r="A132" i="123"/>
  <c r="A133" i="123"/>
  <c r="A134" i="123"/>
  <c r="A85" i="123"/>
  <c r="A138" i="123"/>
  <c r="A79" i="121" l="1"/>
  <c r="A95" i="121"/>
  <c r="A118" i="121"/>
  <c r="A126" i="121"/>
  <c r="A167" i="121"/>
  <c r="A168" i="121"/>
  <c r="A172" i="121"/>
  <c r="A107" i="123"/>
  <c r="A130" i="121"/>
  <c r="A129" i="121"/>
  <c r="A164" i="127" l="1"/>
  <c r="A162" i="127"/>
  <c r="A140" i="127"/>
  <c r="A169" i="127"/>
  <c r="A168" i="127"/>
  <c r="A154" i="127"/>
  <c r="A144" i="127"/>
  <c r="A139" i="127"/>
  <c r="A101" i="127"/>
  <c r="A93" i="127"/>
  <c r="A92" i="127"/>
  <c r="A54" i="127"/>
  <c r="A34" i="127"/>
  <c r="A33" i="127"/>
  <c r="A10" i="127"/>
  <c r="A171" i="126"/>
  <c r="A170" i="126"/>
  <c r="A151" i="126"/>
  <c r="A148" i="126"/>
  <c r="A106" i="126"/>
  <c r="A166" i="126"/>
  <c r="A155" i="126"/>
  <c r="A154" i="126"/>
  <c r="A135" i="126"/>
  <c r="A107" i="126"/>
  <c r="A105" i="126"/>
  <c r="A85" i="126"/>
  <c r="A58" i="126"/>
  <c r="A57" i="126"/>
  <c r="A27" i="126"/>
  <c r="A13" i="126"/>
  <c r="A12" i="126"/>
  <c r="A184" i="125"/>
  <c r="A181" i="125"/>
  <c r="A158" i="125"/>
  <c r="A192" i="125"/>
  <c r="A188" i="125"/>
  <c r="A187" i="125"/>
  <c r="A171" i="125"/>
  <c r="A159" i="125"/>
  <c r="A157" i="125"/>
  <c r="A117" i="125"/>
  <c r="A108" i="125"/>
  <c r="A107" i="125"/>
  <c r="A69" i="125"/>
  <c r="A50" i="125"/>
  <c r="A49" i="125"/>
  <c r="A26" i="125"/>
  <c r="A165" i="124"/>
  <c r="A155" i="124"/>
  <c r="A110" i="124"/>
  <c r="A186" i="124"/>
  <c r="A185" i="124"/>
  <c r="A179" i="124"/>
  <c r="A169" i="124"/>
  <c r="A166" i="124"/>
  <c r="A145" i="124"/>
  <c r="A112" i="124"/>
  <c r="A111" i="124"/>
  <c r="A72" i="124"/>
  <c r="A51" i="124"/>
  <c r="A50" i="124"/>
  <c r="A34" i="124"/>
  <c r="A26" i="124"/>
  <c r="A175" i="123"/>
  <c r="A176" i="123"/>
  <c r="A169" i="123"/>
  <c r="A149" i="123"/>
  <c r="A163" i="123"/>
  <c r="A151" i="123"/>
  <c r="A150" i="123"/>
  <c r="A126" i="123"/>
  <c r="A135" i="123"/>
  <c r="A101" i="123"/>
  <c r="A80" i="123"/>
  <c r="A57" i="123"/>
  <c r="A56" i="123"/>
  <c r="A25" i="123"/>
  <c r="A12" i="123"/>
  <c r="A11" i="123"/>
  <c r="A148" i="121"/>
  <c r="A151" i="121"/>
  <c r="A169" i="121"/>
  <c r="A178" i="121"/>
  <c r="A184" i="121"/>
  <c r="A185" i="121"/>
  <c r="A149" i="121"/>
  <c r="A177" i="121"/>
  <c r="A183" i="121"/>
  <c r="A40" i="121"/>
  <c r="A49" i="121"/>
  <c r="A50" i="121"/>
  <c r="A94" i="121"/>
  <c r="A96" i="121"/>
  <c r="A108" i="121"/>
  <c r="A26" i="121"/>
  <c r="A82" i="127" l="1"/>
  <c r="A69" i="127"/>
  <c r="A30" i="127"/>
  <c r="A20" i="127"/>
  <c r="A87" i="126"/>
  <c r="A82" i="126"/>
  <c r="A34" i="126"/>
  <c r="A17" i="126"/>
  <c r="A94" i="125" l="1"/>
  <c r="A88" i="125"/>
  <c r="A46" i="125"/>
  <c r="A33" i="125"/>
  <c r="A93" i="124"/>
  <c r="A87" i="124"/>
  <c r="A43" i="124"/>
  <c r="A31" i="124"/>
  <c r="A75" i="123"/>
  <c r="A34" i="123"/>
  <c r="A17" i="123"/>
  <c r="A22" i="123"/>
  <c r="A24" i="126" l="1"/>
  <c r="A97" i="121" l="1"/>
  <c r="A80" i="121"/>
  <c r="A41" i="121"/>
  <c r="A31" i="121"/>
  <c r="A151" i="127"/>
  <c r="A109" i="127"/>
  <c r="A50" i="127"/>
  <c r="A6" i="127"/>
  <c r="A163" i="126"/>
  <c r="A132" i="126"/>
  <c r="A78" i="126"/>
  <c r="A9" i="126"/>
  <c r="A210" i="125"/>
  <c r="A168" i="125"/>
  <c r="A125" i="125"/>
  <c r="A64" i="125"/>
  <c r="A22" i="125"/>
  <c r="A175" i="124"/>
  <c r="A140" i="124"/>
  <c r="A69" i="124"/>
  <c r="A23" i="124"/>
  <c r="A160" i="123"/>
  <c r="A122" i="123"/>
  <c r="A82" i="123"/>
  <c r="A8" i="123"/>
  <c r="A187" i="121"/>
  <c r="A164" i="121"/>
  <c r="A113" i="121"/>
  <c r="A54" i="121"/>
  <c r="A23" i="121"/>
  <c r="A173" i="127"/>
  <c r="A218" i="125"/>
  <c r="A191" i="124"/>
  <c r="A174" i="123"/>
  <c r="A213" i="121"/>
  <c r="A154" i="121" l="1"/>
  <c r="A162" i="121"/>
  <c r="A124" i="125"/>
  <c r="A125" i="121"/>
  <c r="A209" i="121"/>
  <c r="A210" i="121"/>
  <c r="A186" i="121"/>
  <c r="A206" i="121"/>
  <c r="A207" i="121"/>
  <c r="A180" i="121"/>
  <c r="A181" i="121"/>
  <c r="A211" i="121"/>
  <c r="A212" i="121"/>
  <c r="A58" i="121"/>
  <c r="A144" i="121"/>
  <c r="A145" i="121"/>
  <c r="A146" i="121"/>
  <c r="A147" i="121"/>
  <c r="A152" i="121"/>
  <c r="A153" i="121"/>
  <c r="A155" i="121"/>
  <c r="A156" i="121"/>
  <c r="A157" i="121"/>
  <c r="A158" i="121"/>
  <c r="A208" i="121"/>
  <c r="A159" i="121"/>
  <c r="A160" i="121"/>
  <c r="A161" i="121"/>
  <c r="A163" i="121"/>
  <c r="A173" i="121"/>
  <c r="A174" i="121"/>
  <c r="A175" i="121"/>
  <c r="A179" i="121"/>
  <c r="A182" i="121"/>
  <c r="A176" i="121"/>
  <c r="A190" i="121"/>
  <c r="A191" i="121"/>
  <c r="A21" i="121"/>
  <c r="A22" i="121"/>
  <c r="A38" i="121"/>
  <c r="A39" i="121"/>
  <c r="A27" i="121"/>
  <c r="A44" i="121"/>
  <c r="A28" i="121"/>
  <c r="A29" i="121"/>
  <c r="A30" i="121"/>
  <c r="A34" i="121"/>
  <c r="A35" i="121"/>
  <c r="A36" i="121"/>
  <c r="A37" i="121"/>
  <c r="A45" i="121"/>
  <c r="A46" i="121"/>
  <c r="A47" i="121"/>
  <c r="A48" i="121"/>
  <c r="A51" i="121"/>
  <c r="A52" i="121"/>
  <c r="A53" i="121"/>
  <c r="A59" i="121"/>
  <c r="A60" i="121"/>
  <c r="A61" i="121"/>
  <c r="A62" i="121"/>
  <c r="A63" i="121"/>
  <c r="A64" i="121"/>
  <c r="A65" i="121"/>
  <c r="A66" i="121"/>
  <c r="A67" i="121"/>
  <c r="A57" i="121"/>
  <c r="A70" i="121"/>
  <c r="A68" i="121"/>
  <c r="A69" i="121"/>
  <c r="A71" i="121"/>
  <c r="A72" i="121"/>
  <c r="A73" i="121"/>
  <c r="A74" i="121"/>
  <c r="A75" i="121"/>
  <c r="A76" i="121"/>
  <c r="A83" i="121"/>
  <c r="A84" i="121"/>
  <c r="A85" i="121"/>
  <c r="A86" i="121"/>
  <c r="A87" i="121"/>
  <c r="A88" i="121"/>
  <c r="A89" i="121"/>
  <c r="A150" i="121"/>
  <c r="A90" i="121"/>
  <c r="A91" i="121"/>
  <c r="A92" i="121"/>
  <c r="A77" i="121"/>
  <c r="A93" i="121"/>
  <c r="A100" i="121"/>
  <c r="A101" i="121"/>
  <c r="A78" i="121"/>
  <c r="A103" i="121"/>
  <c r="A104" i="121"/>
  <c r="A105" i="121"/>
  <c r="A106" i="121"/>
  <c r="A107" i="121"/>
  <c r="A109" i="121"/>
  <c r="A110" i="121"/>
  <c r="A120" i="121"/>
  <c r="A111" i="121"/>
  <c r="A112" i="121"/>
  <c r="A171" i="121"/>
  <c r="A170" i="121"/>
  <c r="A121" i="121"/>
  <c r="A122" i="121"/>
  <c r="A123" i="121"/>
  <c r="A116" i="121"/>
  <c r="A117" i="121"/>
  <c r="A119" i="121"/>
  <c r="A127" i="121"/>
  <c r="A124" i="121"/>
  <c r="A128" i="121"/>
  <c r="A5" i="121"/>
  <c r="A6" i="121"/>
  <c r="A127" i="123"/>
  <c r="A128" i="123"/>
  <c r="A125" i="123"/>
  <c r="A142" i="123"/>
  <c r="A143" i="123"/>
  <c r="A141" i="123"/>
  <c r="A144" i="123"/>
  <c r="A166" i="123"/>
  <c r="A129" i="123"/>
  <c r="A130" i="123"/>
  <c r="A145" i="123"/>
  <c r="A146" i="123"/>
  <c r="A153" i="123"/>
  <c r="A154" i="123"/>
  <c r="A147" i="123"/>
  <c r="A131" i="123"/>
  <c r="A155" i="123"/>
  <c r="A157" i="123"/>
  <c r="A158" i="123"/>
  <c r="A159" i="123"/>
  <c r="A140" i="123"/>
  <c r="A164" i="123"/>
  <c r="A167" i="123"/>
  <c r="A168" i="123"/>
  <c r="A148" i="123"/>
  <c r="A152" i="123"/>
  <c r="A170" i="123"/>
  <c r="A171" i="123"/>
  <c r="A172" i="123"/>
  <c r="A156" i="123"/>
  <c r="A165" i="123"/>
  <c r="A173" i="123"/>
  <c r="A5" i="123"/>
  <c r="A6" i="123"/>
  <c r="A7" i="123"/>
  <c r="A13" i="123"/>
  <c r="A14" i="123"/>
  <c r="A15" i="123"/>
  <c r="A16" i="123"/>
  <c r="A20" i="123"/>
  <c r="A21" i="123"/>
  <c r="A26" i="123"/>
  <c r="A27" i="123"/>
  <c r="A28" i="123"/>
  <c r="A29" i="123"/>
  <c r="A30" i="123"/>
  <c r="A31" i="123"/>
  <c r="A32" i="123"/>
  <c r="A37" i="123"/>
  <c r="A38" i="123"/>
  <c r="A39" i="123"/>
  <c r="A40" i="123"/>
  <c r="A41" i="123"/>
  <c r="A47" i="123"/>
  <c r="A48" i="123"/>
  <c r="A49" i="123"/>
  <c r="A50" i="123"/>
  <c r="A51" i="123"/>
  <c r="A52" i="123"/>
  <c r="A53" i="123"/>
  <c r="A54" i="123"/>
  <c r="A58" i="123"/>
  <c r="A55" i="123"/>
  <c r="A42" i="123"/>
  <c r="A43" i="123"/>
  <c r="A59" i="123"/>
  <c r="A60" i="123"/>
  <c r="A66" i="123"/>
  <c r="A61" i="123"/>
  <c r="A33" i="123"/>
  <c r="A62" i="123"/>
  <c r="A63" i="123"/>
  <c r="A73" i="123"/>
  <c r="A67" i="123"/>
  <c r="A68" i="123"/>
  <c r="A87" i="123"/>
  <c r="A139" i="123"/>
  <c r="A69" i="123"/>
  <c r="A86" i="123"/>
  <c r="A70" i="123"/>
  <c r="A74" i="123"/>
  <c r="A78" i="123"/>
  <c r="A71" i="123"/>
  <c r="A65" i="123"/>
  <c r="A89" i="123"/>
  <c r="A90" i="123"/>
  <c r="A91" i="123"/>
  <c r="A92" i="123"/>
  <c r="A88" i="123"/>
  <c r="A136" i="123"/>
  <c r="A137" i="123"/>
  <c r="A79" i="123"/>
  <c r="A97" i="123"/>
  <c r="A98" i="123"/>
  <c r="A99" i="123"/>
  <c r="A102" i="123"/>
  <c r="A103" i="123"/>
  <c r="A104" i="123"/>
  <c r="A72" i="123"/>
  <c r="A105" i="123"/>
  <c r="A100" i="123"/>
  <c r="A106" i="123"/>
  <c r="A108" i="123"/>
  <c r="A139" i="124"/>
  <c r="A118" i="124"/>
  <c r="A143" i="124"/>
  <c r="A147" i="124"/>
  <c r="A152" i="124"/>
  <c r="A153" i="124"/>
  <c r="A148" i="124"/>
  <c r="A180" i="124"/>
  <c r="A157" i="124"/>
  <c r="A158" i="124"/>
  <c r="A159" i="124"/>
  <c r="A160" i="124"/>
  <c r="A161" i="124"/>
  <c r="A162" i="124"/>
  <c r="A163" i="124"/>
  <c r="A164" i="124"/>
  <c r="A170" i="124"/>
  <c r="A173" i="124"/>
  <c r="A174" i="124"/>
  <c r="A178" i="124"/>
  <c r="A181" i="124"/>
  <c r="A182" i="124"/>
  <c r="A183" i="124"/>
  <c r="A184" i="124"/>
  <c r="A187" i="124"/>
  <c r="A188" i="124"/>
  <c r="A189" i="124"/>
  <c r="A144" i="124"/>
  <c r="A154" i="124"/>
  <c r="A171" i="124"/>
  <c r="A190" i="124"/>
  <c r="A21" i="124"/>
  <c r="A22" i="124"/>
  <c r="A27" i="124"/>
  <c r="A28" i="124"/>
  <c r="A29" i="124"/>
  <c r="A30" i="124"/>
  <c r="A35" i="124"/>
  <c r="A36" i="124"/>
  <c r="A37" i="124"/>
  <c r="A38" i="124"/>
  <c r="A39" i="124"/>
  <c r="A40" i="124"/>
  <c r="A41" i="124"/>
  <c r="A42" i="124"/>
  <c r="A46" i="124"/>
  <c r="A47" i="124"/>
  <c r="A48" i="124"/>
  <c r="A49" i="124"/>
  <c r="A106" i="124"/>
  <c r="A52" i="124"/>
  <c r="A53" i="124"/>
  <c r="A54" i="124"/>
  <c r="A55" i="124"/>
  <c r="A56" i="124"/>
  <c r="A57" i="124"/>
  <c r="A58" i="124"/>
  <c r="A60" i="124"/>
  <c r="A59" i="124"/>
  <c r="A61" i="124"/>
  <c r="A62" i="124"/>
  <c r="A63" i="124"/>
  <c r="A64" i="124"/>
  <c r="A65" i="124"/>
  <c r="A66" i="124"/>
  <c r="A67" i="124"/>
  <c r="A68" i="124"/>
  <c r="A73" i="124"/>
  <c r="A74" i="124"/>
  <c r="A75" i="124"/>
  <c r="A76" i="124"/>
  <c r="A77" i="124"/>
  <c r="A78" i="124"/>
  <c r="A79" i="124"/>
  <c r="A80" i="124"/>
  <c r="A81" i="124"/>
  <c r="A82" i="124"/>
  <c r="A151" i="124"/>
  <c r="A83" i="124"/>
  <c r="A84" i="124"/>
  <c r="A85" i="124"/>
  <c r="A86" i="124"/>
  <c r="A96" i="124"/>
  <c r="A97" i="124"/>
  <c r="A99" i="124"/>
  <c r="A100" i="124"/>
  <c r="A101" i="124"/>
  <c r="A102" i="124"/>
  <c r="A103" i="124"/>
  <c r="A149" i="124"/>
  <c r="A150" i="124"/>
  <c r="A104" i="124"/>
  <c r="A105" i="124"/>
  <c r="A107" i="124"/>
  <c r="A108" i="124"/>
  <c r="A109" i="124"/>
  <c r="A113" i="124"/>
  <c r="A114" i="124"/>
  <c r="A115" i="124"/>
  <c r="A116" i="124"/>
  <c r="A117" i="124"/>
  <c r="A121" i="124"/>
  <c r="A122" i="124"/>
  <c r="A123" i="124"/>
  <c r="A124" i="124"/>
  <c r="A125" i="124"/>
  <c r="A209" i="125"/>
  <c r="A213" i="125"/>
  <c r="A214" i="125"/>
  <c r="A190" i="125"/>
  <c r="A186" i="125"/>
  <c r="A189" i="125"/>
  <c r="A215" i="125"/>
  <c r="A216" i="125"/>
  <c r="A25" i="125"/>
  <c r="A45" i="125"/>
  <c r="A51" i="125"/>
  <c r="A115" i="125"/>
  <c r="A106" i="125"/>
  <c r="A118" i="125"/>
  <c r="A151" i="125"/>
  <c r="A175" i="125"/>
  <c r="A217" i="125"/>
  <c r="A147" i="125"/>
  <c r="A154" i="125"/>
  <c r="A149" i="125"/>
  <c r="A150" i="125"/>
  <c r="A155" i="125"/>
  <c r="A156" i="125"/>
  <c r="A167" i="125"/>
  <c r="A219" i="125"/>
  <c r="A160" i="125"/>
  <c r="A161" i="125"/>
  <c r="A162" i="125"/>
  <c r="A163" i="125"/>
  <c r="A164" i="125"/>
  <c r="A165" i="125"/>
  <c r="A166" i="125"/>
  <c r="A176" i="125"/>
  <c r="A177" i="125"/>
  <c r="A178" i="125"/>
  <c r="A179" i="125"/>
  <c r="A185" i="125"/>
  <c r="A191" i="125"/>
  <c r="A193" i="125"/>
  <c r="A180" i="125"/>
  <c r="A194" i="125"/>
  <c r="A20" i="125"/>
  <c r="A21" i="125"/>
  <c r="A36" i="125"/>
  <c r="A27" i="125"/>
  <c r="A28" i="125"/>
  <c r="A29" i="125"/>
  <c r="A30" i="125"/>
  <c r="A31" i="125"/>
  <c r="A32" i="125"/>
  <c r="A37" i="125"/>
  <c r="A38" i="125"/>
  <c r="A39" i="125"/>
  <c r="A40" i="125"/>
  <c r="A41" i="125"/>
  <c r="A42" i="125"/>
  <c r="A43" i="125"/>
  <c r="A44" i="125"/>
  <c r="A52" i="125"/>
  <c r="A53" i="125"/>
  <c r="A55" i="125"/>
  <c r="A56" i="125"/>
  <c r="A57" i="125"/>
  <c r="A58" i="125"/>
  <c r="A59" i="125"/>
  <c r="A60" i="125"/>
  <c r="A61" i="125"/>
  <c r="A62" i="125"/>
  <c r="A63" i="125"/>
  <c r="A70" i="125"/>
  <c r="A71" i="125"/>
  <c r="A72" i="125"/>
  <c r="A54" i="125"/>
  <c r="A73" i="125"/>
  <c r="A67" i="125"/>
  <c r="A68" i="125"/>
  <c r="A74" i="125"/>
  <c r="A75" i="125"/>
  <c r="A76" i="125"/>
  <c r="A77" i="125"/>
  <c r="A80" i="125"/>
  <c r="A81" i="125"/>
  <c r="A82" i="125"/>
  <c r="A83" i="125"/>
  <c r="A84" i="125"/>
  <c r="A85" i="125"/>
  <c r="A152" i="125"/>
  <c r="A86" i="125"/>
  <c r="A87" i="125"/>
  <c r="A97" i="125"/>
  <c r="A78" i="125"/>
  <c r="A79" i="125"/>
  <c r="A98" i="125"/>
  <c r="A99" i="125"/>
  <c r="A101" i="125"/>
  <c r="A102" i="125"/>
  <c r="A103" i="125"/>
  <c r="A104" i="125"/>
  <c r="A105" i="125"/>
  <c r="A109" i="125"/>
  <c r="A110" i="125"/>
  <c r="A111" i="125"/>
  <c r="A129" i="125"/>
  <c r="A112" i="125"/>
  <c r="A113" i="125"/>
  <c r="A182" i="125"/>
  <c r="A183" i="125"/>
  <c r="A119" i="125"/>
  <c r="A120" i="125"/>
  <c r="A121" i="125"/>
  <c r="A114" i="125"/>
  <c r="A122" i="125"/>
  <c r="A130" i="125"/>
  <c r="A123" i="125"/>
  <c r="A131" i="125"/>
  <c r="A132" i="125"/>
  <c r="A133" i="125"/>
  <c r="A161" i="126"/>
  <c r="A162" i="126"/>
  <c r="A167" i="126"/>
  <c r="A192" i="126"/>
  <c r="A193" i="126"/>
  <c r="A168" i="126"/>
  <c r="A172" i="126"/>
  <c r="A173" i="126"/>
  <c r="A174" i="126"/>
  <c r="A194" i="126"/>
  <c r="A124" i="126"/>
  <c r="A125" i="126"/>
  <c r="A126" i="126"/>
  <c r="A128" i="126"/>
  <c r="A141" i="126"/>
  <c r="A142" i="126"/>
  <c r="A143" i="126"/>
  <c r="A129" i="126"/>
  <c r="A130" i="126"/>
  <c r="A131" i="126"/>
  <c r="A169" i="126"/>
  <c r="A144" i="126"/>
  <c r="A145" i="126"/>
  <c r="A146" i="126"/>
  <c r="A147" i="126"/>
  <c r="A153" i="126"/>
  <c r="A156" i="126"/>
  <c r="A157" i="126"/>
  <c r="A158" i="126"/>
  <c r="A160" i="126"/>
  <c r="A175" i="126"/>
  <c r="A176" i="126"/>
  <c r="A177" i="126"/>
  <c r="A5" i="126"/>
  <c r="A6" i="126"/>
  <c r="A7" i="126"/>
  <c r="A8" i="126"/>
  <c r="A127" i="126"/>
  <c r="A140" i="126"/>
  <c r="A14" i="126"/>
  <c r="A15" i="126"/>
  <c r="A16" i="126"/>
  <c r="A152" i="126"/>
  <c r="A20" i="126"/>
  <c r="A21" i="126"/>
  <c r="A22" i="126"/>
  <c r="A23" i="126"/>
  <c r="A28" i="126"/>
  <c r="A29" i="126"/>
  <c r="A30" i="126"/>
  <c r="A31" i="126"/>
  <c r="A32" i="126"/>
  <c r="A33" i="126"/>
  <c r="A40" i="126"/>
  <c r="A41" i="126"/>
  <c r="A42" i="126"/>
  <c r="A43" i="126"/>
  <c r="A44" i="126"/>
  <c r="A45" i="126"/>
  <c r="A46" i="126"/>
  <c r="A47" i="126"/>
  <c r="A48" i="126"/>
  <c r="A49" i="126"/>
  <c r="A50" i="126"/>
  <c r="A51" i="126"/>
  <c r="A52" i="126"/>
  <c r="A53" i="126"/>
  <c r="A59" i="126"/>
  <c r="A54" i="126"/>
  <c r="A55" i="126"/>
  <c r="A56" i="126"/>
  <c r="A60" i="126"/>
  <c r="A61" i="126"/>
  <c r="A62" i="126"/>
  <c r="A63" i="126"/>
  <c r="A64" i="126"/>
  <c r="A67" i="126"/>
  <c r="A68" i="126"/>
  <c r="A69" i="126"/>
  <c r="A70" i="126"/>
  <c r="A138" i="126"/>
  <c r="A71" i="126"/>
  <c r="A72" i="126"/>
  <c r="A73" i="126"/>
  <c r="A74" i="126"/>
  <c r="A75" i="126"/>
  <c r="A76" i="126"/>
  <c r="A77" i="126"/>
  <c r="A90" i="126"/>
  <c r="A91" i="126"/>
  <c r="A92" i="126"/>
  <c r="A93" i="126"/>
  <c r="A94" i="126"/>
  <c r="A149" i="126"/>
  <c r="A150" i="126"/>
  <c r="A95" i="126"/>
  <c r="A96" i="126"/>
  <c r="A97" i="126"/>
  <c r="A98" i="126"/>
  <c r="A100" i="126"/>
  <c r="A101" i="126"/>
  <c r="A102" i="126"/>
  <c r="A81" i="126"/>
  <c r="A103" i="126"/>
  <c r="A104" i="126"/>
  <c r="A108" i="126"/>
  <c r="A109" i="126"/>
  <c r="A110" i="126"/>
  <c r="A130" i="127"/>
  <c r="A112" i="127"/>
  <c r="A131" i="127"/>
  <c r="A134" i="127"/>
  <c r="A135" i="127"/>
  <c r="A132" i="127"/>
  <c r="A163" i="127"/>
  <c r="A136" i="127"/>
  <c r="A137" i="127"/>
  <c r="A138" i="127"/>
  <c r="A145" i="127"/>
  <c r="A146" i="127"/>
  <c r="A147" i="127"/>
  <c r="A148" i="127"/>
  <c r="A149" i="127"/>
  <c r="A150" i="127"/>
  <c r="A158" i="127"/>
  <c r="A159" i="127"/>
  <c r="A160" i="127"/>
  <c r="A161" i="127"/>
  <c r="A165" i="127"/>
  <c r="A166" i="127"/>
  <c r="A167" i="127"/>
  <c r="A170" i="127"/>
  <c r="A171" i="127"/>
  <c r="A172" i="127"/>
  <c r="A9" i="127"/>
  <c r="A15" i="127"/>
  <c r="A39" i="127"/>
  <c r="A65" i="127"/>
  <c r="A98" i="127"/>
  <c r="A72" i="127"/>
  <c r="A73" i="127"/>
  <c r="A74" i="127"/>
  <c r="A75" i="127"/>
  <c r="A76" i="127"/>
  <c r="A133" i="127"/>
  <c r="A77" i="127"/>
  <c r="A78" i="127"/>
  <c r="A53" i="127"/>
  <c r="A79" i="127"/>
  <c r="A80" i="127"/>
  <c r="A85" i="127"/>
  <c r="A86" i="127"/>
  <c r="A87" i="127"/>
  <c r="A88" i="127"/>
  <c r="A89" i="127"/>
  <c r="A142" i="127"/>
  <c r="A143" i="127"/>
  <c r="A90" i="127"/>
  <c r="A91" i="127"/>
  <c r="A94" i="127"/>
  <c r="A95" i="127"/>
  <c r="A96" i="127"/>
  <c r="A102" i="127"/>
  <c r="A103" i="127"/>
  <c r="A104" i="127"/>
  <c r="A97" i="127"/>
  <c r="A105" i="127"/>
  <c r="A106" i="127"/>
  <c r="A107" i="127"/>
  <c r="A108" i="127"/>
  <c r="A114" i="127"/>
  <c r="A115" i="127"/>
  <c r="A116" i="127"/>
  <c r="A5" i="127"/>
  <c r="A16" i="127"/>
  <c r="A12" i="127"/>
  <c r="A13" i="127"/>
  <c r="A17" i="127"/>
  <c r="A18" i="127"/>
  <c r="A19" i="127"/>
  <c r="A23" i="127"/>
  <c r="A24" i="127"/>
  <c r="A25" i="127"/>
  <c r="A26" i="127"/>
  <c r="A27" i="127"/>
  <c r="A28" i="127"/>
  <c r="A35" i="127"/>
  <c r="A36" i="127"/>
  <c r="A37" i="127"/>
  <c r="A38" i="127"/>
  <c r="A40" i="127"/>
  <c r="A41" i="127"/>
  <c r="A42" i="127"/>
  <c r="A43" i="127"/>
  <c r="A44" i="127"/>
  <c r="A29" i="127"/>
  <c r="A45" i="127"/>
  <c r="A46" i="127"/>
  <c r="A47" i="127"/>
  <c r="A48" i="127"/>
  <c r="A49" i="127"/>
  <c r="A55" i="127"/>
  <c r="A56" i="127"/>
  <c r="A57" i="127"/>
  <c r="A58" i="127"/>
  <c r="A59" i="127"/>
  <c r="A60" i="127"/>
  <c r="A61" i="127"/>
  <c r="A62" i="127"/>
  <c r="A63" i="127"/>
  <c r="A64" i="127"/>
  <c r="A191" i="126" l="1"/>
  <c r="A208" i="125"/>
  <c r="A205" i="121"/>
  <c r="A20" i="122"/>
  <c r="A129" i="127" l="1"/>
  <c r="A4" i="127"/>
  <c r="A123" i="126"/>
  <c r="A4" i="126"/>
  <c r="A146" i="125"/>
  <c r="A19" i="125"/>
  <c r="A5" i="125"/>
  <c r="A4" i="125"/>
  <c r="A138" i="124"/>
  <c r="A20" i="124"/>
  <c r="A6" i="124"/>
  <c r="A5" i="124"/>
  <c r="A4" i="124"/>
  <c r="A121" i="123" l="1"/>
  <c r="A4" i="123"/>
  <c r="A4" i="121"/>
  <c r="A20" i="121"/>
  <c r="A143" i="121"/>
</calcChain>
</file>

<file path=xl/sharedStrings.xml><?xml version="1.0" encoding="utf-8"?>
<sst xmlns="http://schemas.openxmlformats.org/spreadsheetml/2006/main" count="15524" uniqueCount="1093">
  <si>
    <t>S</t>
  </si>
  <si>
    <t>D</t>
  </si>
  <si>
    <t>T</t>
  </si>
  <si>
    <t>Q</t>
  </si>
  <si>
    <t>Data limite para registro de contrato de compra de energia regulada (CCER) de consumidores parcialmente livres no CliqCCEE</t>
  </si>
  <si>
    <t xml:space="preserve">Auditoria de recontabilizações  </t>
  </si>
  <si>
    <t>Y</t>
  </si>
  <si>
    <t>X</t>
  </si>
  <si>
    <t>MS+21du</t>
  </si>
  <si>
    <t>MS+4du</t>
  </si>
  <si>
    <t>MS+7du</t>
  </si>
  <si>
    <t>MS+8du</t>
  </si>
  <si>
    <t>MS+9du</t>
  </si>
  <si>
    <t>MS+10du</t>
  </si>
  <si>
    <t xml:space="preserve">MS+12du </t>
  </si>
  <si>
    <t>MS+12du</t>
  </si>
  <si>
    <t>MS+15du</t>
  </si>
  <si>
    <t>10 de MSS - 6du</t>
  </si>
  <si>
    <t>M+5du</t>
  </si>
  <si>
    <t>Y+1du</t>
  </si>
  <si>
    <t>M+20du</t>
  </si>
  <si>
    <t>X+5du</t>
  </si>
  <si>
    <t>X+2du</t>
  </si>
  <si>
    <t>M+4du</t>
  </si>
  <si>
    <t>X+7du</t>
  </si>
  <si>
    <t>MS+6du</t>
  </si>
  <si>
    <t>20 de MS - 
6du</t>
  </si>
  <si>
    <t>MS+29du</t>
  </si>
  <si>
    <t>MS+35du</t>
  </si>
  <si>
    <t>MA+17</t>
  </si>
  <si>
    <t>Recebimento e protocolo na CCEE até 10du após a data limite para registro do CCEAL</t>
  </si>
  <si>
    <t>MS-2du</t>
  </si>
  <si>
    <t>1°du</t>
  </si>
  <si>
    <t>MS+3du
Até as 10h00</t>
  </si>
  <si>
    <t>M-12du</t>
  </si>
  <si>
    <t>M-8du</t>
  </si>
  <si>
    <t>DEC001</t>
  </si>
  <si>
    <t>DEC002</t>
  </si>
  <si>
    <t>DEC003</t>
  </si>
  <si>
    <t>BEG001</t>
  </si>
  <si>
    <t>ENC001</t>
  </si>
  <si>
    <t>ENC002</t>
  </si>
  <si>
    <t>ENC003</t>
  </si>
  <si>
    <t>GFI001</t>
  </si>
  <si>
    <t>GFI002</t>
  </si>
  <si>
    <t>GFI003</t>
  </si>
  <si>
    <t>MED002</t>
  </si>
  <si>
    <t>MED003</t>
  </si>
  <si>
    <t>MED004</t>
  </si>
  <si>
    <t>MRE001</t>
  </si>
  <si>
    <t>MRE002</t>
  </si>
  <si>
    <t>SUM001</t>
  </si>
  <si>
    <t>TEX001</t>
  </si>
  <si>
    <t>TEX003</t>
  </si>
  <si>
    <t>TEX002</t>
  </si>
  <si>
    <t>CDU001</t>
  </si>
  <si>
    <t>CSR001</t>
  </si>
  <si>
    <t>CSR002</t>
  </si>
  <si>
    <t>CSR003</t>
  </si>
  <si>
    <t>CSR004</t>
  </si>
  <si>
    <t>CSR005</t>
  </si>
  <si>
    <t>CSR006</t>
  </si>
  <si>
    <t>CTO001</t>
  </si>
  <si>
    <t>CTO002</t>
  </si>
  <si>
    <t>CTO003</t>
  </si>
  <si>
    <t>CTO006</t>
  </si>
  <si>
    <t>LFN001</t>
  </si>
  <si>
    <t>LFN004</t>
  </si>
  <si>
    <t>LFPEN001</t>
  </si>
  <si>
    <t>RES007</t>
  </si>
  <si>
    <t>BEG</t>
  </si>
  <si>
    <t>CDU</t>
  </si>
  <si>
    <t>CSR</t>
  </si>
  <si>
    <t>CTO</t>
  </si>
  <si>
    <t>DEC</t>
  </si>
  <si>
    <t>ENC</t>
  </si>
  <si>
    <t>GFI</t>
  </si>
  <si>
    <t>MED</t>
  </si>
  <si>
    <t>MRE</t>
  </si>
  <si>
    <t>SUM</t>
  </si>
  <si>
    <t>TEX</t>
  </si>
  <si>
    <t>Legenda:</t>
  </si>
  <si>
    <t>LFN</t>
  </si>
  <si>
    <t>LFPEN</t>
  </si>
  <si>
    <t>-</t>
  </si>
  <si>
    <t>RES</t>
  </si>
  <si>
    <t>VCA</t>
  </si>
  <si>
    <t>VCA001</t>
  </si>
  <si>
    <t>VCA002</t>
  </si>
  <si>
    <t>VCA003</t>
  </si>
  <si>
    <t>ARVEN</t>
  </si>
  <si>
    <t>ARVEN001</t>
  </si>
  <si>
    <t>ARVEN002</t>
  </si>
  <si>
    <t>ARVEN003</t>
  </si>
  <si>
    <t>RES001</t>
  </si>
  <si>
    <t>RES002</t>
  </si>
  <si>
    <t>RES003</t>
  </si>
  <si>
    <t>RES004</t>
  </si>
  <si>
    <t>RES005</t>
  </si>
  <si>
    <t>RES006</t>
  </si>
  <si>
    <t>LFRES</t>
  </si>
  <si>
    <t>LFRES001</t>
  </si>
  <si>
    <t>LFRES002</t>
  </si>
  <si>
    <t>LFRES004</t>
  </si>
  <si>
    <t>LFRES005</t>
  </si>
  <si>
    <t>LFN003</t>
  </si>
  <si>
    <t>REC</t>
  </si>
  <si>
    <t>REC001</t>
  </si>
  <si>
    <t>LFMCSD</t>
  </si>
  <si>
    <t>LFMCSD003</t>
  </si>
  <si>
    <t>GFN</t>
  </si>
  <si>
    <t>GFN001</t>
  </si>
  <si>
    <t>GFN003</t>
  </si>
  <si>
    <t>CTO005</t>
  </si>
  <si>
    <t>PEN</t>
  </si>
  <si>
    <t>PEN001</t>
  </si>
  <si>
    <t>DCT</t>
  </si>
  <si>
    <t>DCT001</t>
  </si>
  <si>
    <t>DCT002</t>
  </si>
  <si>
    <t>DCT003</t>
  </si>
  <si>
    <t>DCT004</t>
  </si>
  <si>
    <t>DCT006</t>
  </si>
  <si>
    <t>DCT007</t>
  </si>
  <si>
    <t>LFMCSD001</t>
  </si>
  <si>
    <t>LFMCSD002</t>
  </si>
  <si>
    <t>LFMCSD004</t>
  </si>
  <si>
    <t>LFMCSD005</t>
  </si>
  <si>
    <t>LFMCSD006</t>
  </si>
  <si>
    <t>AGP</t>
  </si>
  <si>
    <t>AGP001</t>
  </si>
  <si>
    <t>MS+24du</t>
  </si>
  <si>
    <t>MS+26du</t>
  </si>
  <si>
    <t>MS+27du</t>
  </si>
  <si>
    <t>LCmcp</t>
  </si>
  <si>
    <t>Todo dia 12 de cada mês</t>
  </si>
  <si>
    <t>Z-5du</t>
  </si>
  <si>
    <t>LFRCEN</t>
  </si>
  <si>
    <t>W-5du</t>
  </si>
  <si>
    <t>LCmcp+3du</t>
  </si>
  <si>
    <t>LFPEN003</t>
  </si>
  <si>
    <t>LFPEN004</t>
  </si>
  <si>
    <t>M+14du</t>
  </si>
  <si>
    <t>MCSD</t>
  </si>
  <si>
    <t>MCSD001</t>
  </si>
  <si>
    <t>MCSD002</t>
  </si>
  <si>
    <t>MCSD003</t>
  </si>
  <si>
    <t>MCSD004</t>
  </si>
  <si>
    <t>MCSD005</t>
  </si>
  <si>
    <t>MCSD006</t>
  </si>
  <si>
    <t>MCSD007</t>
  </si>
  <si>
    <t>MCSD008</t>
  </si>
  <si>
    <t>Z+3du</t>
  </si>
  <si>
    <t>W+3du</t>
  </si>
  <si>
    <t>Y+9du</t>
  </si>
  <si>
    <t>Y+2du</t>
  </si>
  <si>
    <t>ARCGF</t>
  </si>
  <si>
    <t>ARCGF001</t>
  </si>
  <si>
    <t>ARCGF002</t>
  </si>
  <si>
    <t>MS+17du</t>
  </si>
  <si>
    <t>LFRCGF</t>
  </si>
  <si>
    <t>LFRCGF001</t>
  </si>
  <si>
    <t>LFRCGF002</t>
  </si>
  <si>
    <t xml:space="preserve">Data limite para divulgação de Resultados de Recontabilização para os agentes da CCEE </t>
  </si>
  <si>
    <t>Data limite para o pagamento de prêmio de risco à Conta Bandeiras (para o gerador que repactuou o risco hidrológico no ACR)</t>
  </si>
  <si>
    <t>Repasse de recursos diretamente à Conta Bandeiras pelas distribuidoras devedoras</t>
  </si>
  <si>
    <t>Início do período de solicitação de ajustes no SCDE</t>
  </si>
  <si>
    <t>Data limite para o repasse dos créditos da Conta Bandeiras (somente às distribuidoras credoras)</t>
  </si>
  <si>
    <t>Débito da Liquidação Financeira do MCP</t>
  </si>
  <si>
    <t>Crédito da Liquidação Financeira do MCP</t>
  </si>
  <si>
    <t>Pagamento de Penalidades</t>
  </si>
  <si>
    <t>Data limite para divulgação da apuração dos valores a serem pagos por cada agente de distribuição de Angra I e II</t>
  </si>
  <si>
    <t>Data limite para divulgação da apuração dos valores a serem pagos por cada agente de distribuição de Cotas de Garantia Física</t>
  </si>
  <si>
    <t>Data limite para análise das solicitações de Ajustes e estimativa no SCDE</t>
  </si>
  <si>
    <t>Data limite para divulgação da apuração de Energia de Reserva</t>
  </si>
  <si>
    <t>Data de vencimento do boleto do encargo da CONTA-ACR pelas Distribuidoras</t>
  </si>
  <si>
    <t>Dados de medição disponíveis no SCDE que serão utilizados para contabilização</t>
  </si>
  <si>
    <t>Data limite para declaração de montante de garantia física de agentes proprietários de usinas sem garantia física definida (após a entrada da primeira unidade geradora em operação comercial)</t>
  </si>
  <si>
    <t>Data limite para solicitação SEM PENDÊNCIA: (i) de inclusão de cadastro associada ao processo de adesão do candidato a agente, e/ou (ii) de inclusão/alteração/exclusão de cadastro de agentes/ativos/pontos de medição</t>
  </si>
  <si>
    <t xml:space="preserve">Liquidação Financeira do Regime de Cotas de Garantia Física </t>
  </si>
  <si>
    <t>Data limite para divulgação dos resultados dos ajustes de cessão de CCEAL aos agentes</t>
  </si>
  <si>
    <t>Data limite para divulgação da Apuração de Penalidades de Energia</t>
  </si>
  <si>
    <t>Data limite para divulgação dos Relatórios de Desconto da TUSD/TUST</t>
  </si>
  <si>
    <t>Data limite para divulgação dos resultados da
liquidação financeira de Angra I e II</t>
  </si>
  <si>
    <t>Data limite para divulgação dos resultados da
liquidação financeira  de Cotas de Garantia Física</t>
  </si>
  <si>
    <t>Data limite para realização de Reunião do CAd para aprovação de adesão para o mês de referência "M" (caso existam processos aptos para aprovação)</t>
  </si>
  <si>
    <t>Débito da Liquidação Financeira da Energia de Reserva</t>
  </si>
  <si>
    <t>Crédito da Liquidação Financeira da Energia de Reserva</t>
  </si>
  <si>
    <t>Data limite para divulgação dos resultados da liquidação financeira da Energia de Reserva</t>
  </si>
  <si>
    <t>Data limite para pagamento da contribuição associativa</t>
  </si>
  <si>
    <t>Data limite para coleta diária dos dados de medição no SCDE</t>
  </si>
  <si>
    <t>Data limite para solicitação de ajustes no SCDE</t>
  </si>
  <si>
    <t>MS+11du 
(Z)</t>
  </si>
  <si>
    <t>MS+12du 
(W)</t>
  </si>
  <si>
    <t>Liquidação Financeira de Angra I e II</t>
  </si>
  <si>
    <t>Balanço Energético</t>
  </si>
  <si>
    <t>Apresentar a cada agente de todas as classes informações referentes à Posição Líquida do Mercado de Curto Prazo.</t>
  </si>
  <si>
    <t>Declaração de Crédito</t>
  </si>
  <si>
    <t>Apresentar valor de crédito de titularidade do agente credor indicado, em razão de sua participação no rateio de inadimplência causada pela empresa desligada por descumprimento de obrigações no âmbito da CCEE, após procedimento que contempla contraditório e ampla defesa, nos termos do artigo 15 da Convenção de Comercialização de Energia Elétrica, instituída pela Resolução Normativa ANEEL nº 109/04, do inciso III do artigo 6° do Estatuto Social da CCEE e Resolução Normativa ANEEL nº 545/2013.</t>
  </si>
  <si>
    <t>Apresentar valor de crédito de sua titularidade, em razão da participação no rateio de inadimplência do agente em recuperação judicial. Os dados constantes neste relatório poderão ser alterados em razão de decisões judiciais, arbitrais ou administrativas, nos termos da regulação aplicável.</t>
  </si>
  <si>
    <t>Declaração de Crédito por Representante</t>
  </si>
  <si>
    <t>Apresentar valor de crédito de titularidade de seus agentes representados, em razão da participação no rateio da inadimplência de (i) agente em recuperação judicial; ou (ii) empresa desligada. A adoção de qualquer medida legal pelo agente representado exige a emissão de sua Declaração de Crédito individual, por meio de acesso direto à DRI.</t>
  </si>
  <si>
    <t>Encargos a Receber</t>
  </si>
  <si>
    <t>Apresentar aos agentes das classes de Gerador, Comercializador, Autoprodutor, e Produtor Independente informações referentes à Encargos a Receber do Mercado.</t>
  </si>
  <si>
    <t>Encargos a Pagar</t>
  </si>
  <si>
    <t>Apresentar aos agentes de todas as classes as informações referentes a Encargos a Pagar do Agente.</t>
  </si>
  <si>
    <t>Encargos do Mercado</t>
  </si>
  <si>
    <t>Apresentar para todos os agentes, informações referentes a Encargos a Receber do Mercado.</t>
  </si>
  <si>
    <t>Garantia Física</t>
  </si>
  <si>
    <t>Apresentar aos agentes (gerador, produtor independente, comercializador e autoprodutor) informações referentes às Garantias Físicas das parcelas de usinas por perfil de agente.</t>
  </si>
  <si>
    <t>Garantia Física e Contratação do Agente</t>
  </si>
  <si>
    <t>Apresentar a cada agente as informações referentes à Garantia Física e sua contratação.</t>
  </si>
  <si>
    <t>Garantia Física e Contratação do Mercado</t>
  </si>
  <si>
    <t>Apresentar a todos agentes as informações referentes à Garantia Física e contratação de todo o mercado.</t>
  </si>
  <si>
    <t>Informação das Usinas do Agente</t>
  </si>
  <si>
    <t>Apresentar aos agentes de todas as classes o resumo das informações das usinas.</t>
  </si>
  <si>
    <t>Medição da Geração e Consumo</t>
  </si>
  <si>
    <t>Apresentar aos agentes das classes de gerador, comercializador e produtor independente informações referentes à medição das parcelas de usinas por perfil de agente.</t>
  </si>
  <si>
    <t>Medição Geral da Geração X Consumo</t>
  </si>
  <si>
    <t>Apresentar aos agentes (distribuidor, exportador, consumidor livre, consumidor especial) informações referentes à medição contábil.</t>
  </si>
  <si>
    <t>Resultado do Mecanismo de Realocação de Energia (MRE) por Agente</t>
  </si>
  <si>
    <t>Apresentar a cada agente das classes de Gerador, Comercializador, Autoprodutor e Produtor Independente, informações referentes ao Mecanismo de Realocação de Energia (MRE) do Mercado de Curto Prazo.</t>
  </si>
  <si>
    <t>Resultado do Mecanismo de Realocação de Energia (MRE)  do Mercado</t>
  </si>
  <si>
    <t>Apresentar para todos os agentes de todas as classes, informações do mercado referentes ao Mecanismo de Realocação de Energia (MRE).</t>
  </si>
  <si>
    <t>Sumário</t>
  </si>
  <si>
    <t>Apresentar aos agentes de todas as classes informações referentes à contabilização do mercado de curto prazo com os ajustes necessários.</t>
  </si>
  <si>
    <t>Tratamento de Exposições do Gerador</t>
  </si>
  <si>
    <t>Apresentar a cada agente de todas as classes, informações referentes ao Tratamento e Exposições do Mercado de Curto Prazo.</t>
  </si>
  <si>
    <t>Tratamento de Exposições do Mercado</t>
  </si>
  <si>
    <t>Apresentar para todos os agentes de todas as classes, informações referentes ao Tratamento de Exposições dos Geradores e Distribuidores.</t>
  </si>
  <si>
    <t>Tratamento de Exposições do Distribuidor</t>
  </si>
  <si>
    <t>Apresentar para a classe de Distribuidores, as informações referentes ao Tratamento de Exposições.</t>
  </si>
  <si>
    <t>Geração para Atendimento dos Contratos</t>
  </si>
  <si>
    <t>Efeitos da Contratação por Disponibilidade</t>
  </si>
  <si>
    <t>Apresentar a cada agente de todas as classes, informações referentes à consolidação de resultados do Mercado de Curto Prazo. O quadro 2 e 5 são apresentados somente para o perfil gerador.</t>
  </si>
  <si>
    <t>Consolidação dos Resultados do Mercado</t>
  </si>
  <si>
    <t>Apresentar para todos os agentes de todas as classes, informações referentes à Consolidação de Resultados do Mercado de Curto Prazo. Os valores apresentados serão a soma de todo o mercado.</t>
  </si>
  <si>
    <t>Efeito da Contratação por Regime de Cotas de Garantia Física</t>
  </si>
  <si>
    <t>Apurar o efeito da contratação pelo regime de cotas relacionadas aos Contratos de Cotas de Garantia Física – CCGFs a ser considerado nos resultados da contabilização dos agentes.</t>
  </si>
  <si>
    <t>Efeito da Contratação por Regime de Cotas de Energia Nuclear</t>
  </si>
  <si>
    <t>Apurar o efeito da contratação para os Contratos de Comercialização de Energia Nuclear – CCENs a ser considerado nos resultados da contabilização dos agentes.</t>
  </si>
  <si>
    <t>Efeito da Contratação de CCEAR por Quantidade para Usinas Aptas</t>
  </si>
  <si>
    <t>Apuração de Excedente Estimado no MCP</t>
  </si>
  <si>
    <t>Contratos ACR e ACL</t>
  </si>
  <si>
    <t>Apresentar a todos agentes informações referentes à Contratação de Energia – Contratos ACR (ambiente regulado) e ACL (ambiente livre).</t>
  </si>
  <si>
    <t>Tratamento do Consumidor Parcialmente Livre</t>
  </si>
  <si>
    <t>Apresentar a todos agentes informações sobre a apuração final mensal referente à Contratação de Energia – Contratos ACR (ambiente regulado) e ACL (ambiente livre).</t>
  </si>
  <si>
    <t>Ajuste dos Montantes Modulados de Contrato</t>
  </si>
  <si>
    <t>Apresentar a todos agentes as informações dos contratos após ajustes de cessões e de não aporte de garantias financeiras, bem como os ajustes financeiros em contratos decorrentes do não aporte de garantias.</t>
  </si>
  <si>
    <t>Liquidação Financeira</t>
  </si>
  <si>
    <t>Apuração Preliminar do Mecanismo de Cessão de Energia de Reserva</t>
  </si>
  <si>
    <t>Apresentar o mecanismo de cessão, aplicável às usinas termelétricas a biomassa com modalidade de despacho tipos IB, IIB ou III, que negociaram nos leilões de energia de reserva.</t>
  </si>
  <si>
    <t>Usinas com Montantes passíveis de Cessão de Energia e/ou Lastro Equivalente</t>
  </si>
  <si>
    <t>Memória do Cálculo de Votos e Contribuição Associativa</t>
  </si>
  <si>
    <t>Apresentar para todas as classes de agente as informações referentes ao resultado do cálculo de votos e contribuição associativa para o agente de mercado.</t>
  </si>
  <si>
    <t>Resultado do Cálculo de Votos e Contribuição Associativa</t>
  </si>
  <si>
    <t>Apresentar para todas as classes de agente as informações referentes ao resultado do cálculo de votos e contribuição associativa para os agentes do mercado.</t>
  </si>
  <si>
    <t>Distribuição de Votos</t>
  </si>
  <si>
    <t>Apresentar a distribuição de votos a ser considerada para uma Assembléia Geral Ordinária ou Extraordinária da CCEE para acesso a todos os agentes.</t>
  </si>
  <si>
    <t>Apuração da Receita de Venda da Comercialização de Energia Nuclear (Gerador)</t>
  </si>
  <si>
    <t>Apresentar a Receita Fixa dos Contratos de Cotas de Energia Nuclear, o montante consolidado e os valores dos custos administrativos para o agente responsável por empreendimento nuclear.</t>
  </si>
  <si>
    <t xml:space="preserve">Apuração do Ressarcimento e Receita Variável da Comercialização de Energia Nuclear (Gerador) </t>
  </si>
  <si>
    <t>Apresentar o ressarcimento e a receita variável mensal do agente responsável pelo empreendimento de geração nuclear.</t>
  </si>
  <si>
    <t>Apuração da Receita de Venda da Comercialização de Energia Nuclear (Distribuidor)</t>
  </si>
  <si>
    <t>Apresentar a parcela de receita a ser rateada para cada agente de distribuição, referente à remuneração fixa dos empreendimentos nucleares em função dos Contratos de Cotas de Energia Nuclear.</t>
  </si>
  <si>
    <t xml:space="preserve">ARVEN004 </t>
  </si>
  <si>
    <t xml:space="preserve">Apuração do Ressarcimento e Receita Variável da Comercialização de Energia Nuclear (Distribuidor) </t>
  </si>
  <si>
    <t>Apresentar o ressarcimento mensal e a parcela variável rateado proporcionalmente, conforme cota-parte do agente distribuidor.</t>
  </si>
  <si>
    <t xml:space="preserve">LFRCEN </t>
  </si>
  <si>
    <t xml:space="preserve">LFRCEN001 </t>
  </si>
  <si>
    <t xml:space="preserve">LFRCEN003 </t>
  </si>
  <si>
    <t>Apresentar os valores totais de pagamentos e recebimentos devidos pelos agentes em função dos Contratos de Cotas de Energia Nuclear.</t>
  </si>
  <si>
    <t>Liquidação por Regime de Cotas</t>
  </si>
  <si>
    <t>Apuração por Regime de Cotas (Gerador)</t>
  </si>
  <si>
    <t>Apresentar os pagamentos e recebimentos devidos pelos agentes em função dos Contratos de Cotas de Garantia Física, considerando o rateio entre as concessionárias de geração decorrente de eventual inadimplência por parte das concessionárias de distribuição.</t>
  </si>
  <si>
    <t>Apuração por Regime de Cotas (Cotistas)</t>
  </si>
  <si>
    <t>Apresentar os pagamentos e recebimentos devidos pelos agentes em função dos Contratos de Cotas de Garantia Física, considerando o rateio entre as concessionárias de geração decorrente de eventual inadimplência por parte das concessionárias de distribuição. Os valores apresentado neste relatório determinam a Receita de Venda de cada empreendimento de geração comprometido com o Regime de Cotas de Garantia Física, bem como o seu rateio entre os agentes de distribuição cotistas.</t>
  </si>
  <si>
    <t>Liquidação por Regime de Cotas do Mercado</t>
  </si>
  <si>
    <t>Apresentar os valores totais de pagamentos e recebimentos devidos pelos agentes em função dos Contratos de Cotas de Garantia Física.</t>
  </si>
  <si>
    <t>Energia de Reserva - Eólica</t>
  </si>
  <si>
    <t>Apresentar as informações referentes ao resultado da energia de reserva eólica aos agentes das classes de Gerador, Autoprodutor e Produtor Independente.</t>
  </si>
  <si>
    <t>Energia de Reserva - Consumo</t>
  </si>
  <si>
    <t>Apresentar as informações referentes ao consumo de energia de reserva dos agentes das classes de Autoprodutor, Distribuidor, Exportador, Consumidor Livre, e Consumidor Especial.</t>
  </si>
  <si>
    <t xml:space="preserve">Ajustes de Energia de Reserva – Geração </t>
  </si>
  <si>
    <t>Apresentar as informações referentes aos ajustes da energia de reserva aos agentes das classes de Gerador, Autoprodutor e Produtor Independente. Para agentes com duas ou mais parcelas de usina estas aparecem no mesmo relatório, porém podem conter informações distintas de débito e crédito.</t>
  </si>
  <si>
    <t>Ajustes de Energia de Reserva - Consumo</t>
  </si>
  <si>
    <t>Apresentar as informações referentes aos ajustes da energia de reserva aos agentes das classes de consumo.</t>
  </si>
  <si>
    <t>Energia de Reserva - Mercado</t>
  </si>
  <si>
    <t>Apresentar aos agentes de todas as classes informações referentes à energia de reserva com os ajustes necessários.</t>
  </si>
  <si>
    <t>Liquidação de Energia de Reserva de agentes representantes</t>
  </si>
  <si>
    <t>Liquidação de Energia de Reserva do Mercado</t>
  </si>
  <si>
    <t>Apresentar aos agentes de todas as classes informações referentes à liquidação da energia de reserva do mercado.</t>
  </si>
  <si>
    <t>Mecanismo de Cessão de Energia de Reserva</t>
  </si>
  <si>
    <t>Apresentar o ajuste financeiro mensal da usina cedente à usina cessionária e seu valor financeiro.</t>
  </si>
  <si>
    <t>Liquidação Financeira do Mercado</t>
  </si>
  <si>
    <t>Liquidação de Penalidades do Agente</t>
  </si>
  <si>
    <t>Liquidação de Penalidades do Mercado</t>
  </si>
  <si>
    <t>Apresentar para todas as classes de agente as informações referentes à liquidação de penalidades do mercado.</t>
  </si>
  <si>
    <t>Recontabilização</t>
  </si>
  <si>
    <t>Garantia Financeira</t>
  </si>
  <si>
    <t>Garantia Financeira por Representante</t>
  </si>
  <si>
    <t>Cessão de Contratos Firmes e com Flexibilidade do ACL</t>
  </si>
  <si>
    <t>Apresentar a todos agentes as informações de Cessão dos Contratos.</t>
  </si>
  <si>
    <t>Apresentar aos agentes da classe Distribuidor as informações dos processamentos de MCSD.</t>
  </si>
  <si>
    <t>Devoluções de CCEARs ao Agente</t>
  </si>
  <si>
    <t>Apresentar aos agentes das classes Distribuidor, Gerador e Comercializador as informações dos processamentos de MCSD.</t>
  </si>
  <si>
    <t>Apresentar aos agentes da classe de Distribuidor as informações dos processamentos de MCSD.</t>
  </si>
  <si>
    <t xml:space="preserve">Montantes Anuais por Variações de Mercado até 4% </t>
  </si>
  <si>
    <t>Apresentar aos agentes das classes de Distribuidor, Gerador e Comercializador as informações dos processamentos de MCSD.</t>
  </si>
  <si>
    <t xml:space="preserve">Compensações Anuais por Variações de Mercado até 4% </t>
  </si>
  <si>
    <t>Apresentar aos agentes das classes de Distribuidor, Gerador e Comercializador as informações dos processamentos de MCSD tipo 4%.</t>
  </si>
  <si>
    <t>Apresentar aos agentes das classes de Gerador, Comercializador e Distribuidor as informações referentes à Consolidação de CCEAR, mostrando os valores antes e depois dos impactos dos MCSDs que geram reduções por gerador/distribuidor.</t>
  </si>
  <si>
    <t>Apresentar aos agentes de todas as classes, as informações dos processamentos de MCSD.</t>
  </si>
  <si>
    <t>Desconto Mensal de Energia Incentivada</t>
  </si>
  <si>
    <t>Apresentar aos agentes de todas as classes que transacionam energia incentivada especial, informações sobre o Desconto TUSD/TUST.</t>
  </si>
  <si>
    <t>Desconto Mensal de Energia Incentivada para o Autoprodutor, Consumidor Livre e/ou Especial</t>
  </si>
  <si>
    <t>Apresentar aos agentes da classe Autoprodutor Consumidor Livre e Especial, que transacionam energia incentivada especial, informações referentes à Desconto na Tarifa de Uso do Sistema de Distribuição (TUSD) e na Tarifa de Uso do Sistema de Transmissão (TUST).</t>
  </si>
  <si>
    <t>Desconto Mensal de Energia Incentivada por Distribuidor</t>
  </si>
  <si>
    <t>Apresentar aos agentes de distribuição informações sobre descontos de TUSD/TUST a serem aplicados em ativos na sua área de concessão.</t>
  </si>
  <si>
    <t>Relação de Vendedores de Energia Incentivada</t>
  </si>
  <si>
    <t>Apresentar aos agentes de todas as classes que compram energia incentivada as informações sobre o desconto da TUSD/TUST repassado por seus vendedores.</t>
  </si>
  <si>
    <t>Saldos de Energia Incentivada</t>
  </si>
  <si>
    <t>Apresentar aos agentes de todas as classes que comercializam energia incentivada especial as informações sobre os recursos e requisitos de energia incentivada, com a verificação dos saldos de energia incentivada, formados nos meses anteriores através das sobras de recursos incentivados, válidos por 11 meses.</t>
  </si>
  <si>
    <t>Saldos de Energia Incentivada Utilizados nos Meses Anteriores ao de Apuração</t>
  </si>
  <si>
    <t>Apresentar os saldos de energia incentivada que foram utilizados nos meses anteriores ao de apuração.</t>
  </si>
  <si>
    <t>Apresentar ao agente da categoria geração e comercialização, que atuam como vendedor em leliões as informações referentes à apuração da liquidação financeira das cessões do MCSD.</t>
  </si>
  <si>
    <t>Apresentar aos agentes da classe distribuidor, que atuam como compradores em leilões, as informações referentes à apuração da liquidação financeira das cessões do MCSD.</t>
  </si>
  <si>
    <t>Alocação Geração Própria Fins Aplicação de Desconto na TUSD</t>
  </si>
  <si>
    <t>Apresentar aos agentes Autoprodutor, Consumidor Livre, Consumidor Cativo, Consumidor Parcialmente Livre e Distribuidor, informações referentes à Alocação de Geração Própria para Fins de Aplicação do desconto da Tarifa de Uso do Sistema de Distribuição (TUSD) e da Tarifa de Uso do Sistema de Transmissão (TUST).</t>
  </si>
  <si>
    <t>MXP</t>
  </si>
  <si>
    <t>MXP001</t>
  </si>
  <si>
    <t>MCSD Ex Post</t>
  </si>
  <si>
    <t>MXP002</t>
  </si>
  <si>
    <t>MCSD Ex Post do Mercado</t>
  </si>
  <si>
    <t>Pré-Liquidação por Regime de Cotas de Energia Nuclear do Mercado
Pós-Liquidação por Regime de Cotas de Energia Nuclear do Mercado</t>
  </si>
  <si>
    <t>Apresentar para todos os agentes de todas as classes, o comparativo das informações referentes a dois eventos contábeis do Mercado de Curto Prazo e os respectivos valores ajustados de cada dado do relatório por agente e perfil de agente. A comparação deve ocorrer sempre entre um evento contábil X e o último evento anterior. Exemplos:
• 1º Recontabilização X Contabilização;
• 3º Recontabilização X 2º Recontabilização.</t>
  </si>
  <si>
    <t>Apresentar aos agentes da classe de Distribuidor informações referentes ao mecanismo de compensação de sobras e déficits ex-post. (Anual - divulgação em data a ser definida pela ANEEL)</t>
  </si>
  <si>
    <t>Apresentar à todos os agentes de todas as classes, informações referentes ao mecanismo de compensação de sobras e déficits ex-post (MCSD Ex-Post). (Anual - divulgação em data a ser definida pela ANEEL)</t>
  </si>
  <si>
    <t>MED005</t>
  </si>
  <si>
    <t>Fator de Disponibilidade Anual e Fator de Ajuste da Garantia Física</t>
  </si>
  <si>
    <t>PENRES</t>
  </si>
  <si>
    <t>PENRES001</t>
  </si>
  <si>
    <t>Penalidade de Energia de Reserva</t>
  </si>
  <si>
    <t>Apresentar aos agentes das classes Gerador, Produtor Independente de Energia e Autoprodutor, informações referentes a penalidades de energia de reserva correspondente ao mês corrente.</t>
  </si>
  <si>
    <t>Mecanismo de Cessão de Energia de Reserva Quadrienal para Usinas Eólicas</t>
  </si>
  <si>
    <t>Apresentar o mecanismo de cessão, aplicável às usinas eólicas, que negociaram nos leilões de energia de reserva. O montante adquirido nesse mecanismo será considerado para mitigar o Ressarcimento Quadrienal devido ao saldo negativo da conta de energia.</t>
  </si>
  <si>
    <t>Data limite de Registro de CCEAL/CBR e de Cessão de Montantes</t>
  </si>
  <si>
    <t>Data limite de Validação de Registro de CCEAL/CBR e de Cessão de Montantes</t>
  </si>
  <si>
    <t>Data limite de Ajuste de CCEAL/CBR e de Cessão de Montantes</t>
  </si>
  <si>
    <t>Data limite de Validação de Ajuste de CCEAL/CBR e de Cessão de Montantes</t>
  </si>
  <si>
    <t>RRH</t>
  </si>
  <si>
    <t>RRH001</t>
  </si>
  <si>
    <t>Repasse do Risco Hidrológico do ACR</t>
  </si>
  <si>
    <t>Apresentar os resultados da apuração do valor financeiro do risco hidrológico a ser repassado aos agentes de distribuição.</t>
  </si>
  <si>
    <t>Apurar o efeito da contratação por quantidade para as usinas aptas a ser considerado nos resultados da contabilização dos agentes.</t>
  </si>
  <si>
    <t>Apresentar apurar eventuais montantes excedentes na Conta de Energia de Reserva, cuja destinação será a restituição aos Usuários de Energia de Reserva.</t>
  </si>
  <si>
    <t>MED006</t>
  </si>
  <si>
    <t xml:space="preserve">Ultrapassagem de Potência Injetada </t>
  </si>
  <si>
    <t>RRH002</t>
  </si>
  <si>
    <t>Data limite para divulgação do valor do prêmio de risco hidrológico a ser aportado (para o gerador que repactuou o risco hidrológico no ACR)</t>
  </si>
  <si>
    <t>InfoMercado Mensal</t>
  </si>
  <si>
    <t>MS+28du</t>
  </si>
  <si>
    <t>Boletins e Informativos</t>
  </si>
  <si>
    <t>Publicação mensal que traz os principais resultados das operações contabilizadas no âmbito da CCEE. O presente relatório possui caráter meramente informativo e tem por objetivo divulgar informações relativas ao Setor Elétrico brasileiro.</t>
  </si>
  <si>
    <t>MS+22du</t>
  </si>
  <si>
    <t>Data limite para divulgação dos relatórios de pré-liquidação de penalidades</t>
  </si>
  <si>
    <t>CSR007</t>
  </si>
  <si>
    <t>CSR008</t>
  </si>
  <si>
    <t>CDU002</t>
  </si>
  <si>
    <t>Apresentar aos agentes de todas as classes que possuem usinas participantes da comercialização de energia incentivada e/ou especial informações sobre a ultrapassagem dos limites de potência injetada.</t>
  </si>
  <si>
    <t>Consolidação de CCEAR</t>
  </si>
  <si>
    <t>Apresentar aos agentes cessionários a apuração das cessões a liquidar do MCSD do produto e leilão.</t>
  </si>
  <si>
    <t>Apresentar aos agentes vendedores a apuração das cessões a liquidar do MCSD do produto e leilão.</t>
  </si>
  <si>
    <t>M-1du</t>
  </si>
  <si>
    <t>MS-6du</t>
  </si>
  <si>
    <t>Data limite para validação da modulação ex-ante dos montantes de energia contratados para os CBRs celebrados entre empresas do mesmo grupo econômico</t>
  </si>
  <si>
    <t>Antes do PMO</t>
  </si>
  <si>
    <t>Data limite para solicitação SEM PENDÊNCIA de desligamento voluntário de agente</t>
  </si>
  <si>
    <t>MS+6du
Até as 20h00</t>
  </si>
  <si>
    <t>MS+7du
Até as 20h00</t>
  </si>
  <si>
    <t>MS+8du
Até as 20h00</t>
  </si>
  <si>
    <t>MS+9du
Até as 20h00</t>
  </si>
  <si>
    <t>Data limite para divulgação da apuração preliminar das cotas de energia do PROINFA</t>
  </si>
  <si>
    <t>Data limite para divulgação da apuração final das cotas de energia do PROINFA</t>
  </si>
  <si>
    <t>Data limite para exercer a opção pelo não recebimento das cotas de energia do PROINFA</t>
  </si>
  <si>
    <t>M+2du</t>
  </si>
  <si>
    <t>M+6du</t>
  </si>
  <si>
    <t>M+8du</t>
  </si>
  <si>
    <t>M+11du</t>
  </si>
  <si>
    <t>CBIO001</t>
  </si>
  <si>
    <t>CBIO002</t>
  </si>
  <si>
    <t>CEOL001</t>
  </si>
  <si>
    <t>CPRE001</t>
  </si>
  <si>
    <t>Energia de Reserva - Solar Fotovoltaica</t>
  </si>
  <si>
    <t>Apresentar as informações referentes ao resultado da apuração do cálculo do montante financeiro a ser pago ou recebido dos empreendimentos de geração de fonte solar, comprometidos com a contratação de Energia de Reserva, conforme estabelecido em cada CER, para fins de apuração do Encargo de Energia de Reserva.</t>
  </si>
  <si>
    <t>CEOL</t>
  </si>
  <si>
    <t>Data limite para divulgação dos montantes passíveis de Cessão de Energia de Reserva para usinas do tipo biomassa</t>
  </si>
  <si>
    <t>Data limite para divulgação dos montantes passíveis de Cessão de Energia de Reserva para usinas do tipo eólica (se for o caso)</t>
  </si>
  <si>
    <t>Data limite para divulgação dos resultados da Cessão de Energia de Reserva para usinas do tipo biomassa</t>
  </si>
  <si>
    <t>Data limite para divulgação dos resultados da Cessão de Energia de Reserva para usinas do tipo eólica (se for o caso)</t>
  </si>
  <si>
    <t>CPRE</t>
  </si>
  <si>
    <t>CBIO</t>
  </si>
  <si>
    <t>Data limite para Registro e Validação dos montantes de Cessão de Energia de Reserva para usinas do tipo biomassa</t>
  </si>
  <si>
    <t>Data limite para Registro e Validação dos montantes de Cessão de Energia de Reserva para usinas do tipo eólica (se for o caso)</t>
  </si>
  <si>
    <t>Data limite para registro e validação de acordo bilateral de CCEAR, com vigência para o mês seguinte</t>
  </si>
  <si>
    <t>Todo dia 25 de cada mês
Até as 20h00</t>
  </si>
  <si>
    <t>* Os prazos deste Calendário estão contemplados nos Procedimentos de Comercialização, e retratam os prazos limites para a realização de cada atividade.</t>
  </si>
  <si>
    <t>Prazo*</t>
  </si>
  <si>
    <t>Atividade</t>
  </si>
  <si>
    <t>Geração Destinada a Cotas</t>
  </si>
  <si>
    <t>Ajustes Decorrentes dos Resultados de Itaipu</t>
  </si>
  <si>
    <t>Efeito dos Ajustes Decorrentes do Repasse do Risco Hidrológico do ACR</t>
  </si>
  <si>
    <t>Apresentar a destinação de geração das usinas comprometidas com CCEAR-D ou CER.</t>
  </si>
  <si>
    <t>Apresentar a destinação de geração das usinas comprometidas com Cotas de Energia Nuclear e Cotas de Garantia Física.</t>
  </si>
  <si>
    <t>Apresentar o resultado no MCP de Itaipu que deverá ser considerado para repasse aos cotistas.</t>
  </si>
  <si>
    <t>Apurar os efeitos do Repasse do Risco Hidrológico do ACR aos agentes de distribuição. O relatório será apresentado ao agente de geração e distribuição.</t>
  </si>
  <si>
    <t>Apresentar aos agentes das classes Consumidor livre e Distribuidor, informações referentes aos valores à Medição do Consumidor Parcialmente Livre.</t>
  </si>
  <si>
    <t>Apresentar aos agentes das classes Distribuidor, Gerador e Comercializador as informações referentes às Cessões geradas no MCSD 4%.</t>
  </si>
  <si>
    <t>Conta Bandeiras</t>
  </si>
  <si>
    <t>Receita de Venda</t>
  </si>
  <si>
    <t>MCP - Resultados</t>
  </si>
  <si>
    <t>Liquidação Financeira do MCSD de Energia Nova</t>
  </si>
  <si>
    <t>Término do período para inserir declarações de sobras e déficits - MCSD de Energia Existente</t>
  </si>
  <si>
    <t>Liquidação Financeira do MCSD de Energia Existente</t>
  </si>
  <si>
    <t>Data limite para divulgação dos resultados da liquidação financeira do MCSD de Energia Existente</t>
  </si>
  <si>
    <t>Data limite para divulgação dos valores a liquidar das cessões do MCSD de Energia Existente</t>
  </si>
  <si>
    <t>Início do período para inserir declarações de sobras e déficits - MCSD de Energia Existente</t>
  </si>
  <si>
    <t>Adesão</t>
  </si>
  <si>
    <t>Conta ACR</t>
  </si>
  <si>
    <t>Contribuição Associativa</t>
  </si>
  <si>
    <t>Cotas de Energia Nuclear - Liquidação</t>
  </si>
  <si>
    <t>Cotas de Garantia Física - Liquidação</t>
  </si>
  <si>
    <t>CVU PMO</t>
  </si>
  <si>
    <t>Desconto</t>
  </si>
  <si>
    <t>Desligamento</t>
  </si>
  <si>
    <t>Energia de Reserva - Resultados</t>
  </si>
  <si>
    <t>Medição - Ajuste</t>
  </si>
  <si>
    <t>Medição - Coleta</t>
  </si>
  <si>
    <t>Outros</t>
  </si>
  <si>
    <t>Penalidades - Liquidação</t>
  </si>
  <si>
    <t>Penalidades - Resultados</t>
  </si>
  <si>
    <t>Recontabilização do MCP - Auditoria</t>
  </si>
  <si>
    <t>Recontabilização do MCP - Resultados</t>
  </si>
  <si>
    <t>MCSD EN - Liquidação</t>
  </si>
  <si>
    <t>MCSD EE - Declarações</t>
  </si>
  <si>
    <t>MCSD EE - Pós-Liquidação</t>
  </si>
  <si>
    <t>MCP - Pré-Liquidação</t>
  </si>
  <si>
    <t>Penalidades - Pré-Liquidação</t>
  </si>
  <si>
    <t>Energia de Reserva - Pós-Liquidação</t>
  </si>
  <si>
    <t>PROINFA</t>
  </si>
  <si>
    <t>Cotas de Energia Nuclear - Pré-Liquidação</t>
  </si>
  <si>
    <t>Contrato</t>
  </si>
  <si>
    <t>MCP - Liquidação</t>
  </si>
  <si>
    <t>Cotas de Garantia Física - Pré-Liquidação</t>
  </si>
  <si>
    <t>Energia de Reserva - Pré-Liquidação</t>
  </si>
  <si>
    <t>MCP - Declarações</t>
  </si>
  <si>
    <t>MCSD EE - Resultados</t>
  </si>
  <si>
    <t>Medição - Resultados</t>
  </si>
  <si>
    <t>Penalidades - Pós-Liquidação</t>
  </si>
  <si>
    <t>Cadastros</t>
  </si>
  <si>
    <t>Garantias Financeiras - Aporte</t>
  </si>
  <si>
    <t>MCP - Memória de Cálculo</t>
  </si>
  <si>
    <t>MCSD EE - Pré-Liquidação</t>
  </si>
  <si>
    <t>Cotas de Energia Nuclear - Pós-Liquidação</t>
  </si>
  <si>
    <t>Cotas de Garantia Física - Pós-Liquidação</t>
  </si>
  <si>
    <t>Energia de Reserva - Liquidação</t>
  </si>
  <si>
    <t>Garantias Financeiras - Efetivação Contratos</t>
  </si>
  <si>
    <t>Contrato - Acordo Bilateral</t>
  </si>
  <si>
    <t>MCSD EE - Liquidação</t>
  </si>
  <si>
    <t>Contrato - Modulação</t>
  </si>
  <si>
    <t>MCP - Pós-Liquidação</t>
  </si>
  <si>
    <t>Início do período para sazonalização dos CCEARs por quantidade para o ano seguinte</t>
  </si>
  <si>
    <t>Contrato - Sazonalização</t>
  </si>
  <si>
    <t>Término do período para sazonalização dos CCEARs por quantidade para o ano seguinte</t>
  </si>
  <si>
    <t>Início do período para sazonalização da Garantia Física (Lastro e MRE)</t>
  </si>
  <si>
    <t>Garantia Física - Sazonalização</t>
  </si>
  <si>
    <t>Término do período para sazonalização da Garantia Física (Lastro e MRE)</t>
  </si>
  <si>
    <t>Medição Contábil</t>
  </si>
  <si>
    <t>Data limite para disponibilizar os montantes finais de sobras e déficits validados - MCSD de Energia Existente</t>
  </si>
  <si>
    <t>Data limite para divulgação dos resultados da liquidação financeira do Mercado de Curto Prazo</t>
  </si>
  <si>
    <t>Data limite para divulgação dos montantes passíveis de Cessão de Energia de Reserva para usinas do tipo solar (se for o caso)</t>
  </si>
  <si>
    <t>X+4du</t>
  </si>
  <si>
    <t>Data limite para Registro e Validação dos montantes de Cessão de Energia de Reserva para usinas do tipo solar (se for o caso)</t>
  </si>
  <si>
    <t>CSOL</t>
  </si>
  <si>
    <t>CSOL001</t>
  </si>
  <si>
    <t>X+9du</t>
  </si>
  <si>
    <t>Data limite para divulgação dos resultados da Cessão de Energia de Reserva para usinas do tipo solar (se for o caso)</t>
  </si>
  <si>
    <t>Mecanismo de Cessão de Energia de Reserva para Usinas Solares</t>
  </si>
  <si>
    <t>Apresentar o mecanismo de cessão, aplicável às usinas Solares, que negociaram nos leilões de energia de reserva.</t>
  </si>
  <si>
    <t>Data limite para divulgação dos relatórios de pré-liquidação do MCSD de Energia Nova</t>
  </si>
  <si>
    <t>MCSD EN - Pré-Liquidação</t>
  </si>
  <si>
    <t>Data limite para divulgação dos relatórios de pós-liquidação do MCSD de Energia Nova</t>
  </si>
  <si>
    <t>K+2du</t>
  </si>
  <si>
    <t>MCSD EN - Pós-Liquidação</t>
  </si>
  <si>
    <t>LFMCSDEN</t>
  </si>
  <si>
    <t>LFMCSDEN
002</t>
  </si>
  <si>
    <t>MCSDEN</t>
  </si>
  <si>
    <t>MCSDEN001</t>
  </si>
  <si>
    <t>MCSD de Energia Nova</t>
  </si>
  <si>
    <t>Apresentar para os Agentes de Distribuição as informações necessárias para o processamento do MCSD de Energia Nova.</t>
  </si>
  <si>
    <t xml:space="preserve">Cessão do MCSD de Energia Nova </t>
  </si>
  <si>
    <t>MCSDEN002</t>
  </si>
  <si>
    <t>MCSDEN003</t>
  </si>
  <si>
    <t>Apresentar para os  Agentes de Geração as informações necessárias para o processamento do MCSD de Energia Nova.</t>
  </si>
  <si>
    <t>LFMCSDEN001</t>
  </si>
  <si>
    <t xml:space="preserve">Liquidação do MCSD de Energia Nova </t>
  </si>
  <si>
    <t>Apresentar para os todos os Agentes as informações de liquidação do MCSD de Energia Nova.</t>
  </si>
  <si>
    <t>LFMCSDEN002</t>
  </si>
  <si>
    <t xml:space="preserve"> Resultado da Liquidação do MCSD de Energia Nova</t>
  </si>
  <si>
    <t xml:space="preserve">Data limite para divulgação da apuração dos valores a liquidar das cessões do MCSD de Energia Nova </t>
  </si>
  <si>
    <t>LFMSCDEN
001</t>
  </si>
  <si>
    <t>MCSD EN - Resultados</t>
  </si>
  <si>
    <t>DJO</t>
  </si>
  <si>
    <t>DJO001</t>
  </si>
  <si>
    <t>Conjunto de Decisões Judiciais Operacionalizadas</t>
  </si>
  <si>
    <t xml:space="preserve">Elencar as decisões judiciais operacionalizadas e que estão presentes nos demais relatórios (DJO002 e DJO003), podendo estas decisões causarem, ou não, impacto ao agente. </t>
  </si>
  <si>
    <t>DJO002</t>
  </si>
  <si>
    <t>Relatório Consolidado – Efeito das Decisões Judiciais Operacionalizadas</t>
  </si>
  <si>
    <t>Apresentar o valor principal da decisão judicial, bem como o valor de atualização monetária do período, referentes às ações judiciais que impactaram o agente, sendo ele autor da mesma ou não, de forma consolidada.</t>
  </si>
  <si>
    <t>DJO003</t>
  </si>
  <si>
    <t>Relatório Detalhado - Efeito das Decisões Judiciais Operacionalizadas</t>
  </si>
  <si>
    <t>Apresentar o valor principal da decisão judicial por mês, a atualização monetária e o índice acumulado utilizados, bem como o mês de referência da operacionalização da decisão, de forma a auxiliar na busca de informações no relatório Sumário - SUM001.</t>
  </si>
  <si>
    <t>DJO004</t>
  </si>
  <si>
    <t>Detalhamento de Índices utilizados para Atualização Monetária de Decisões Judiciais</t>
  </si>
  <si>
    <t>Apresentar as datas e os índices utilizados para o cálculo da atualização monetária das liminares. Todos os índices que compõem o índice acumulado estarão disponíveis na consulta dinâmica da DRI.</t>
  </si>
  <si>
    <t>SUM002</t>
  </si>
  <si>
    <t>Ajustes de Recontabilização</t>
  </si>
  <si>
    <t>Apresentar os impactos de recontabilizações em uma contabilização.</t>
  </si>
  <si>
    <t>MS+1du</t>
  </si>
  <si>
    <t>Data limite para informar montante de declaração de recomposição de lastro de usinas em atraso por contrato ou garantia física</t>
  </si>
  <si>
    <t>Data limite para o registro do preço de venda do CCEAL para recomposição de lastro de usinas em atraso</t>
  </si>
  <si>
    <t>Data limite para validação do registro do preço de venda do CCEAL para recomposição de lastro de usinas em atraso</t>
  </si>
  <si>
    <t>M-5du</t>
  </si>
  <si>
    <t>MS+5du</t>
  </si>
  <si>
    <t xml:space="preserve">Data limite para divulgação de resultados de recontabilização para os agentes da CCEE </t>
  </si>
  <si>
    <t>Data limite para disponibilização dos relatórios de decisões judiciais operacionalizadas</t>
  </si>
  <si>
    <t>Data limite para disponibilização dos Relatórios do Processamento da Contabilização</t>
  </si>
  <si>
    <t>Data limite para disponibilização dos relatórios de pós-pagamento de penalidades</t>
  </si>
  <si>
    <t>Início do período para inserir declarações de sobras ou déficits - MCSD de Energia Nova</t>
  </si>
  <si>
    <t>M+1du</t>
  </si>
  <si>
    <t>Término do período para inserir declarações de sobras ou déficits - MCSD de Energia Nova</t>
  </si>
  <si>
    <t>M+3du</t>
  </si>
  <si>
    <t>Data limite para divulgação do resultado preliminar da apuração do MCSD de Energia Nova</t>
  </si>
  <si>
    <t>M+10du</t>
  </si>
  <si>
    <t>Data limite para divulgação dos valores a liquidar de Energia de Reserva</t>
  </si>
  <si>
    <t>Data limite para divulgação da Receita de Venda preliminar</t>
  </si>
  <si>
    <t>Data limite para divulgação dos relatórios de pré-liquidação do MCP</t>
  </si>
  <si>
    <t>MCP - Decisões Judiciais</t>
  </si>
  <si>
    <t>Data limite para divulgação do resultado final do MCSD de Energia Nova</t>
  </si>
  <si>
    <t>Apuração da Liquidação Financeira das Cessões do MCSD EE - Vendedor</t>
  </si>
  <si>
    <t>Apuração da Liquidação Financeira das Cessões do MCSD EE - Distribuidor</t>
  </si>
  <si>
    <t>Cessões a Liquidar por Produto MCSD EE - Cessionário</t>
  </si>
  <si>
    <t>Cessões a Liquidar por Produto MCSD EE - Vendedor</t>
  </si>
  <si>
    <t>Sobras e Deficits Mensais de CCEAR do Distribuidor</t>
  </si>
  <si>
    <t>MCSD4P001</t>
  </si>
  <si>
    <t>Montantes Mensais por CCEARs após o MCSD EE</t>
  </si>
  <si>
    <t>Compensações Mensais e Anuais de CCEAR entre Agentes</t>
  </si>
  <si>
    <t>Montantes Anuais por CCEARs após o MCSD EE</t>
  </si>
  <si>
    <t>Compensações Mensais de CCEAR após o MCSD EE</t>
  </si>
  <si>
    <t>Descrição do Termo de Cessão (Compensações Mensais acumuladas de CCEAR após o MCSD EE)</t>
  </si>
  <si>
    <t>Sobras e Deficits Mensais do MCSD EE</t>
  </si>
  <si>
    <t>Sobras e Deficits no MCSD EE por Variações de Mercado até 4% do Distribuidor</t>
  </si>
  <si>
    <t>MCSD4P002</t>
  </si>
  <si>
    <t>MCSD4P003</t>
  </si>
  <si>
    <t>MCSD4P004</t>
  </si>
  <si>
    <t>Sobras e Deficits no MCSD EE por Variações de Mercado até 4%</t>
  </si>
  <si>
    <t>MCSD4P005</t>
  </si>
  <si>
    <t>Descrição do Termo de Cessão do MCSD EE 4%</t>
  </si>
  <si>
    <t>Data limite para divulgação dos relatórios de processamento do MCSD de Energia Existente</t>
  </si>
  <si>
    <t>Data limite para divulgação dos relatórios de pré-liquidação de Angra I e II</t>
  </si>
  <si>
    <t>Cotas de Energia Nuclear - Resultados</t>
  </si>
  <si>
    <t>Data limite para divulgação dos relatórios de pré-liquidação de Cotas de Garantia Física</t>
  </si>
  <si>
    <t xml:space="preserve">Cotas de Garantia Física - Resultados </t>
  </si>
  <si>
    <t>MVE - Liquidação</t>
  </si>
  <si>
    <t>Data limite para envio da cópia autenticada dos Contratos de Compra de Energia no Ambiente Livre (CCEALs) para fins de recomposição de lastro de usinas em atraso</t>
  </si>
  <si>
    <t>MCSD EN - Declarações</t>
  </si>
  <si>
    <t>Data limite para divulgação dos valores de cada processamento do Fator de Disponibilidade Anual</t>
  </si>
  <si>
    <t>Data limite para divulgação dos novos valores a liquidar das cessões do MCSD de Energia Existente (se for o caso)</t>
  </si>
  <si>
    <t>X-8du</t>
  </si>
  <si>
    <t>Data limite para solicitação SEM PENDÊNCIA da destinação de geração de empreendimento de autoprodução e produção independente para o atendimento de unidades consumidoras próprias ou equiparadas (AGP)</t>
  </si>
  <si>
    <t>Data limite para manifestar discordância dos valores a liquidar das cessões do MCSD de Energia Existente (se for o caso)</t>
  </si>
  <si>
    <t>X-9du</t>
  </si>
  <si>
    <t>Data limite para divulgação dos valores de cada processamento do Fator de Ajuste da Garantia Física</t>
  </si>
  <si>
    <t>ok</t>
  </si>
  <si>
    <t>MEDTPOL001</t>
  </si>
  <si>
    <t>MEDTPOL002</t>
  </si>
  <si>
    <t>MEDTPOL003</t>
  </si>
  <si>
    <t>MEDTPOL</t>
  </si>
  <si>
    <t>ENC005</t>
  </si>
  <si>
    <t>MEDTPOL
001</t>
  </si>
  <si>
    <t>MEDTPOL
002</t>
  </si>
  <si>
    <t>MEDTPOL
003</t>
  </si>
  <si>
    <t>Validação do processo de liquidação financeira do MCSD de Energia Existente pelo auditor independente</t>
  </si>
  <si>
    <t>Validação do processo de liquidação financeira de Energia de Reserva pelo auditor independente</t>
  </si>
  <si>
    <t>Validação do processo de liquidação financeira do MCSD de Energia Nova pelo auditor independente</t>
  </si>
  <si>
    <t>Validação do processo de liquidação financeira do Mercado de Curto Prazo pelo auditor independente</t>
  </si>
  <si>
    <t>Apresentar as informações referentes ao Deslocamento Hidráulico.</t>
  </si>
  <si>
    <t>Deslocamento Hidráulico</t>
  </si>
  <si>
    <t>Tratamento da Topologia</t>
  </si>
  <si>
    <t>Comparativo da Topologia</t>
  </si>
  <si>
    <t>Composição Topologia</t>
  </si>
  <si>
    <t>Apresentar informações dos agentes de todas as classes, referentes ao tratamento da topologia dos pontos de medição.</t>
  </si>
  <si>
    <t xml:space="preserve">Apresentar as informações da topologia do mês de refêrencia em comparativo com o mês anterior para todas as classes de agente. </t>
  </si>
  <si>
    <t>Apresentar as informações da topologia vigente do mês de referência para todas as classes de agente.</t>
  </si>
  <si>
    <r>
      <rPr>
        <b/>
        <sz val="11"/>
        <rFont val="Calibri"/>
        <family val="2"/>
        <scheme val="minor"/>
      </rPr>
      <t xml:space="preserve">du: </t>
    </r>
    <r>
      <rPr>
        <sz val="11"/>
        <rFont val="Calibri"/>
        <family val="2"/>
        <scheme val="minor"/>
      </rPr>
      <t>dias úteis</t>
    </r>
  </si>
  <si>
    <r>
      <rPr>
        <b/>
        <sz val="11"/>
        <color indexed="8"/>
        <rFont val="Calibri"/>
        <family val="2"/>
        <scheme val="minor"/>
      </rPr>
      <t>K:</t>
    </r>
    <r>
      <rPr>
        <sz val="11"/>
        <color indexed="8"/>
        <rFont val="Calibri"/>
        <family val="2"/>
        <scheme val="minor"/>
      </rPr>
      <t xml:space="preserve"> data de liquidação financeira do MCSD de Energia Nova</t>
    </r>
  </si>
  <si>
    <r>
      <rPr>
        <b/>
        <sz val="11"/>
        <color indexed="8"/>
        <rFont val="Calibri"/>
        <family val="2"/>
        <scheme val="minor"/>
      </rPr>
      <t xml:space="preserve">MA: </t>
    </r>
    <r>
      <rPr>
        <sz val="11"/>
        <color indexed="8"/>
        <rFont val="Calibri"/>
        <family val="2"/>
        <scheme val="minor"/>
      </rPr>
      <t>mês anterior às operações de compra e venda de energia</t>
    </r>
  </si>
  <si>
    <r>
      <rPr>
        <b/>
        <sz val="11"/>
        <rFont val="Calibri"/>
        <family val="2"/>
        <scheme val="minor"/>
      </rPr>
      <t>M:</t>
    </r>
    <r>
      <rPr>
        <sz val="11"/>
        <rFont val="Calibri"/>
        <family val="2"/>
        <scheme val="minor"/>
      </rPr>
      <t xml:space="preserve"> mês corrente</t>
    </r>
  </si>
  <si>
    <r>
      <rPr>
        <b/>
        <sz val="11"/>
        <color indexed="8"/>
        <rFont val="Calibri"/>
        <family val="2"/>
        <scheme val="minor"/>
      </rPr>
      <t>W:</t>
    </r>
    <r>
      <rPr>
        <sz val="11"/>
        <color indexed="8"/>
        <rFont val="Calibri"/>
        <family val="2"/>
        <scheme val="minor"/>
      </rPr>
      <t xml:space="preserve"> data de liquidação financeira das Cotas de Garantia Física</t>
    </r>
  </si>
  <si>
    <r>
      <rPr>
        <b/>
        <sz val="11"/>
        <color indexed="8"/>
        <rFont val="Calibri"/>
        <family val="2"/>
        <scheme val="minor"/>
      </rPr>
      <t>MS:</t>
    </r>
    <r>
      <rPr>
        <sz val="11"/>
        <color indexed="8"/>
        <rFont val="Calibri"/>
        <family val="2"/>
        <scheme val="minor"/>
      </rPr>
      <t xml:space="preserve"> mês seguintes às operações de compra e venda de energia</t>
    </r>
  </si>
  <si>
    <r>
      <rPr>
        <b/>
        <sz val="11"/>
        <rFont val="Calibri"/>
        <family val="2"/>
        <scheme val="minor"/>
      </rPr>
      <t xml:space="preserve">Y: </t>
    </r>
    <r>
      <rPr>
        <sz val="11"/>
        <rFont val="Calibri"/>
        <family val="2"/>
        <scheme val="minor"/>
      </rPr>
      <t>data de recolhimento do Encargo de Energia de Reserva - EER</t>
    </r>
  </si>
  <si>
    <r>
      <rPr>
        <b/>
        <sz val="11"/>
        <rFont val="Calibri"/>
        <family val="2"/>
        <scheme val="minor"/>
      </rPr>
      <t>MSS:</t>
    </r>
    <r>
      <rPr>
        <sz val="11"/>
        <rFont val="Calibri"/>
        <family val="2"/>
        <scheme val="minor"/>
      </rPr>
      <t xml:space="preserve"> segundo mês seguinte</t>
    </r>
  </si>
  <si>
    <r>
      <rPr>
        <b/>
        <sz val="11"/>
        <color indexed="8"/>
        <rFont val="Calibri"/>
        <family val="2"/>
        <scheme val="minor"/>
      </rPr>
      <t>Z:</t>
    </r>
    <r>
      <rPr>
        <sz val="11"/>
        <color indexed="8"/>
        <rFont val="Calibri"/>
        <family val="2"/>
        <scheme val="minor"/>
      </rPr>
      <t xml:space="preserve"> data de liquidação financeira da Receita de Venda de Angra 1 e 2</t>
    </r>
  </si>
  <si>
    <t>V</t>
  </si>
  <si>
    <t>V-2du</t>
  </si>
  <si>
    <t>MVE - Resultados</t>
  </si>
  <si>
    <t>MVE - Pré-Liquidação</t>
  </si>
  <si>
    <t>V+2du</t>
  </si>
  <si>
    <t>MVE - Efetivação Contratos</t>
  </si>
  <si>
    <t>V+3du</t>
  </si>
  <si>
    <t>MVE - Pós-Liquidação</t>
  </si>
  <si>
    <t>MVE</t>
  </si>
  <si>
    <t>MVE003</t>
  </si>
  <si>
    <t>LFMVE</t>
  </si>
  <si>
    <t>LFMVE001</t>
  </si>
  <si>
    <t>MVE001</t>
  </si>
  <si>
    <t>MVE002</t>
  </si>
  <si>
    <t>Determinação dos Montantes Contratuais</t>
  </si>
  <si>
    <t>Determinar, com base no resultado das negociações do leilão, os montantes contratuais entre vendedores e os respectivos compradores do mesmo produto.</t>
  </si>
  <si>
    <t>Determinação dos Valores a Liquidar</t>
  </si>
  <si>
    <t>Determinar os valores a liquidar decorrentes das negociações no âmbito do MVE, incluindo-se eventuais acertos financeiros do mecanismo.</t>
  </si>
  <si>
    <r>
      <rPr>
        <b/>
        <sz val="11"/>
        <rFont val="Calibri"/>
        <family val="2"/>
        <scheme val="minor"/>
      </rPr>
      <t>LCmcp:</t>
    </r>
    <r>
      <rPr>
        <sz val="11"/>
        <rFont val="Calibri"/>
        <family val="2"/>
        <scheme val="minor"/>
      </rPr>
      <t xml:space="preserve"> data de liquidação financeira dos créditos do MCP</t>
    </r>
  </si>
  <si>
    <r>
      <t xml:space="preserve">V: </t>
    </r>
    <r>
      <rPr>
        <sz val="11"/>
        <rFont val="Calibri"/>
        <family val="2"/>
        <scheme val="minor"/>
      </rPr>
      <t>data de liquidação financeira do Mecanismo de Venda de Excedentes - MVE</t>
    </r>
  </si>
  <si>
    <t>Data limite para manifestar discordância das cotas de energia do PROINFA (se for o caso)</t>
  </si>
  <si>
    <t>Data limite para informar os percentuais de alocação de geração própria (AGP) para as unidades consumidoras</t>
  </si>
  <si>
    <t>Data limite para divulgação do resultado da alocação de geração própria (AGP)</t>
  </si>
  <si>
    <t>Categoria parametrizada com o aplicativo da CCEE</t>
  </si>
  <si>
    <t xml:space="preserve">Liquidação Financeira das Cessões de Energia referente aos Despachos Aneel n°s 2.300/19 e 3.519/19 </t>
  </si>
  <si>
    <t>Energia de Reserva - PCH e CGH</t>
  </si>
  <si>
    <t>RES008</t>
  </si>
  <si>
    <t>Energia de Reserva - Biomassa</t>
  </si>
  <si>
    <t>Apresentar as informações referentes ao resultado da apuração do cálculo do montante financeiro a ser pago ou recebido dos empreendimentos de geração de fonte PCH e CGH, comprometidos com a contratação de Energia de Reserva, conforme estabelecido em cada CER, para fins de apuração do Encargo de Energia de Reserva.
Classes de agentes impactados: Gerador, Autoprodutor e Produtor independente.</t>
  </si>
  <si>
    <t>Apresentar as informações referentes ao resultado da energia de reserva de Biomassa aos agentes das classes de Gerador, Autoprodutor e Produtor independente.</t>
  </si>
  <si>
    <t>Penalidade de Insuficiência de Lastro de Energia – Geração, Comercialização e Distribuição</t>
  </si>
  <si>
    <t>Apresentar aos agentes das classes Gerador, Produtor Independente de Energia, Autoprodutor, Distribuidor e Comercializador  informações referentes a penalidades de energia correspondentes ao mês corrente.</t>
  </si>
  <si>
    <t>Cessões de Energia (DSP 2300/19) - Liquidação</t>
  </si>
  <si>
    <t>Data limite para cadastro de repasse indireto no processo de alocação de geração própria (AGP)</t>
  </si>
  <si>
    <t>Validação dos dados de entrada do MCSD de Energia Nova pelo auditor independente</t>
  </si>
  <si>
    <t>Validação do demonstrativo das receitas, despesas e do ativo líquido da Conta de Energia de Reserva (CONER) pelo auditor independente</t>
  </si>
  <si>
    <t>Validação dos dados de entrada e relatórios de resultados da Receita de Venda final pelo auditor independente</t>
  </si>
  <si>
    <t>Validação dos dados de entrada e do último processo de liquidação financeira do MCSD de Energia Existente pelo auditor independente</t>
  </si>
  <si>
    <t>Validação dos dados de entrada do cálculo do encargo de Energia de Reserva, bem como do reajuste dos contratos e do último processo de liquidação financeira pelo auditor independente</t>
  </si>
  <si>
    <t>Divulgação dos dados e relatórios de resultados da revisão do cálculo do CVU para o PMO</t>
  </si>
  <si>
    <t>Validação dos dados, parâmetros, relatórios de resultados e recontabilizações e do último processo de liquidação financeira do Mercado de Curto Prazo pelo auditor independente</t>
  </si>
  <si>
    <t>Data limite para comunicação aos agentes com orientações para participação no MCSD Ex-post</t>
  </si>
  <si>
    <t>Data limite para manifestar interesse em participar do MCSD Ex-post (se for o caso)</t>
  </si>
  <si>
    <t xml:space="preserve">Data limite para divulgação da relação das distribuidoras participantes do MCSD Ex-post </t>
  </si>
  <si>
    <t>Validação semestral dos dados de entrada e relatórios de resultados da Receita de Venda do Regime de Cotas de Garantia Física e dos processos de liquidação financeira pelo auditor independente</t>
  </si>
  <si>
    <t>Validação semestral dos dados de entrada e relatórios de resultados da Receita de Venda da Comercialização de Angra I e II e dos processos de liquidação financeira pelo auditor independente</t>
  </si>
  <si>
    <t>MCSD Ex-post</t>
  </si>
  <si>
    <t>Liquidação Financeira do MCSD de Energia Existente (Parcela 1)</t>
  </si>
  <si>
    <r>
      <t>X</t>
    </r>
    <r>
      <rPr>
        <sz val="10"/>
        <rFont val="Calibri"/>
        <family val="2"/>
        <scheme val="minor"/>
      </rPr>
      <t>2</t>
    </r>
  </si>
  <si>
    <t>Liquidação Financeira do MCSD de Energia Existente (Parcela 2)</t>
  </si>
  <si>
    <r>
      <t>X</t>
    </r>
    <r>
      <rPr>
        <sz val="10"/>
        <rFont val="Calibri"/>
        <family val="2"/>
        <scheme val="minor"/>
      </rPr>
      <t>3</t>
    </r>
  </si>
  <si>
    <t>Liquidação Financeira do MCSD de Energia Existente (Parcela 3)</t>
  </si>
  <si>
    <r>
      <t>X</t>
    </r>
    <r>
      <rPr>
        <sz val="10"/>
        <rFont val="Calibri"/>
        <family val="2"/>
        <scheme val="minor"/>
      </rPr>
      <t>1</t>
    </r>
    <r>
      <rPr>
        <sz val="11"/>
        <rFont val="Calibri"/>
        <family val="2"/>
        <scheme val="minor"/>
      </rPr>
      <t>+2du</t>
    </r>
  </si>
  <si>
    <t>Data limite para divulgação dos resultados da liquidação financeira do MCSD de Energia Existente (Parcela 1)</t>
  </si>
  <si>
    <t>Data limite para divulgação dos resultados da liquidação financeira do MCSD de Energia Existente (Parcela 2)</t>
  </si>
  <si>
    <r>
      <t>X</t>
    </r>
    <r>
      <rPr>
        <sz val="10"/>
        <rFont val="Calibri"/>
        <family val="2"/>
        <scheme val="minor"/>
      </rPr>
      <t>2</t>
    </r>
    <r>
      <rPr>
        <sz val="11"/>
        <rFont val="Calibri"/>
        <family val="2"/>
        <scheme val="minor"/>
      </rPr>
      <t>+2du</t>
    </r>
  </si>
  <si>
    <r>
      <t>X</t>
    </r>
    <r>
      <rPr>
        <sz val="9"/>
        <rFont val="Calibri"/>
        <family val="2"/>
        <scheme val="minor"/>
      </rPr>
      <t>1</t>
    </r>
  </si>
  <si>
    <r>
      <t>X</t>
    </r>
    <r>
      <rPr>
        <sz val="10"/>
        <rFont val="Calibri"/>
        <family val="2"/>
        <scheme val="minor"/>
      </rPr>
      <t>3</t>
    </r>
    <r>
      <rPr>
        <sz val="11"/>
        <rFont val="Calibri"/>
        <family val="2"/>
        <scheme val="minor"/>
      </rPr>
      <t>+2du</t>
    </r>
  </si>
  <si>
    <t>Data limite para divulgação dos resultados da liquidação financeira do MCSD de Energia Existente (Parcela 3)</t>
  </si>
  <si>
    <t>Data limite para divulgação dos valores a liquidar das cessões do MCSD de Energia Existente (Parcelas 1 e 2)</t>
  </si>
  <si>
    <t>2du após a divulgação da Receita de Venda Preliminar</t>
  </si>
  <si>
    <t>Data limite para divulgação dos valores a liquidar das cessões do MCSD de Energia Existente (Parcela 3)</t>
  </si>
  <si>
    <t>2du após a divulgação da Receita de Venda Final</t>
  </si>
  <si>
    <t>X+11du</t>
  </si>
  <si>
    <t>CHID</t>
  </si>
  <si>
    <t>CHID001</t>
  </si>
  <si>
    <t>Data limite para divulgação dos resultados da Cessão de Energia de Reserva para usinas do tipo hidráulica (se for o caso)</t>
  </si>
  <si>
    <t>Data limite para Registro e Validação dos montantes de Cessão de Energia de Reserva para usinas do tipo hidráulica (se for o caso)</t>
  </si>
  <si>
    <t>Data limite para divulgação dos montantes passíveis de Cessão de Energia de Reserva para usinas do tipo hidráulica (se for o caso)</t>
  </si>
  <si>
    <t>X+6du</t>
  </si>
  <si>
    <t>Status</t>
  </si>
  <si>
    <t xml:space="preserve">Apresentar o mecanismo de cessão, aplicável às usinas PCH e CGH, que negociaram nos leilões de energia de reserva. </t>
  </si>
  <si>
    <t>Apresentar todos os agentes participantes em leilão de energia de reserva para fontes de energia biomassa, solar, eólica, PCH e CGH, para os quais possuem disponibilidade de montante de energia e/ou lastro equivalente para negociação em cessão de energia e lastro comprometidas com Contratos de Energia de Reserva – CERs.</t>
  </si>
  <si>
    <t>Mecanismo de Cessão de Energia de Reserva para Usinas PCH e CGH</t>
  </si>
  <si>
    <t>LFMCSD
002</t>
  </si>
  <si>
    <t>LFMCSD
004</t>
  </si>
  <si>
    <t>LFMCSD
005</t>
  </si>
  <si>
    <t>LFMCSD
006</t>
  </si>
  <si>
    <t>LFMCSD
003</t>
  </si>
  <si>
    <t>LFMCSD
001</t>
  </si>
  <si>
    <t>CBIO
001</t>
  </si>
  <si>
    <t>CPRE
001</t>
  </si>
  <si>
    <t>CSOL
001</t>
  </si>
  <si>
    <t>VCA
001</t>
  </si>
  <si>
    <t>VCA
002</t>
  </si>
  <si>
    <t>VCA
003</t>
  </si>
  <si>
    <t>DJO
001</t>
  </si>
  <si>
    <t>DJO
002</t>
  </si>
  <si>
    <t>DJO
003</t>
  </si>
  <si>
    <t>DJO
004</t>
  </si>
  <si>
    <t>CHID
001</t>
  </si>
  <si>
    <t>LFMVE
001</t>
  </si>
  <si>
    <t>ARVEN
001</t>
  </si>
  <si>
    <t>ARVEN
002</t>
  </si>
  <si>
    <t>ARVEN
003</t>
  </si>
  <si>
    <t>ARVEN
004</t>
  </si>
  <si>
    <t>LFRCEN
001</t>
  </si>
  <si>
    <t>LFRCEN
003</t>
  </si>
  <si>
    <t>ARCGF
001</t>
  </si>
  <si>
    <t>ARCGF
002</t>
  </si>
  <si>
    <t>LFRCGF
001</t>
  </si>
  <si>
    <t>LFRCGF
002</t>
  </si>
  <si>
    <t>CEOL
001</t>
  </si>
  <si>
    <t>RES
001</t>
  </si>
  <si>
    <t>RES
002</t>
  </si>
  <si>
    <t>RES
003</t>
  </si>
  <si>
    <t>RES
004</t>
  </si>
  <si>
    <t>RES
005</t>
  </si>
  <si>
    <t>RES
006</t>
  </si>
  <si>
    <t>RES
007</t>
  </si>
  <si>
    <t>RES
008</t>
  </si>
  <si>
    <t>LFRES
001</t>
  </si>
  <si>
    <t>LFRES
002</t>
  </si>
  <si>
    <t>LFRES
004</t>
  </si>
  <si>
    <t>LFRES
005</t>
  </si>
  <si>
    <t>CBIO
002</t>
  </si>
  <si>
    <t>LFN
003</t>
  </si>
  <si>
    <t>LFPEN
003</t>
  </si>
  <si>
    <t>LFPEN
004</t>
  </si>
  <si>
    <t>REC
001</t>
  </si>
  <si>
    <t>CTO
005</t>
  </si>
  <si>
    <t>CTO
006</t>
  </si>
  <si>
    <t>GFN
001</t>
  </si>
  <si>
    <t>GFN
003</t>
  </si>
  <si>
    <t>BEG
001</t>
  </si>
  <si>
    <t>CDU
001</t>
  </si>
  <si>
    <t>CDU
002</t>
  </si>
  <si>
    <t>CSR
001</t>
  </si>
  <si>
    <t>CSR
002</t>
  </si>
  <si>
    <t>CSR
003</t>
  </si>
  <si>
    <t>CSR
004</t>
  </si>
  <si>
    <t>CSR
005</t>
  </si>
  <si>
    <t>CSR
006</t>
  </si>
  <si>
    <t>CSR
007</t>
  </si>
  <si>
    <t>CSR
008</t>
  </si>
  <si>
    <t>CTO
001</t>
  </si>
  <si>
    <t>CTO
002</t>
  </si>
  <si>
    <t>CTO
003</t>
  </si>
  <si>
    <t>DEC
001</t>
  </si>
  <si>
    <t>DEC
002</t>
  </si>
  <si>
    <t>DEC
003</t>
  </si>
  <si>
    <t>ENC
001</t>
  </si>
  <si>
    <t>ENC
002</t>
  </si>
  <si>
    <t>ENC
003</t>
  </si>
  <si>
    <t>ENC
005</t>
  </si>
  <si>
    <t>GFI
001</t>
  </si>
  <si>
    <t>GFI
002</t>
  </si>
  <si>
    <t>GFI
003</t>
  </si>
  <si>
    <t>MED
002</t>
  </si>
  <si>
    <t>MED
003</t>
  </si>
  <si>
    <t>MED
004</t>
  </si>
  <si>
    <t>MED
006</t>
  </si>
  <si>
    <t>MRE
001</t>
  </si>
  <si>
    <t>MRE
002</t>
  </si>
  <si>
    <t>RRH
001</t>
  </si>
  <si>
    <t>SUM
001</t>
  </si>
  <si>
    <t>SUM
002</t>
  </si>
  <si>
    <t>TEX
001</t>
  </si>
  <si>
    <t>TEX
002</t>
  </si>
  <si>
    <t>TEX
003</t>
  </si>
  <si>
    <t>PEN
001</t>
  </si>
  <si>
    <t>DCT
001</t>
  </si>
  <si>
    <t>DCT
002</t>
  </si>
  <si>
    <t>DCT
003</t>
  </si>
  <si>
    <t>DCT
004</t>
  </si>
  <si>
    <t>DCT
006</t>
  </si>
  <si>
    <t>DCT
007</t>
  </si>
  <si>
    <t>RRH
002</t>
  </si>
  <si>
    <t>AGP
001</t>
  </si>
  <si>
    <t>LFN
001</t>
  </si>
  <si>
    <t>LFN
004</t>
  </si>
  <si>
    <t>LFPEN
001</t>
  </si>
  <si>
    <t>Data limite para informar os dados para alívio de exposições para o ano seguinte, no CliqCCEE (somente agentes com direito ao alívio de exposições)</t>
  </si>
  <si>
    <t>Atividade Excluída</t>
  </si>
  <si>
    <t>Energia de Reserva - Cessão Biomassa</t>
  </si>
  <si>
    <t>Energia de Reserva - Cessão Eólica</t>
  </si>
  <si>
    <t>Energia de Reserva - Cessão Solar</t>
  </si>
  <si>
    <t>Energia de Reserva - Cessão Hidráulica</t>
  </si>
  <si>
    <t>Tipo</t>
  </si>
  <si>
    <t>Data</t>
  </si>
  <si>
    <t>CPRE / CEOL</t>
  </si>
  <si>
    <t>CPRE / CBIO</t>
  </si>
  <si>
    <t>CPRE / CSOL</t>
  </si>
  <si>
    <t>CPRE / CHID</t>
  </si>
  <si>
    <t>Operacional</t>
  </si>
  <si>
    <t>RV</t>
  </si>
  <si>
    <t>RV001</t>
  </si>
  <si>
    <t>RV002</t>
  </si>
  <si>
    <t>RV003</t>
  </si>
  <si>
    <t>RV
001</t>
  </si>
  <si>
    <t>RV
002</t>
  </si>
  <si>
    <t>RV
003</t>
  </si>
  <si>
    <t>Receita de Venda Consolidada Mensal e Ajustes</t>
  </si>
  <si>
    <t>Detalhamento da Receita de Venda</t>
  </si>
  <si>
    <t>Ressarcimentos, Multas e Indenizações</t>
  </si>
  <si>
    <t>Apresentar aos agentes as informações referentes aos valores líquidos da 1ª, 2ª e 3ª Parcela de Receita de Venda, bem como o detalhamento de eventuais ajustes financeiros que impactam as respectivas parcelas.</t>
  </si>
  <si>
    <t>Apresentar aos agentes as informações de Receita Fixa, Receita Variável, Receita Fixa em Atraso e Recomposição de Lastro.</t>
  </si>
  <si>
    <t>Apresentar aos agentes as informações referentes aos eventuais Ressarcimentos, Multas e Indenizações.</t>
  </si>
  <si>
    <t>LFMCSDEN003</t>
  </si>
  <si>
    <t>Apresentar aos agentes distribuidores (devedores ou credores) os Encargos Moratórios da Liquidação Financeira do Mecanismo de Compensação de Sobras e Déficits de Energia Nova e suas componentes de cálculo, a fim de dar previsibilidade dos resultados sobre a inadimplência na Liquidação que serão cobrados ou recebidos no período subsequente.</t>
  </si>
  <si>
    <t>Encargos MCSD Energia Nova</t>
  </si>
  <si>
    <t>LFRCGF003</t>
  </si>
  <si>
    <t>Apresentar aos agentes distribuidores cotistas (devedores) e geradores (credores) os Encargos Moratórios da Liquidação Financeira do Regime de Cotas de Garantia Física e suas componentes de cálculo, a fim de dar previsibilidade dos resultados sobre a inadimplência na Liquidação que serão cobrados ou recebidos no período subsequente.</t>
  </si>
  <si>
    <t xml:space="preserve">Encargos Regime de Cotas </t>
  </si>
  <si>
    <t xml:space="preserve">LFRCEN004 </t>
  </si>
  <si>
    <t>Encargos Regime de Cotas de Energia Nuclear</t>
  </si>
  <si>
    <t>LFPEN005</t>
  </si>
  <si>
    <t>Encargos Penalidades</t>
  </si>
  <si>
    <t>Apresentar aos agentes distribuidores cotistas (devedores) os Encargos Moratórios da Liquidação Financeira do Regime de Cotas de Energia Nuclear e suas componentes de cálculo, a fim de dar previsibilidade dos resultados sobre a inadimplência na Liquidação que serão cobrados no período subsequente.</t>
  </si>
  <si>
    <t>Apresentar aos agentes de todas as classes (devedores) os Encargos Moratórios da Liquidação Financeira de Penalidades e suas componentes de cálculo, a fim de dar previsibilidade dos resultados sobre a inadimplência na Liquidação que serão cobrados no período subsequente.</t>
  </si>
  <si>
    <t>Encargos Mecanismo de Venda de Excedente</t>
  </si>
  <si>
    <t>Apresentar aos agentes compradores (devedores) e aos distribuidores vendedores (credores) os Encargos Moratórios da Liquidação Financeira do Mecanismo de Venda de Excedentes e suas componentes de cálculo, a fim de dar previsibilidade dos resultados sobre a inadimplência na Liquidação que serão cobrados ou recebidos no período subsequente.</t>
  </si>
  <si>
    <t>LFMVE003</t>
  </si>
  <si>
    <t>LFRES007</t>
  </si>
  <si>
    <t>Encargos Energia de Reserva</t>
  </si>
  <si>
    <t>Apresentar aos agentes de todas as classes (devedores) os Encargos Moratórios da Liquidação Financeira de Energia de Reserva e suas componentes de cálculo, a fim de dar previsibilidade dos resultados sobre a inadimplência na Liquidação que serão cobrados no período subsequente.</t>
  </si>
  <si>
    <t>LFRCEN
004</t>
  </si>
  <si>
    <t>LFRCGF
003</t>
  </si>
  <si>
    <t>LFPEN
005</t>
  </si>
  <si>
    <t>LFMVE
003</t>
  </si>
  <si>
    <t>LFRES
007</t>
  </si>
  <si>
    <t>Cotas de Garantia Física - Resultados</t>
  </si>
  <si>
    <t>MCSD
001</t>
  </si>
  <si>
    <t>MCSD
002</t>
  </si>
  <si>
    <t>MCSD
003</t>
  </si>
  <si>
    <t>MCSD
004</t>
  </si>
  <si>
    <t>MCSD
005</t>
  </si>
  <si>
    <t>MCSD
006</t>
  </si>
  <si>
    <t>MCSD
007</t>
  </si>
  <si>
    <t>MCSD
008</t>
  </si>
  <si>
    <t>Apresentar os valores de cada processamento do Fator de Disponibilidade Anual, de cada processamentodo do Fator de Ajuste da Garantia Física em função da Média das Perdas Internas da parcela de usina e de cada processamento da Geração Média para Apuração da Potência de Referência Preliminar.</t>
  </si>
  <si>
    <t>Início do período para inserir declarações de sobras e déficits - MCSD de Energia Nova (A-0)</t>
  </si>
  <si>
    <t>Término do período para inserir declarações de sobras e déficits - MCSD de Energia Nova (A-0)</t>
  </si>
  <si>
    <t>Data limite para divulgação final dos relatórios de processamento do MCSD de Energia Nova (A-0)</t>
  </si>
  <si>
    <t>Data limite para divulgação dos montantes preliminares passíveis de cessão - MCSD Energia Nova (A-0)</t>
  </si>
  <si>
    <t>Data limite para divulgação dos montantes preliminares passíveis de cessão - MCSD Energia Nova (A5+ G)</t>
  </si>
  <si>
    <t>Data limite para divulgação dos montantes preliminares passíveis de cessão - MCSD Energia Nova (A-N)</t>
  </si>
  <si>
    <t>Início do período para inserir declarações de sobras e déficits - MCSD de Energia Nova (A-N)</t>
  </si>
  <si>
    <t>Data limite para divulgação final dos relatórios de processamento do MCSD de Energia Nova (A-N)</t>
  </si>
  <si>
    <t>Início do período para inserir declarações de sobras, déficits e oferta de redução - MCSD de Energia Nova (A5+ G)</t>
  </si>
  <si>
    <t>Término do período para inserir declarações de sobras, déficits e oferta de redução - MCSD de Energia Nova (A5+ G)</t>
  </si>
  <si>
    <t>Data limite para desistência ou retificação da oferta de redução do MCSD de Energia Nova (A5+ G)</t>
  </si>
  <si>
    <t>Início do período para inserir declarações de sobras, déficits e oferta de redução - MCSD de Energia Nova (A-1 G)</t>
  </si>
  <si>
    <t>Término do período para inserir declarações de sobras, déficits e oferta de redução - MCSD de Energia Nova (A-1 G)</t>
  </si>
  <si>
    <t>Data limite para desistência ou retificação da oferta de redução do MCSD de Energia Nova (A-1 G)</t>
  </si>
  <si>
    <t>Data limite para divulgação final dos relatórios de processamento do MCSD de Energia Nova (A-1 G)</t>
  </si>
  <si>
    <t>AGP
003</t>
  </si>
  <si>
    <t>AGP003</t>
  </si>
  <si>
    <t>Apresentar os débitos de alocações parciais aos agentes distribuidores participantes do processo de alocação de geração própria.</t>
  </si>
  <si>
    <t xml:space="preserve"> Alocação de Geração Própria - Débitos de Alocações Parciais</t>
  </si>
  <si>
    <t>RES
009</t>
  </si>
  <si>
    <t>RES009</t>
  </si>
  <si>
    <t>Energia de Reserva - Térmica</t>
  </si>
  <si>
    <t>Apresentar as informações referentes ao resultado da apuração do cálculo do montante financeiro a ser pago ou recebido dos empreendimentos de geração de termica, comprometidos com a contratação de Energia de Reserva, conforme estabelecido em cada CER, para fins de apuração do Encargo de Energia de Reserva.</t>
  </si>
  <si>
    <t>MVE004</t>
  </si>
  <si>
    <t>Memória de Cálculo - Contratos MVE</t>
  </si>
  <si>
    <t>Apresentar os contratos do mecanismo de venda de excedentes para cada distribuidora participante.</t>
  </si>
  <si>
    <t>MVE - Processamento</t>
  </si>
  <si>
    <t>MVE - Apuração</t>
  </si>
  <si>
    <t>MCSD EN - Apuração</t>
  </si>
  <si>
    <t>MCSDEN
001</t>
  </si>
  <si>
    <t>MCSDEN
002</t>
  </si>
  <si>
    <t>MCSDEN
003</t>
  </si>
  <si>
    <t>PMO</t>
  </si>
  <si>
    <t>Previsão de Reunião do Programa Mensal de Operação</t>
  </si>
  <si>
    <t>Validação do último processo de liquidação financeira do MCSD de Energia Existente pelo auditor independente</t>
  </si>
  <si>
    <t>Último du de AGOSTO</t>
  </si>
  <si>
    <t>Liquidação Financeira do MVE</t>
  </si>
  <si>
    <t>Data limite para divulgação da apuração do MVE</t>
  </si>
  <si>
    <t>Data limite para divulgação dos valores a liquidar do MVE</t>
  </si>
  <si>
    <t>Data limite para divulgação dos relatórios de pós-liquidação do MVE</t>
  </si>
  <si>
    <t>Validação trimestral do processo de liquidação financeira do MVE pelo auditor independente</t>
  </si>
  <si>
    <t>Data limite para divulgação dos montantes de energia disponíveis para venda dos distribuidores no MVE</t>
  </si>
  <si>
    <t>Início do processamento do MVE</t>
  </si>
  <si>
    <t>2du antes do início do prazo para declarações</t>
  </si>
  <si>
    <t>Término do período para inserir declarações de sobras ou déficits - MCSD de Energia Nova (A-N)</t>
  </si>
  <si>
    <t>Data limite para divulgação dos montantes preliminares passíveis de cessão - MCSD Energia Nova (A-1 G)</t>
  </si>
  <si>
    <t>Liquidação do Mecanismo de Venda de Excedente</t>
  </si>
  <si>
    <t>Apresentar aos agentes as informações referentes à Liquidação Financeira do Mecanismo de Venda de Excedentes.</t>
  </si>
  <si>
    <t>Liquidação por Regime de Cotas de Energia Nuclear</t>
  </si>
  <si>
    <t>Apresentar a Liquidação aos agentes em função dos Contratos de Cotas de Energia Nuclear.</t>
  </si>
  <si>
    <t>CSR009</t>
  </si>
  <si>
    <t>Resultados da Exportação do Vertimento Turbinável</t>
  </si>
  <si>
    <t>Apresentar as informações referentes aos resultados de Exportação do Vertimento Turbinável do MRE.</t>
  </si>
  <si>
    <t>CSR
009</t>
  </si>
  <si>
    <t>Apresentar aos agentes as informações referentes à Garantia Financeira com os ajustes necessários.</t>
  </si>
  <si>
    <t xml:space="preserve">Apresentar aos Agentes, bem como seus representados, o Valor Total do Aporte das Garantias Financeiras e informações referentes à Liquidação do Mercado de Curto Prazo com os ajustes necessários. </t>
  </si>
  <si>
    <t>Apresentar aos agentes as informações referentes a Liquidação do Mercado de Curto Prazo com os ajustes necessários.</t>
  </si>
  <si>
    <t>Apresentar aos agentes informações referentes ao total da liquidação do mercado de curto prazo com os ajustes necessários.</t>
  </si>
  <si>
    <t>Liquidação Financeira por Representante</t>
  </si>
  <si>
    <t>Apresentar aos agentes, bem como seus representados, as informações referentes a Liquidação do Mercado de Curto Prazo com os ajustes necessários.</t>
  </si>
  <si>
    <t>Liquidação das Cessões do MCSD EE</t>
  </si>
  <si>
    <t>Apresentar aos agentes as informações referentes ao resultado da Liquidação Financeira do MCSD de Energia Nova.</t>
  </si>
  <si>
    <t>Apresentar aos agentes as informações referentes ao resultado da  Liquidação Financeira das Cessões do MCSD de Energia Existente.</t>
  </si>
  <si>
    <t>Liquidação de Penalidades</t>
  </si>
  <si>
    <t>Apresentar aos agentes as informações referentes à Liquidação de Penalidades.</t>
  </si>
  <si>
    <t>Apresentar aos agentes as informações referentes à Liquidação de Penalidades do agente.</t>
  </si>
  <si>
    <t>MFCOMB</t>
  </si>
  <si>
    <t>MFCOMB001</t>
  </si>
  <si>
    <t>Multa por Falta de Combustível</t>
  </si>
  <si>
    <t>Apresentar aos agentes das classes Gerador, Produtor Independente de Energia, Autoprodutor e Comercializador, informações referentes a multa por falta de combustível correspondente ao mês de contabilização.</t>
  </si>
  <si>
    <t>Data limite para divulgação dos Relatórios de Multa por Falta de Combustível</t>
  </si>
  <si>
    <t>MFCOMB
001</t>
  </si>
  <si>
    <t>Multa</t>
  </si>
  <si>
    <t>Liquidação de Energia de Reserva</t>
  </si>
  <si>
    <t>Apresentar as informações referentes à liquidação da energia de reserva.</t>
  </si>
  <si>
    <t>Apresentar aos agentes, bem como as informações de seus representados, as informações referentes à Liquidação da Energia de Reserva com os ajustes necessários.</t>
  </si>
  <si>
    <t>Penalidades de Energia de Reserva</t>
  </si>
  <si>
    <t>Apresentar aos agentes as informações referentes a aplicação e resultado das Penalidades de Energia de Reserva.</t>
  </si>
  <si>
    <t>CVU</t>
  </si>
  <si>
    <t>CVU001</t>
  </si>
  <si>
    <t>Custo do Combustível para PMO</t>
  </si>
  <si>
    <t>CVU002</t>
  </si>
  <si>
    <t>Custo Variável Unitário para PMO</t>
  </si>
  <si>
    <t>Apresentar aos agentes as informações do Custo do Combustível para PMO.</t>
  </si>
  <si>
    <t>Apresentar aos agentes as informações de Custo Variável Unitário para PMO</t>
  </si>
  <si>
    <t>CVU
001</t>
  </si>
  <si>
    <t>CVU
002</t>
  </si>
  <si>
    <t>Até as 20h</t>
  </si>
  <si>
    <t>Processamento do MCSD de Energia Nova (A-N)</t>
  </si>
  <si>
    <t>MCSD EN - Processamento</t>
  </si>
  <si>
    <t>Processamento do MCSD de Energia Nova (A-1 G)</t>
  </si>
  <si>
    <t>Processamento do MCSD de Energia Nova (A5+ G)</t>
  </si>
  <si>
    <t>Processamento do MCSD de Energia Nova (A-0)</t>
  </si>
  <si>
    <t xml:space="preserve">V+3du da referência "último trimestre" (cai em JANEIRO, ABRIL, JULHO, OUTUBRO) </t>
  </si>
  <si>
    <t>W+3du da referência "último semestre" (cai em JANEIRO e JULHO)</t>
  </si>
  <si>
    <t>Z+3du da referência "último semestre" (cai em JANEIRO e JULHO)</t>
  </si>
  <si>
    <t>1du de DEZEMBRO</t>
  </si>
  <si>
    <t>10du de DEZEMBRO
Até as 18h00</t>
  </si>
  <si>
    <t>15du de DEZEMBRO</t>
  </si>
  <si>
    <t>10du de DEZEMBRO</t>
  </si>
  <si>
    <t>1du de dezembro</t>
  </si>
  <si>
    <t>10du de dezembro</t>
  </si>
  <si>
    <t>M+2du (para todos os meses, EXCETO DEZEMBRO)</t>
  </si>
  <si>
    <t>M+4du (para todos os meses, EXCETO DEZEMBRO)</t>
  </si>
  <si>
    <t>M+6du (para todos os meses, EXCETO DEZEMBRO)</t>
  </si>
  <si>
    <t>M+11du (para todos os meses, EXCETO DEZEMBRO)</t>
  </si>
  <si>
    <r>
      <t xml:space="preserve">Validação </t>
    </r>
    <r>
      <rPr>
        <sz val="11"/>
        <color theme="4"/>
        <rFont val="Calibri"/>
        <family val="2"/>
        <scheme val="minor"/>
      </rPr>
      <t>dos dados de entrada</t>
    </r>
    <r>
      <rPr>
        <sz val="11"/>
        <rFont val="Calibri"/>
        <family val="2"/>
        <scheme val="minor"/>
      </rPr>
      <t xml:space="preserve"> e do último processo de liquidação financeira do MCSD de Energia Existente pelo auditor independente</t>
    </r>
  </si>
  <si>
    <t>A partir das 8h00 (cai em NOVEMBRO)</t>
  </si>
  <si>
    <t>Até as 20h00 (cai em DEZEMBRO)</t>
  </si>
  <si>
    <t>A partir das 8h00 (cai em DEZEMBRO)</t>
  </si>
  <si>
    <t>Todo dia 25 de cada mês
Até as 20h</t>
  </si>
  <si>
    <t>MS+6du
Até as 20h</t>
  </si>
  <si>
    <t>MS+7du
Até as 20h</t>
  </si>
  <si>
    <t>MS+8du
Até as 20h</t>
  </si>
  <si>
    <t>MS+9du
Até as 20h</t>
  </si>
  <si>
    <t>A partir das 8h</t>
  </si>
  <si>
    <t>Disponibilização do boleto para pagamento da contribuição associativa e dos relatórios com os resultados do cálculo dos votos</t>
  </si>
  <si>
    <r>
      <rPr>
        <b/>
        <sz val="10"/>
        <rFont val="Calibri Light"/>
        <family val="2"/>
      </rPr>
      <t>X:</t>
    </r>
    <r>
      <rPr>
        <sz val="10"/>
        <rFont val="Calibri Light"/>
        <family val="2"/>
      </rPr>
      <t xml:space="preserve"> Divulgação da última contabilização do quadriênio</t>
    </r>
  </si>
  <si>
    <r>
      <rPr>
        <b/>
        <sz val="10"/>
        <rFont val="Calibri Light"/>
        <family val="2"/>
      </rPr>
      <t>X</t>
    </r>
    <r>
      <rPr>
        <sz val="10"/>
        <rFont val="Calibri Light"/>
        <family val="2"/>
      </rPr>
      <t>: Divulgação da última contabilização do ano contratual</t>
    </r>
  </si>
  <si>
    <r>
      <rPr>
        <b/>
        <sz val="10"/>
        <rFont val="Calibri Light"/>
        <family val="2"/>
      </rPr>
      <t>X:</t>
    </r>
    <r>
      <rPr>
        <sz val="10"/>
        <rFont val="Calibri Light"/>
        <family val="2"/>
      </rPr>
      <t xml:space="preserve"> Divulgação dos resultados da parcela final do RRV</t>
    </r>
  </si>
  <si>
    <r>
      <rPr>
        <b/>
        <sz val="10"/>
        <rFont val="Calibri Light"/>
        <family val="2"/>
      </rPr>
      <t>X</t>
    </r>
    <r>
      <rPr>
        <sz val="10"/>
        <rFont val="Calibri Light"/>
        <family val="2"/>
      </rPr>
      <t>: Divulgação da última contabilização do quinquênio</t>
    </r>
  </si>
  <si>
    <r>
      <t>X</t>
    </r>
    <r>
      <rPr>
        <sz val="10"/>
        <rFont val="Calibri Light"/>
        <family val="2"/>
      </rPr>
      <t>2</t>
    </r>
  </si>
  <si>
    <r>
      <rPr>
        <b/>
        <sz val="10"/>
        <rFont val="Calibri Light"/>
        <family val="2"/>
      </rPr>
      <t>X</t>
    </r>
    <r>
      <rPr>
        <b/>
        <sz val="9"/>
        <rFont val="Calibri Light"/>
        <family val="2"/>
      </rPr>
      <t>2</t>
    </r>
    <r>
      <rPr>
        <sz val="10"/>
        <rFont val="Calibri Light"/>
        <family val="2"/>
      </rPr>
      <t>: Liquidação do MCSD de energia existente (Parcela 2)</t>
    </r>
  </si>
  <si>
    <r>
      <rPr>
        <b/>
        <sz val="10"/>
        <rFont val="Calibri Light"/>
        <family val="2"/>
      </rPr>
      <t>X:</t>
    </r>
    <r>
      <rPr>
        <sz val="10"/>
        <rFont val="Calibri Light"/>
        <family val="2"/>
      </rPr>
      <t xml:space="preserve"> Divulgação da última contabilização do quinquênio</t>
    </r>
  </si>
  <si>
    <r>
      <t>X</t>
    </r>
    <r>
      <rPr>
        <sz val="10"/>
        <rFont val="Calibri Light"/>
        <family val="2"/>
      </rPr>
      <t>2</t>
    </r>
    <r>
      <rPr>
        <sz val="11"/>
        <rFont val="Calibri Light"/>
        <family val="2"/>
      </rPr>
      <t>+2du</t>
    </r>
  </si>
  <si>
    <r>
      <t>X</t>
    </r>
    <r>
      <rPr>
        <sz val="10"/>
        <rFont val="Calibri Light"/>
        <family val="2"/>
      </rPr>
      <t>3</t>
    </r>
  </si>
  <si>
    <r>
      <rPr>
        <b/>
        <sz val="10"/>
        <rFont val="Calibri Light"/>
        <family val="2"/>
      </rPr>
      <t>X</t>
    </r>
    <r>
      <rPr>
        <b/>
        <sz val="8"/>
        <rFont val="Calibri Light"/>
        <family val="2"/>
      </rPr>
      <t>3</t>
    </r>
    <r>
      <rPr>
        <sz val="10"/>
        <rFont val="Calibri Light"/>
        <family val="2"/>
      </rPr>
      <t>: Liquidação do MCSD de energia existente (Parcela 3)</t>
    </r>
  </si>
  <si>
    <r>
      <t>X</t>
    </r>
    <r>
      <rPr>
        <sz val="10"/>
        <rFont val="Calibri Light"/>
        <family val="2"/>
      </rPr>
      <t>3</t>
    </r>
    <r>
      <rPr>
        <sz val="11"/>
        <rFont val="Calibri Light"/>
        <family val="2"/>
      </rPr>
      <t>+2du</t>
    </r>
  </si>
  <si>
    <r>
      <t>X</t>
    </r>
    <r>
      <rPr>
        <sz val="9"/>
        <rFont val="Calibri Light"/>
        <family val="2"/>
      </rPr>
      <t>1</t>
    </r>
  </si>
  <si>
    <r>
      <rPr>
        <b/>
        <sz val="10"/>
        <rFont val="Calibri Light"/>
        <family val="2"/>
      </rPr>
      <t>X</t>
    </r>
    <r>
      <rPr>
        <b/>
        <sz val="9"/>
        <rFont val="Calibri Light"/>
        <family val="2"/>
      </rPr>
      <t>1</t>
    </r>
    <r>
      <rPr>
        <sz val="10"/>
        <rFont val="Calibri Light"/>
        <family val="2"/>
      </rPr>
      <t>: Liquidação do MCSD de energia existente (Parcela 1)</t>
    </r>
  </si>
  <si>
    <t>categoria parametrizada com o aplicativo da CCEE</t>
  </si>
  <si>
    <t>atividade</t>
  </si>
  <si>
    <t>referência</t>
  </si>
  <si>
    <t>prazo*</t>
  </si>
  <si>
    <t>família</t>
  </si>
  <si>
    <t>relatório</t>
  </si>
  <si>
    <t>observações</t>
  </si>
  <si>
    <t>descrição dos relatórios (DRI)</t>
  </si>
  <si>
    <t>família do relatório</t>
  </si>
  <si>
    <t>código do relatório</t>
  </si>
  <si>
    <t>nome do relatório</t>
  </si>
  <si>
    <t>objetivo</t>
  </si>
  <si>
    <t>M+22du</t>
  </si>
  <si>
    <t>LFMCSDEN004</t>
  </si>
  <si>
    <t>Apuração da Liquidação das Cessões da Roraima Energia</t>
  </si>
  <si>
    <t xml:space="preserve"> Apresentar os valores referentes à Apuração da Liquidação das Cessões da Roraima Energia, estabelecidas por meio do Despacho ANEEL nº  2.300/2019.</t>
  </si>
  <si>
    <t>LFCRE</t>
  </si>
  <si>
    <t>LFCRE001</t>
  </si>
  <si>
    <t>Liquidação das Cessões da Roraima Energia</t>
  </si>
  <si>
    <t>Apresentar os valores referentes à Liquidação Financeira das Cessões da Roraima Energia, estabelecidas por meio do Despacho ANEEL nº 2.300/2019.</t>
  </si>
  <si>
    <t>MS+11du</t>
  </si>
  <si>
    <t>LFMSCDEN
004</t>
  </si>
  <si>
    <t>Data limite para divulgação da apuração dos valores a liquidar das cessões de energia referente aos Despachos Aneel n°s 2.300/19 e 3.519/19</t>
  </si>
  <si>
    <t>Data limite para divulgação dos relatórios de pós-liquidação das cessões de energia referente aos Despachos Aneel n°s 2.300/19 e 3.519/19</t>
  </si>
  <si>
    <t>2du após a liquidação financeira</t>
  </si>
  <si>
    <t>LFCRE
001</t>
  </si>
  <si>
    <t>Validação dos dados de entrada e relatórios da revisão do cálculo do CVU para o PMR pelo auditor independente</t>
  </si>
  <si>
    <t>Validação dos dados de entrada e relatórios de resultados do cálculo do CVU para o PMO pelo auditor independente</t>
  </si>
  <si>
    <t>M+11du de DEZEMBRO</t>
  </si>
  <si>
    <t>dezembro</t>
  </si>
  <si>
    <t>novembro</t>
  </si>
  <si>
    <t>todos os meses</t>
  </si>
  <si>
    <t>sazos</t>
  </si>
  <si>
    <t>MCSD EE</t>
  </si>
  <si>
    <t>10du de dezembro de cada ano
Até as 18h00</t>
  </si>
  <si>
    <t>15du de dezembro de cada ano</t>
  </si>
  <si>
    <t>Divulgação de dados prévios de medição, acumulados semanalmente</t>
  </si>
  <si>
    <t>Divulgação de dados prévios de medição</t>
  </si>
  <si>
    <t>Início do período para envio semanal de informações para fins do Monitoramento Prudencial, conforme REN nº 1.072/23 (declarações pelos agentes geradores e comercializadores, do mês de referência "M+0" a "M+6")</t>
  </si>
  <si>
    <t>Monitoramento Prudencial</t>
  </si>
  <si>
    <t>Término do período para envio semanal de informações para fins do Monitoramento Prudencial, conforme REN nº 1.072/23 (declarações pelos agentes geradores e comercializadores, do mês de referência "M+0" a "M+6")</t>
  </si>
  <si>
    <t>Publicação do Fator de Alavancagem apurado para fins do Monitoramento Prudencial, conforme Anexo I da REN nº 1.072/23 (para agentes geradores e comercializadores)</t>
  </si>
  <si>
    <t>Início do período para envio mensal de informações para fins do Monitoramento Prudencial, conforme REN nº 1.072/23 (declarações pelos agentes consumidores, do mês de referência "M+0" a "M+6")</t>
  </si>
  <si>
    <t>Término do período para envio mensal de informações para fins do Monitoramento Prudencial, conforme REN nº 1.072/23 (declarações pelos agentes consumidores, do mês de referência "M+0" a "M+6")</t>
  </si>
  <si>
    <t>Publicação do Fator de Alavancagem apurado para fins do Monitoramento Prudencial, conforme Anexo I da REN nº 1.072/23 (para agentes consumidores)</t>
  </si>
  <si>
    <t xml:space="preserve">MS+2du, MS+4du, MS+8du e MS+9du </t>
  </si>
  <si>
    <r>
      <t>X</t>
    </r>
    <r>
      <rPr>
        <sz val="10"/>
        <rFont val="Calibri Light"/>
        <family val="2"/>
      </rPr>
      <t>1</t>
    </r>
    <r>
      <rPr>
        <sz val="11"/>
        <rFont val="Calibri Light"/>
        <family val="2"/>
      </rPr>
      <t>+2du</t>
    </r>
  </si>
  <si>
    <t>K</t>
  </si>
  <si>
    <t>LFMCSDEN
003</t>
  </si>
  <si>
    <t>Data limite para divulgação final dos relatórios de processamento sem oferta de redução parcialmente atendida do MCSD de Energia Nova (A5+ G)</t>
  </si>
  <si>
    <t>Data limite para divulgação final dos relatórios de processamento com oferta de redução parcialmente atendida do MCSD de Energia Nova (A5+ G)</t>
  </si>
  <si>
    <t>Até 2du antes do início do prazo para declarações</t>
  </si>
  <si>
    <t>Data limite para divulgação final dos relatórios de processamento sem oferta de redução parcialmente atendida do MCSD de Energia Nova (A-1 G)</t>
  </si>
  <si>
    <t>Data limite para divulgação final dos relatórios de processamento com oferta de redução parcialmente atendida do MCSD de Energia Nova (A-1 G)</t>
  </si>
  <si>
    <t>MS+21du da referência agosto (cai em SETEMBRO ou OUTUBRO)</t>
  </si>
  <si>
    <t>MEDEXP</t>
  </si>
  <si>
    <t>MEDEXP
001</t>
  </si>
  <si>
    <t>MEDEXP
002</t>
  </si>
  <si>
    <t>MEDEXP001</t>
  </si>
  <si>
    <t>Detalhamento Expressão e SubExpressão - Usina</t>
  </si>
  <si>
    <t>Apresentar aos agentes das classes Gerador e Comercializador as informações referentes às expressões contábeis e subexpressões de seus ativos de geração.</t>
  </si>
  <si>
    <t>MEDEXP002</t>
  </si>
  <si>
    <t>Detalhamento Expressão e SubExpressão - Carga</t>
  </si>
  <si>
    <t xml:space="preserve">Apresentar aos agentes de todas as classes as informações referentes às expressões contábeis e subexpressões de seus ativos de consumo. </t>
  </si>
  <si>
    <t>MS+2du</t>
  </si>
  <si>
    <t>Data limite para divulgação preliminar dos resultados de processamento do MCSD de Energia Nova (A-N)</t>
  </si>
  <si>
    <t>Data limite para divulgação preliminar dos resultados de processamento do MCSD de Energia Nova (A5+ G)</t>
  </si>
  <si>
    <t>Data limite para divulgação preliminar dos resultados de processamento após desistência ou retificação da oferta de redução do MCSD de Energia Nova (A5+ G)</t>
  </si>
  <si>
    <t>Data limite para divulgação preliminar dos resultados de processamento do MCSD de Energia Nova (A-0)</t>
  </si>
  <si>
    <t>Data limite para divulgação preliminar dos resultados de processamento do MCSD de Energia Nova (A-1 G)</t>
  </si>
  <si>
    <t>Data limite para divulgação preliminar dos resultados de processamento após desistência ou retificação da oferta de redução do MCSD de Energia Nova (A-1 G)</t>
  </si>
  <si>
    <r>
      <t>MVE:</t>
    </r>
    <r>
      <rPr>
        <sz val="11"/>
        <rFont val="Calibri"/>
        <family val="2"/>
        <scheme val="minor"/>
      </rPr>
      <t xml:space="preserve"> Mecanismo de Venda de Excedentes</t>
    </r>
  </si>
  <si>
    <r>
      <rPr>
        <b/>
        <sz val="11"/>
        <rFont val="Calibri"/>
        <family val="2"/>
        <scheme val="minor"/>
      </rPr>
      <t>MVE:</t>
    </r>
    <r>
      <rPr>
        <sz val="11"/>
        <rFont val="Calibri"/>
        <family val="2"/>
        <scheme val="minor"/>
      </rPr>
      <t xml:space="preserve"> Mecanismo de Venda de Excedentes</t>
    </r>
  </si>
  <si>
    <t>Conforme calendário enviado pela GMCT (sempre segundas-feiras e 1ºdu do mês. EXCEÇÃO: se o 1ºdu cair numa sexta ou numa quinta de feriado com emenda na sexta, pulamos a segunda seguinte)</t>
  </si>
  <si>
    <t>Data limite para divulgação dos agentes compradores elegíveis para participação no MVE</t>
  </si>
  <si>
    <t xml:space="preserve">4du antes do início do  processamento </t>
  </si>
  <si>
    <t xml:space="preserve">3du antes do início do  processamento </t>
  </si>
  <si>
    <t xml:space="preserve">1du antes do início do  processamento </t>
  </si>
  <si>
    <t>Data limite para os agentes compradores regularizarem eventuais pendências para participação no MVE e informar à CCEE</t>
  </si>
  <si>
    <t>3du após o término do processamento</t>
  </si>
  <si>
    <t>2du antes do PMO</t>
  </si>
  <si>
    <t>Data limite para divulgação dos valores de garantias financeiras do MCP a serem aportados</t>
  </si>
  <si>
    <t>Data limite para o aporte das garantias financeiras do MCP (exceto para agentes de distribuição)</t>
  </si>
  <si>
    <t>Data limite para divulgação das informações referentes às garantias financeiras do MCP aportadas</t>
  </si>
  <si>
    <t>MVE005</t>
  </si>
  <si>
    <t>Garantias Financeiras de Participação</t>
  </si>
  <si>
    <t>Apuração dos Limites Disponíveis para Negociação</t>
  </si>
  <si>
    <t>Apresentar os limites regulatórios disponíveis para cada distribuidora participar do mecanismo de venda de excedentes, incluído limite de compra.</t>
  </si>
  <si>
    <t>Data limite para divulgação das informações referentes aos contratos de venda ou de cessão não efetivados em razão do não aporte de garantias financeiras do MCP</t>
  </si>
  <si>
    <t>Data limite para disponibilização da Memória de Cálculo das Garantias Financeiras do MCP</t>
  </si>
  <si>
    <t>Apresentar as garantias financeiras de participação para os agentes envolvidos: Comprador e Vendedor.</t>
  </si>
  <si>
    <t>Data limite para o aporte das garantias financeiras de participação no MVE</t>
  </si>
  <si>
    <t>Data limite para o aporte das garantias financeiras de fiel cumprimento no MVE</t>
  </si>
  <si>
    <t>V+6du</t>
  </si>
  <si>
    <t>Data limite para divulgação dos montantes para recomposição das garantias financeiras de fiel cumprimento no MVE, se for o caso</t>
  </si>
  <si>
    <t>Data limite para recomposição integral das garantias financeiras de fiel cumprimento no MVE, se for o caso</t>
  </si>
  <si>
    <t>MVE - Garantias Financeiras</t>
  </si>
  <si>
    <t>prazo diferente do PdC, pois o sistema foi construído assim</t>
  </si>
  <si>
    <t>prazo diferente do PdC, para acompanhar a atividade acima</t>
  </si>
  <si>
    <t>Data limite para divulgação dos resultados de processamento do MVE</t>
  </si>
  <si>
    <t xml:space="preserve">Data limite para divulgação dos valores a aportar das garantias financeiras de fiel cumprimento </t>
  </si>
  <si>
    <t>Data limite para divulgação dos agentes que tiveram seus contratos não efetivados em razão da inadimplência na liquidação financeira do MVE, se for o caso</t>
  </si>
  <si>
    <t>ENCMOR</t>
  </si>
  <si>
    <t>ENCMOR001</t>
  </si>
  <si>
    <t>Encargos Moratórios</t>
  </si>
  <si>
    <t>Apresentar ao mercado os encargos referentes à liquidação do MCP.</t>
  </si>
  <si>
    <t>ENCMOR
001</t>
  </si>
  <si>
    <t>MVE
005</t>
  </si>
  <si>
    <t>MVE
001</t>
  </si>
  <si>
    <t>Atividade excluída com a entrada das Gfin</t>
  </si>
  <si>
    <t>Data limite para declaração anual da intenção de participação no mecanismo de alocação de geração da parcela ACL da usina para atendimento aos CCEARs por disponibilidade ou aos CERs</t>
  </si>
  <si>
    <t>CO nº 055/24</t>
  </si>
  <si>
    <t>MS+8du
Até as 15h</t>
  </si>
  <si>
    <t>A partir das 15h</t>
  </si>
  <si>
    <t>Data limite para informar o percentual de geração mensal da parcela ACL da usina para atendimento aos CCEARs por disponibilidade ou aos CERs (se for o caso)</t>
  </si>
  <si>
    <t>MED
005</t>
  </si>
  <si>
    <t>A partir das 8h00</t>
  </si>
  <si>
    <t>Até as 20h00</t>
  </si>
  <si>
    <t>10du de DEZEMBRO
Até as 18h</t>
  </si>
  <si>
    <t>calendário geral de operações e relatórios - 1º e 2º semestres de 2024 - atualizado em 25/06/2024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</si>
</sst>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6]mmmm\-yy;@"/>
  </numFmts>
  <fonts count="48" x14ac:knownFonts="1">
    <font>
      <sz val="11"/>
      <color theme="1"/>
      <name val="Calibri"/>
      <family val="2"/>
      <scheme val="minor"/>
    </font>
    <font>
      <b/>
      <sz val="10"/>
      <name val="Century Gothic"/>
      <family val="2"/>
    </font>
    <font>
      <sz val="9"/>
      <name val="Century Gothic"/>
      <family val="2"/>
    </font>
    <font>
      <sz val="11"/>
      <name val="Arial"/>
      <family val="2"/>
    </font>
    <font>
      <sz val="11"/>
      <name val="Century Gothic"/>
      <family val="2"/>
    </font>
    <font>
      <b/>
      <sz val="11"/>
      <name val="Century Gothic"/>
      <family val="2"/>
    </font>
    <font>
      <sz val="11"/>
      <color rgb="FFFF0000"/>
      <name val="Calibri"/>
      <family val="2"/>
      <scheme val="minor"/>
    </font>
    <font>
      <b/>
      <sz val="11"/>
      <color theme="1"/>
      <name val="Calibri"/>
      <family val="2"/>
      <scheme val="minor"/>
    </font>
    <font>
      <sz val="11"/>
      <color theme="1"/>
      <name val="Century Gothic"/>
      <family val="2"/>
    </font>
    <font>
      <b/>
      <sz val="11"/>
      <color theme="1"/>
      <name val="Century Gothic"/>
      <family val="2"/>
    </font>
    <font>
      <sz val="9"/>
      <color theme="1"/>
      <name val="Century Gothic"/>
      <family val="2"/>
    </font>
    <font>
      <sz val="10"/>
      <color theme="0" tint="-0.34998626667073579"/>
      <name val="Century Gothic"/>
      <family val="2"/>
    </font>
    <font>
      <sz val="11"/>
      <color rgb="FF000000"/>
      <name val="Calibri"/>
      <family val="2"/>
      <scheme val="minor"/>
    </font>
    <font>
      <b/>
      <sz val="11"/>
      <color rgb="FFFF0066"/>
      <name val="Century Gothic"/>
      <family val="2"/>
    </font>
    <font>
      <b/>
      <sz val="22"/>
      <color rgb="FF333333"/>
      <name val="Century Gothic"/>
      <family val="2"/>
    </font>
    <font>
      <sz val="11"/>
      <name val="Calibri"/>
      <family val="2"/>
      <scheme val="minor"/>
    </font>
    <font>
      <sz val="10"/>
      <name val="Calibri"/>
      <family val="2"/>
      <scheme val="minor"/>
    </font>
    <font>
      <sz val="10"/>
      <color theme="1"/>
      <name val="Calibri"/>
      <family val="2"/>
    </font>
    <font>
      <b/>
      <i/>
      <sz val="11"/>
      <color theme="3" tint="-0.249977111117893"/>
      <name val="Calibri"/>
      <family val="2"/>
      <scheme val="minor"/>
    </font>
    <font>
      <b/>
      <sz val="11"/>
      <color rgb="FFFF0066"/>
      <name val="Calibri"/>
      <family val="2"/>
      <scheme val="minor"/>
    </font>
    <font>
      <b/>
      <sz val="11"/>
      <name val="Calibri"/>
      <family val="2"/>
      <scheme val="minor"/>
    </font>
    <font>
      <b/>
      <sz val="11"/>
      <color indexed="8"/>
      <name val="Calibri"/>
      <family val="2"/>
      <scheme val="minor"/>
    </font>
    <font>
      <sz val="11"/>
      <color indexed="8"/>
      <name val="Calibri"/>
      <family val="2"/>
      <scheme val="minor"/>
    </font>
    <font>
      <b/>
      <sz val="10"/>
      <name val="Calibri"/>
      <family val="2"/>
      <scheme val="minor"/>
    </font>
    <font>
      <sz val="9"/>
      <name val="Calibri"/>
      <family val="2"/>
      <scheme val="minor"/>
    </font>
    <font>
      <sz val="8"/>
      <name val="Calibri"/>
      <family val="2"/>
      <scheme val="minor"/>
    </font>
    <font>
      <sz val="8"/>
      <color theme="1"/>
      <name val="Calibri"/>
      <family val="2"/>
      <scheme val="minor"/>
    </font>
    <font>
      <sz val="11"/>
      <color theme="4"/>
      <name val="Calibri"/>
      <family val="2"/>
      <scheme val="minor"/>
    </font>
    <font>
      <b/>
      <sz val="14"/>
      <color rgb="FFFFFFFF"/>
      <name val="Calibri Light"/>
      <family val="2"/>
    </font>
    <font>
      <sz val="10"/>
      <color theme="0" tint="-0.34998626667073579"/>
      <name val="Calibri Light"/>
      <family val="2"/>
    </font>
    <font>
      <sz val="10"/>
      <name val="Calibri Light"/>
      <family val="2"/>
    </font>
    <font>
      <sz val="9"/>
      <name val="Calibri Light"/>
      <family val="2"/>
    </font>
    <font>
      <sz val="9"/>
      <color theme="1"/>
      <name val="Calibri Light"/>
      <family val="2"/>
    </font>
    <font>
      <sz val="11"/>
      <name val="Calibri Light"/>
      <family val="2"/>
    </font>
    <font>
      <sz val="8"/>
      <name val="Calibri Light"/>
      <family val="2"/>
    </font>
    <font>
      <b/>
      <sz val="10"/>
      <name val="Calibri Light"/>
      <family val="2"/>
    </font>
    <font>
      <sz val="8"/>
      <color theme="1"/>
      <name val="Calibri Light"/>
      <family val="2"/>
    </font>
    <font>
      <b/>
      <sz val="9"/>
      <name val="Calibri Light"/>
      <family val="2"/>
    </font>
    <font>
      <sz val="10"/>
      <color theme="3" tint="0.79998168889431442"/>
      <name val="Calibri Light"/>
      <family val="2"/>
    </font>
    <font>
      <sz val="11"/>
      <color theme="1"/>
      <name val="Calibri Light"/>
      <family val="2"/>
    </font>
    <font>
      <b/>
      <sz val="8"/>
      <name val="Calibri Light"/>
      <family val="2"/>
    </font>
    <font>
      <b/>
      <sz val="11"/>
      <color rgb="FF000C4C"/>
      <name val="Calibri Light"/>
      <family val="2"/>
    </font>
    <font>
      <b/>
      <sz val="10"/>
      <color rgb="FF000C4C"/>
      <name val="Calibri Light"/>
      <family val="2"/>
    </font>
    <font>
      <sz val="10"/>
      <color rgb="FF000C4C"/>
      <name val="Calibri Light"/>
      <family val="2"/>
    </font>
    <font>
      <b/>
      <sz val="26"/>
      <color rgb="FF000C4C"/>
      <name val="Calibri Light"/>
      <family val="2"/>
    </font>
    <font>
      <b/>
      <sz val="10"/>
      <color theme="0"/>
      <name val="Calibri Light"/>
      <family val="2"/>
    </font>
    <font>
      <b/>
      <sz val="10"/>
      <color rgb="FFFF0000"/>
      <name val="Calibri Light"/>
      <family val="2"/>
    </font>
    <font>
      <b/>
      <sz val="22"/>
      <color rgb="FF333333"/>
      <name val="Calibri Light"/>
      <family val="2"/>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0C4C"/>
        <bgColor indexed="64"/>
      </patternFill>
    </fill>
    <fill>
      <patternFill patternType="solid">
        <fgColor rgb="FF00FFFF"/>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rgb="FFA8B2B2"/>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34998626667073579"/>
      </left>
      <right style="thin">
        <color rgb="FFA8B2B2"/>
      </right>
      <top/>
      <bottom style="thin">
        <color theme="0" tint="-0.34998626667073579"/>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style="thin">
        <color theme="0" tint="-0.24994659260841701"/>
      </bottom>
      <diagonal/>
    </border>
    <border>
      <left style="thin">
        <color rgb="FFA8B2B2"/>
      </left>
      <right style="thin">
        <color theme="0" tint="-0.24994659260841701"/>
      </right>
      <top style="thin">
        <color theme="0" tint="-0.24994659260841701"/>
      </top>
      <bottom/>
      <diagonal/>
    </border>
    <border>
      <left style="thin">
        <color rgb="FFA8B2B2"/>
      </left>
      <right style="thin">
        <color theme="0" tint="-0.24994659260841701"/>
      </right>
      <top/>
      <bottom/>
      <diagonal/>
    </border>
    <border>
      <left style="thin">
        <color rgb="FFA8B2B2"/>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right style="thin">
        <color theme="0" tint="-0.24994659260841701"/>
      </right>
      <top/>
      <bottom style="thin">
        <color theme="0" tint="-0.24994659260841701"/>
      </bottom>
      <diagonal/>
    </border>
    <border>
      <left/>
      <right/>
      <top style="thin">
        <color indexed="64"/>
      </top>
      <bottom/>
      <diagonal/>
    </border>
    <border>
      <left/>
      <right/>
      <top style="thin">
        <color theme="0" tint="-0.34998626667073579"/>
      </top>
      <bottom style="thin">
        <color theme="0" tint="-0.34998626667073579"/>
      </bottom>
      <diagonal/>
    </border>
    <border>
      <left style="thin">
        <color theme="0" tint="-0.24994659260841701"/>
      </left>
      <right style="thin">
        <color rgb="FFA8B2B2"/>
      </right>
      <top style="thin">
        <color theme="0" tint="-0.24994659260841701"/>
      </top>
      <bottom/>
      <diagonal/>
    </border>
    <border>
      <left style="thin">
        <color theme="0" tint="-0.24994659260841701"/>
      </left>
      <right style="thin">
        <color rgb="FFA8B2B2"/>
      </right>
      <top/>
      <bottom style="thin">
        <color theme="0" tint="-0.24994659260841701"/>
      </bottom>
      <diagonal/>
    </border>
    <border>
      <left/>
      <right style="thin">
        <color theme="0" tint="-0.34998626667073579"/>
      </right>
      <top/>
      <bottom/>
      <diagonal/>
    </border>
  </borders>
  <cellStyleXfs count="2">
    <xf numFmtId="0" fontId="0" fillId="0" borderId="0"/>
    <xf numFmtId="0" fontId="7" fillId="0" borderId="2" applyNumberFormat="0" applyFill="0" applyAlignment="0" applyProtection="0"/>
  </cellStyleXfs>
  <cellXfs count="227">
    <xf numFmtId="0" fontId="0" fillId="0" borderId="0" xfId="0"/>
    <xf numFmtId="0" fontId="8" fillId="0" borderId="0" xfId="0" applyFont="1"/>
    <xf numFmtId="49" fontId="8" fillId="0" borderId="0" xfId="0" applyNumberFormat="1" applyFont="1"/>
    <xf numFmtId="0" fontId="8" fillId="0" borderId="0" xfId="0" applyFont="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xf numFmtId="0" fontId="1" fillId="0" borderId="0" xfId="0" applyFont="1" applyAlignment="1">
      <alignment horizontal="left" vertical="center"/>
    </xf>
    <xf numFmtId="0" fontId="2" fillId="0" borderId="0" xfId="0" applyFont="1" applyAlignment="1">
      <alignment horizontal="center"/>
    </xf>
    <xf numFmtId="0" fontId="10" fillId="0" borderId="0" xfId="0" applyFont="1" applyAlignment="1">
      <alignment horizontal="center"/>
    </xf>
    <xf numFmtId="49" fontId="3" fillId="2" borderId="0" xfId="0" applyNumberFormat="1" applyFont="1" applyFill="1" applyAlignment="1">
      <alignment vertical="center" wrapText="1"/>
    </xf>
    <xf numFmtId="49" fontId="3" fillId="2" borderId="0" xfId="0" applyNumberFormat="1" applyFont="1" applyFill="1" applyAlignment="1">
      <alignment vertical="center"/>
    </xf>
    <xf numFmtId="0" fontId="12" fillId="0" borderId="0" xfId="0" applyFont="1"/>
    <xf numFmtId="49" fontId="4" fillId="0" borderId="0" xfId="0" applyNumberFormat="1" applyFont="1"/>
    <xf numFmtId="0" fontId="14" fillId="0" borderId="0" xfId="0" applyFont="1" applyAlignment="1">
      <alignment vertical="center"/>
    </xf>
    <xf numFmtId="0" fontId="10" fillId="2" borderId="0" xfId="0" applyFont="1" applyFill="1"/>
    <xf numFmtId="0" fontId="8" fillId="2" borderId="0" xfId="0" applyFont="1" applyFill="1" applyAlignment="1">
      <alignment vertical="center"/>
    </xf>
    <xf numFmtId="0" fontId="17" fillId="2" borderId="0" xfId="0" applyFont="1" applyFill="1" applyAlignment="1">
      <alignment horizontal="center" vertical="center"/>
    </xf>
    <xf numFmtId="0" fontId="4" fillId="2" borderId="0" xfId="0" applyFont="1" applyFill="1"/>
    <xf numFmtId="0" fontId="8" fillId="2" borderId="0" xfId="0" applyFont="1" applyFill="1"/>
    <xf numFmtId="49" fontId="8" fillId="2" borderId="0" xfId="0" applyNumberFormat="1" applyFont="1" applyFill="1"/>
    <xf numFmtId="0" fontId="8" fillId="2" borderId="0" xfId="0" applyFont="1" applyFill="1" applyAlignment="1">
      <alignment horizontal="center"/>
    </xf>
    <xf numFmtId="0" fontId="10" fillId="0" borderId="0" xfId="0" applyFont="1" applyAlignment="1">
      <alignment horizontal="left" vertical="center" wrapText="1"/>
    </xf>
    <xf numFmtId="49" fontId="3" fillId="0" borderId="0" xfId="0" applyNumberFormat="1" applyFont="1" applyAlignment="1">
      <alignment vertical="center" wrapText="1"/>
    </xf>
    <xf numFmtId="49" fontId="3" fillId="0" borderId="0" xfId="0" applyNumberFormat="1" applyFont="1" applyAlignment="1">
      <alignment vertical="center"/>
    </xf>
    <xf numFmtId="49" fontId="8" fillId="0" borderId="0" xfId="0" applyNumberFormat="1" applyFont="1" applyAlignment="1">
      <alignment vertical="center"/>
    </xf>
    <xf numFmtId="49" fontId="15" fillId="2" borderId="0" xfId="0" applyNumberFormat="1" applyFont="1" applyFill="1" applyAlignment="1">
      <alignment vertical="center"/>
    </xf>
    <xf numFmtId="0" fontId="6" fillId="0" borderId="0" xfId="0" applyFont="1" applyAlignment="1">
      <alignment horizontal="center" vertical="center" wrapText="1"/>
    </xf>
    <xf numFmtId="49" fontId="15" fillId="2" borderId="0" xfId="0" applyNumberFormat="1" applyFont="1" applyFill="1" applyAlignment="1">
      <alignment vertical="center" wrapText="1"/>
    </xf>
    <xf numFmtId="0" fontId="0" fillId="0" borderId="0" xfId="0" applyAlignment="1">
      <alignment horizontal="left"/>
    </xf>
    <xf numFmtId="0" fontId="0" fillId="0" borderId="0" xfId="0" applyAlignment="1">
      <alignment horizontal="center"/>
    </xf>
    <xf numFmtId="49" fontId="16" fillId="2" borderId="0" xfId="0" applyNumberFormat="1" applyFont="1" applyFill="1" applyAlignment="1">
      <alignment vertical="center"/>
    </xf>
    <xf numFmtId="49" fontId="0" fillId="0" borderId="0" xfId="0" applyNumberFormat="1"/>
    <xf numFmtId="49" fontId="0" fillId="0" borderId="0" xfId="0" applyNumberFormat="1" applyAlignment="1">
      <alignment vertical="center"/>
    </xf>
    <xf numFmtId="49" fontId="15"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2" borderId="0" xfId="0" applyFont="1" applyFill="1" applyAlignment="1">
      <alignment horizontal="center" vertical="center" wrapText="1"/>
    </xf>
    <xf numFmtId="0" fontId="1" fillId="2" borderId="0" xfId="0" applyFont="1" applyFill="1" applyAlignment="1">
      <alignment horizontal="center" vertical="center"/>
    </xf>
    <xf numFmtId="0" fontId="11" fillId="2" borderId="0" xfId="0" applyFont="1" applyFill="1" applyAlignment="1">
      <alignment horizontal="center" vertical="center"/>
    </xf>
    <xf numFmtId="0" fontId="0" fillId="0" borderId="0" xfId="0" applyAlignment="1">
      <alignment vertical="center" wrapText="1"/>
    </xf>
    <xf numFmtId="0" fontId="0" fillId="0" borderId="0" xfId="0" applyAlignment="1">
      <alignment wrapText="1"/>
    </xf>
    <xf numFmtId="49" fontId="18" fillId="0" borderId="0" xfId="0" applyNumberFormat="1" applyFont="1" applyAlignment="1">
      <alignment horizontal="center" vertical="center" wrapText="1"/>
    </xf>
    <xf numFmtId="0" fontId="0" fillId="0" borderId="0" xfId="0" applyAlignment="1">
      <alignment horizontal="center" vertical="center" wrapText="1"/>
    </xf>
    <xf numFmtId="49" fontId="15" fillId="2" borderId="7" xfId="0" applyNumberFormat="1" applyFont="1" applyFill="1" applyBorder="1" applyAlignment="1">
      <alignment vertical="center" wrapText="1"/>
    </xf>
    <xf numFmtId="0" fontId="15" fillId="2" borderId="7" xfId="0" applyFont="1" applyFill="1" applyBorder="1" applyAlignment="1">
      <alignment horizontal="center" vertical="center" wrapText="1"/>
    </xf>
    <xf numFmtId="0" fontId="0" fillId="2" borderId="7" xfId="0" applyFill="1" applyBorder="1" applyAlignment="1">
      <alignment horizontal="center" vertical="center" wrapText="1"/>
    </xf>
    <xf numFmtId="49" fontId="15" fillId="2" borderId="7" xfId="0" applyNumberFormat="1" applyFont="1" applyFill="1" applyBorder="1" applyAlignment="1">
      <alignment horizontal="left" vertical="center" wrapText="1"/>
    </xf>
    <xf numFmtId="0" fontId="0" fillId="2" borderId="7" xfId="0" applyFill="1" applyBorder="1" applyAlignment="1">
      <alignment vertical="center" wrapText="1"/>
    </xf>
    <xf numFmtId="49" fontId="15" fillId="2" borderId="0" xfId="0" applyNumberFormat="1" applyFont="1" applyFill="1" applyAlignment="1">
      <alignment horizontal="left" vertical="center"/>
    </xf>
    <xf numFmtId="49" fontId="20" fillId="2" borderId="0" xfId="0" applyNumberFormat="1" applyFont="1" applyFill="1" applyAlignment="1">
      <alignment horizontal="left" vertical="center"/>
    </xf>
    <xf numFmtId="49" fontId="20" fillId="0" borderId="0" xfId="0" applyNumberFormat="1" applyFont="1"/>
    <xf numFmtId="49" fontId="15" fillId="0" borderId="0" xfId="0" applyNumberFormat="1" applyFont="1"/>
    <xf numFmtId="0" fontId="0" fillId="0" borderId="7" xfId="0" applyBorder="1" applyAlignment="1">
      <alignment vertical="center" wrapText="1"/>
    </xf>
    <xf numFmtId="0" fontId="0" fillId="0" borderId="7" xfId="0" applyBorder="1" applyAlignment="1">
      <alignment horizontal="center" vertical="center" wrapText="1"/>
    </xf>
    <xf numFmtId="49" fontId="18" fillId="2" borderId="7" xfId="0" applyNumberFormat="1" applyFont="1" applyFill="1" applyBorder="1" applyAlignment="1">
      <alignment horizontal="center" vertical="center" wrapText="1"/>
    </xf>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0" fontId="23" fillId="2" borderId="0" xfId="0" applyFont="1" applyFill="1" applyAlignment="1">
      <alignment horizontal="center" vertical="center" wrapText="1"/>
    </xf>
    <xf numFmtId="0" fontId="0" fillId="0" borderId="0" xfId="0" applyAlignment="1">
      <alignment horizontal="right"/>
    </xf>
    <xf numFmtId="0" fontId="0" fillId="0" borderId="0" xfId="0" applyAlignment="1">
      <alignment horizontal="right" indent="2"/>
    </xf>
    <xf numFmtId="0" fontId="0" fillId="3" borderId="7" xfId="0" applyFill="1" applyBorder="1" applyAlignment="1">
      <alignment horizontal="center" vertical="center" wrapText="1"/>
    </xf>
    <xf numFmtId="0" fontId="0" fillId="3" borderId="7" xfId="0" applyFill="1" applyBorder="1" applyAlignment="1">
      <alignment vertical="center" wrapText="1"/>
    </xf>
    <xf numFmtId="0" fontId="15" fillId="3" borderId="7" xfId="0" applyFont="1" applyFill="1" applyBorder="1" applyAlignment="1">
      <alignment horizontal="center" vertical="center" wrapText="1"/>
    </xf>
    <xf numFmtId="49" fontId="15" fillId="3" borderId="7" xfId="0" applyNumberFormat="1" applyFont="1" applyFill="1" applyBorder="1" applyAlignment="1">
      <alignment vertical="center" wrapText="1"/>
    </xf>
    <xf numFmtId="49" fontId="15" fillId="0" borderId="7" xfId="0" applyNumberFormat="1" applyFont="1" applyBorder="1" applyAlignment="1">
      <alignment horizontal="center" vertical="center" wrapText="1"/>
    </xf>
    <xf numFmtId="0" fontId="0" fillId="0" borderId="7" xfId="0" applyBorder="1" applyAlignment="1">
      <alignment horizontal="center" wrapText="1"/>
    </xf>
    <xf numFmtId="0" fontId="0" fillId="2" borderId="7" xfId="0" applyFill="1" applyBorder="1" applyAlignment="1">
      <alignment horizontal="center" vertical="center"/>
    </xf>
    <xf numFmtId="49" fontId="15" fillId="3" borderId="7" xfId="0" applyNumberFormat="1" applyFont="1" applyFill="1" applyBorder="1" applyAlignment="1">
      <alignment horizontal="left" vertical="center" wrapText="1"/>
    </xf>
    <xf numFmtId="49" fontId="19" fillId="0" borderId="0" xfId="0" applyNumberFormat="1" applyFont="1" applyAlignment="1">
      <alignment horizontal="left" vertical="center"/>
    </xf>
    <xf numFmtId="49" fontId="19" fillId="0" borderId="0" xfId="0" applyNumberFormat="1" applyFont="1"/>
    <xf numFmtId="49" fontId="0" fillId="0" borderId="0" xfId="0" applyNumberFormat="1" applyAlignment="1">
      <alignment horizontal="left" vertical="center"/>
    </xf>
    <xf numFmtId="49" fontId="5" fillId="0" borderId="0" xfId="0" applyNumberFormat="1" applyFont="1"/>
    <xf numFmtId="49" fontId="13" fillId="0" borderId="0" xfId="0" applyNumberFormat="1" applyFont="1"/>
    <xf numFmtId="49" fontId="15" fillId="2" borderId="1" xfId="0" applyNumberFormat="1" applyFont="1" applyFill="1" applyBorder="1" applyAlignment="1">
      <alignment vertical="center" wrapText="1"/>
    </xf>
    <xf numFmtId="49" fontId="15" fillId="2" borderId="5" xfId="0" applyNumberFormat="1" applyFont="1" applyFill="1" applyBorder="1" applyAlignment="1">
      <alignment vertical="center" wrapText="1"/>
    </xf>
    <xf numFmtId="0" fontId="32" fillId="0" borderId="0" xfId="0" applyFont="1" applyAlignment="1">
      <alignment horizontal="left" vertical="center" wrapText="1"/>
    </xf>
    <xf numFmtId="14" fontId="34" fillId="2" borderId="8" xfId="0" applyNumberFormat="1" applyFont="1" applyFill="1" applyBorder="1" applyAlignment="1">
      <alignment horizontal="center" vertical="center" wrapText="1"/>
    </xf>
    <xf numFmtId="0" fontId="35" fillId="2" borderId="9" xfId="0" applyFont="1" applyFill="1" applyBorder="1" applyAlignment="1">
      <alignment horizontal="center" vertical="center"/>
    </xf>
    <xf numFmtId="0" fontId="30" fillId="2" borderId="9" xfId="0" applyFont="1" applyFill="1" applyBorder="1" applyAlignment="1">
      <alignment horizontal="center" vertical="center" wrapText="1"/>
    </xf>
    <xf numFmtId="0" fontId="35" fillId="5" borderId="9" xfId="0" applyFont="1" applyFill="1" applyBorder="1" applyAlignment="1">
      <alignment horizontal="center" vertical="center"/>
    </xf>
    <xf numFmtId="0" fontId="35" fillId="2" borderId="9" xfId="0" applyFont="1" applyFill="1" applyBorder="1" applyAlignment="1">
      <alignment horizontal="center" vertical="center" wrapText="1"/>
    </xf>
    <xf numFmtId="0" fontId="38" fillId="2" borderId="9" xfId="0" applyFont="1" applyFill="1" applyBorder="1" applyAlignment="1">
      <alignment horizontal="center" vertical="center" wrapText="1"/>
    </xf>
    <xf numFmtId="49" fontId="33" fillId="2" borderId="9" xfId="0" applyNumberFormat="1" applyFont="1" applyFill="1" applyBorder="1" applyAlignment="1">
      <alignment vertical="center" wrapText="1"/>
    </xf>
    <xf numFmtId="17" fontId="33" fillId="0" borderId="9" xfId="0" applyNumberFormat="1" applyFont="1" applyBorder="1" applyAlignment="1">
      <alignment horizontal="center" vertical="center" wrapText="1"/>
    </xf>
    <xf numFmtId="0" fontId="33" fillId="2" borderId="9" xfId="0" applyFont="1" applyFill="1" applyBorder="1" applyAlignment="1">
      <alignment horizontal="center" vertical="center" wrapText="1"/>
    </xf>
    <xf numFmtId="49" fontId="33" fillId="2" borderId="9" xfId="0" applyNumberFormat="1" applyFont="1" applyFill="1" applyBorder="1" applyAlignment="1">
      <alignment horizontal="left" vertical="center" wrapText="1"/>
    </xf>
    <xf numFmtId="17" fontId="33" fillId="2" borderId="9" xfId="0" applyNumberFormat="1" applyFont="1" applyFill="1" applyBorder="1" applyAlignment="1">
      <alignment horizontal="center" vertical="center" wrapText="1"/>
    </xf>
    <xf numFmtId="49" fontId="39" fillId="2" borderId="9" xfId="0" applyNumberFormat="1" applyFont="1" applyFill="1" applyBorder="1" applyAlignment="1">
      <alignment vertical="center" wrapText="1"/>
    </xf>
    <xf numFmtId="0" fontId="34" fillId="2" borderId="10"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2" fillId="0" borderId="11" xfId="0" applyFont="1" applyBorder="1"/>
    <xf numFmtId="0" fontId="32" fillId="0" borderId="12" xfId="0" applyFont="1" applyBorder="1"/>
    <xf numFmtId="0" fontId="34" fillId="2" borderId="9"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4" fillId="2" borderId="6" xfId="0" applyFont="1" applyFill="1" applyBorder="1" applyAlignment="1">
      <alignment horizontal="center" vertical="center" wrapText="1"/>
    </xf>
    <xf numFmtId="14" fontId="34" fillId="2" borderId="15" xfId="0" applyNumberFormat="1" applyFont="1" applyFill="1" applyBorder="1" applyAlignment="1">
      <alignment horizontal="center" vertical="center" wrapText="1"/>
    </xf>
    <xf numFmtId="0" fontId="29" fillId="6" borderId="9" xfId="0" applyFont="1" applyFill="1" applyBorder="1" applyAlignment="1">
      <alignment horizontal="center" vertical="center"/>
    </xf>
    <xf numFmtId="0" fontId="45" fillId="4" borderId="9" xfId="0" applyFont="1" applyFill="1" applyBorder="1" applyAlignment="1">
      <alignment horizontal="center" vertical="center" wrapText="1"/>
    </xf>
    <xf numFmtId="0" fontId="30" fillId="0" borderId="9" xfId="0" applyFont="1" applyBorder="1" applyAlignment="1">
      <alignment horizontal="center" vertical="center" wrapText="1"/>
    </xf>
    <xf numFmtId="49" fontId="41" fillId="6" borderId="9" xfId="0" applyNumberFormat="1" applyFont="1" applyFill="1" applyBorder="1" applyAlignment="1">
      <alignment horizontal="center" vertical="top" wrapText="1"/>
    </xf>
    <xf numFmtId="49" fontId="41" fillId="6" borderId="9" xfId="0" applyNumberFormat="1" applyFont="1" applyFill="1" applyBorder="1" applyAlignment="1">
      <alignment horizontal="center" vertical="center"/>
    </xf>
    <xf numFmtId="49" fontId="42" fillId="6" borderId="9" xfId="0" applyNumberFormat="1" applyFont="1" applyFill="1" applyBorder="1" applyAlignment="1">
      <alignment horizontal="center" vertical="top"/>
    </xf>
    <xf numFmtId="49" fontId="41" fillId="6" borderId="9" xfId="0" applyNumberFormat="1" applyFont="1" applyFill="1" applyBorder="1" applyAlignment="1">
      <alignment horizontal="center" vertical="top"/>
    </xf>
    <xf numFmtId="0" fontId="43" fillId="6" borderId="9" xfId="0" applyFont="1" applyFill="1" applyBorder="1" applyAlignment="1">
      <alignment horizontal="center" vertical="center"/>
    </xf>
    <xf numFmtId="0" fontId="34" fillId="2" borderId="18" xfId="0" applyFont="1" applyFill="1" applyBorder="1" applyAlignment="1">
      <alignment horizontal="center" vertical="center" wrapText="1"/>
    </xf>
    <xf numFmtId="49" fontId="15" fillId="2" borderId="9" xfId="0" applyNumberFormat="1" applyFont="1" applyFill="1" applyBorder="1" applyAlignment="1">
      <alignment vertical="center" wrapText="1"/>
    </xf>
    <xf numFmtId="17" fontId="15" fillId="2" borderId="9" xfId="0"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49" fontId="15" fillId="2" borderId="10" xfId="0" applyNumberFormat="1" applyFont="1" applyFill="1" applyBorder="1" applyAlignment="1">
      <alignment vertical="center" wrapText="1"/>
    </xf>
    <xf numFmtId="0" fontId="0" fillId="0" borderId="0" xfId="0" applyAlignment="1">
      <alignment horizontal="center" vertical="distributed"/>
    </xf>
    <xf numFmtId="0" fontId="35" fillId="0" borderId="9" xfId="0" applyFont="1" applyBorder="1" applyAlignment="1">
      <alignment horizontal="center" vertical="center"/>
    </xf>
    <xf numFmtId="0" fontId="41" fillId="6" borderId="16" xfId="0" applyFont="1" applyFill="1" applyBorder="1" applyAlignment="1">
      <alignment horizontal="center" vertical="distributed"/>
    </xf>
    <xf numFmtId="0" fontId="0" fillId="0" borderId="7" xfId="0" applyBorder="1" applyAlignment="1">
      <alignment horizontal="center" vertical="distributed"/>
    </xf>
    <xf numFmtId="49" fontId="33" fillId="2" borderId="7" xfId="0" applyNumberFormat="1" applyFont="1" applyFill="1" applyBorder="1" applyAlignment="1">
      <alignment vertical="center" wrapText="1"/>
    </xf>
    <xf numFmtId="17" fontId="33" fillId="2" borderId="7" xfId="0" applyNumberFormat="1" applyFont="1" applyFill="1" applyBorder="1" applyAlignment="1">
      <alignment horizontal="center" vertical="center" wrapText="1"/>
    </xf>
    <xf numFmtId="0" fontId="33" fillId="2" borderId="7"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3" fillId="2" borderId="7" xfId="0" applyFont="1" applyFill="1" applyBorder="1" applyAlignment="1">
      <alignment horizontal="center" vertical="distributed" wrapText="1"/>
    </xf>
    <xf numFmtId="0" fontId="30" fillId="2" borderId="7" xfId="0" applyFont="1" applyFill="1" applyBorder="1" applyAlignment="1">
      <alignment horizontal="center" vertical="distributed" wrapText="1"/>
    </xf>
    <xf numFmtId="17" fontId="33" fillId="0" borderId="7" xfId="0" applyNumberFormat="1" applyFont="1" applyBorder="1" applyAlignment="1">
      <alignment horizontal="center" vertical="center" wrapText="1"/>
    </xf>
    <xf numFmtId="0" fontId="34" fillId="2" borderId="7" xfId="0" applyFont="1" applyFill="1" applyBorder="1" applyAlignment="1">
      <alignment horizontal="center" vertical="center" wrapText="1"/>
    </xf>
    <xf numFmtId="0" fontId="35" fillId="2" borderId="16" xfId="0" applyFont="1" applyFill="1" applyBorder="1" applyAlignment="1">
      <alignment horizontal="center" vertical="center"/>
    </xf>
    <xf numFmtId="0" fontId="35" fillId="2" borderId="17" xfId="0" applyFont="1" applyFill="1" applyBorder="1" applyAlignment="1">
      <alignment horizontal="center" vertical="center"/>
    </xf>
    <xf numFmtId="0" fontId="35" fillId="2" borderId="13" xfId="0" applyFont="1" applyFill="1" applyBorder="1" applyAlignment="1">
      <alignment horizontal="center" vertical="center"/>
    </xf>
    <xf numFmtId="0" fontId="35" fillId="5" borderId="19" xfId="0" applyFont="1" applyFill="1" applyBorder="1" applyAlignment="1">
      <alignment horizontal="center" vertical="center"/>
    </xf>
    <xf numFmtId="49" fontId="15" fillId="2" borderId="3" xfId="0" applyNumberFormat="1" applyFont="1" applyFill="1" applyBorder="1" applyAlignment="1">
      <alignment vertical="center" wrapText="1"/>
    </xf>
    <xf numFmtId="0" fontId="15" fillId="2" borderId="3" xfId="0" applyFont="1" applyFill="1" applyBorder="1" applyAlignment="1">
      <alignment horizontal="center" vertical="center" wrapText="1"/>
    </xf>
    <xf numFmtId="0" fontId="0" fillId="7" borderId="7" xfId="0" applyFill="1" applyBorder="1" applyAlignment="1">
      <alignment vertical="center" wrapText="1"/>
    </xf>
    <xf numFmtId="0" fontId="0" fillId="7" borderId="7" xfId="0" applyFill="1" applyBorder="1" applyAlignment="1">
      <alignment horizontal="center" vertical="center" wrapText="1"/>
    </xf>
    <xf numFmtId="0" fontId="26" fillId="2" borderId="10" xfId="0" applyFont="1" applyFill="1" applyBorder="1" applyAlignment="1">
      <alignment horizontal="center" vertical="center" wrapText="1"/>
    </xf>
    <xf numFmtId="0" fontId="25" fillId="2" borderId="10" xfId="0" applyFont="1" applyFill="1" applyBorder="1" applyAlignment="1">
      <alignment horizontal="center" vertical="center" wrapText="1"/>
    </xf>
    <xf numFmtId="17" fontId="15" fillId="2"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6" fillId="0" borderId="0" xfId="0" applyFont="1" applyAlignment="1">
      <alignment wrapText="1"/>
    </xf>
    <xf numFmtId="0" fontId="46" fillId="2" borderId="0" xfId="0" applyFont="1" applyFill="1" applyAlignment="1">
      <alignment horizontal="center" vertical="center"/>
    </xf>
    <xf numFmtId="0" fontId="6" fillId="2" borderId="7" xfId="0" applyFont="1" applyFill="1" applyBorder="1" applyAlignment="1">
      <alignment horizontal="center" vertical="center" wrapText="1"/>
    </xf>
    <xf numFmtId="49" fontId="15" fillId="8" borderId="7" xfId="0" applyNumberFormat="1" applyFont="1" applyFill="1" applyBorder="1" applyAlignment="1">
      <alignment vertical="center" wrapText="1"/>
    </xf>
    <xf numFmtId="49" fontId="15" fillId="9" borderId="7" xfId="0" applyNumberFormat="1" applyFont="1" applyFill="1" applyBorder="1" applyAlignment="1">
      <alignment vertical="center" wrapText="1"/>
    </xf>
    <xf numFmtId="49" fontId="15" fillId="9" borderId="7" xfId="0" applyNumberFormat="1" applyFont="1" applyFill="1" applyBorder="1" applyAlignment="1">
      <alignment horizontal="left" vertical="center" wrapText="1"/>
    </xf>
    <xf numFmtId="0" fontId="32" fillId="2" borderId="11" xfId="0" applyFont="1" applyFill="1" applyBorder="1"/>
    <xf numFmtId="0" fontId="32" fillId="2" borderId="12" xfId="0" applyFont="1" applyFill="1" applyBorder="1"/>
    <xf numFmtId="0" fontId="33" fillId="0" borderId="9" xfId="0" applyFont="1" applyBorder="1" applyAlignment="1">
      <alignment horizontal="center" vertical="center" wrapText="1"/>
    </xf>
    <xf numFmtId="0" fontId="30" fillId="2" borderId="16" xfId="0" applyFont="1" applyFill="1" applyBorder="1" applyAlignment="1">
      <alignment horizontal="center" vertical="center" wrapText="1"/>
    </xf>
    <xf numFmtId="0" fontId="29" fillId="6" borderId="16" xfId="0" applyFont="1" applyFill="1" applyBorder="1" applyAlignment="1">
      <alignment horizontal="center" vertical="center"/>
    </xf>
    <xf numFmtId="49" fontId="33" fillId="2" borderId="13" xfId="0" applyNumberFormat="1" applyFont="1" applyFill="1" applyBorder="1" applyAlignment="1">
      <alignment horizontal="left" vertical="center" wrapText="1"/>
    </xf>
    <xf numFmtId="0" fontId="34" fillId="2" borderId="0" xfId="0" applyFont="1" applyFill="1" applyAlignment="1">
      <alignment horizontal="center" vertical="center" wrapText="1"/>
    </xf>
    <xf numFmtId="0" fontId="34" fillId="2" borderId="29" xfId="0" applyFont="1" applyFill="1" applyBorder="1" applyAlignment="1">
      <alignment horizontal="center" vertical="center" wrapText="1"/>
    </xf>
    <xf numFmtId="17" fontId="33" fillId="2" borderId="13" xfId="0" applyNumberFormat="1" applyFont="1" applyFill="1" applyBorder="1" applyAlignment="1">
      <alignment horizontal="center" vertical="center" wrapText="1"/>
    </xf>
    <xf numFmtId="0" fontId="47" fillId="0" borderId="0" xfId="0" applyFont="1" applyAlignment="1">
      <alignment vertical="center"/>
    </xf>
    <xf numFmtId="0" fontId="35" fillId="0" borderId="0" xfId="0" applyFont="1" applyAlignment="1">
      <alignment horizontal="left" vertical="center"/>
    </xf>
    <xf numFmtId="0" fontId="31" fillId="0" borderId="0" xfId="0" applyFont="1" applyAlignment="1">
      <alignment horizontal="center"/>
    </xf>
    <xf numFmtId="0" fontId="32" fillId="0" borderId="0" xfId="0" applyFont="1"/>
    <xf numFmtId="0" fontId="39" fillId="0" borderId="0" xfId="0" applyFont="1" applyAlignment="1">
      <alignment horizontal="center"/>
    </xf>
    <xf numFmtId="49" fontId="33" fillId="2" borderId="10" xfId="0" applyNumberFormat="1" applyFont="1" applyFill="1" applyBorder="1" applyAlignment="1">
      <alignment vertical="center" wrapText="1"/>
    </xf>
    <xf numFmtId="49" fontId="33" fillId="2" borderId="3" xfId="0" applyNumberFormat="1" applyFont="1" applyFill="1" applyBorder="1" applyAlignment="1">
      <alignment vertical="center" wrapText="1"/>
    </xf>
    <xf numFmtId="17" fontId="33" fillId="2" borderId="3" xfId="0" applyNumberFormat="1" applyFont="1" applyFill="1" applyBorder="1" applyAlignment="1">
      <alignment horizontal="center" vertical="center" wrapText="1"/>
    </xf>
    <xf numFmtId="0" fontId="33" fillId="2" borderId="3"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26" xfId="0" applyFont="1" applyFill="1" applyBorder="1" applyAlignment="1">
      <alignment horizontal="center" vertical="center" wrapText="1"/>
    </xf>
    <xf numFmtId="0" fontId="39" fillId="2" borderId="0" xfId="0" applyFont="1" applyFill="1" applyAlignment="1">
      <alignment horizontal="center"/>
    </xf>
    <xf numFmtId="0" fontId="35" fillId="5" borderId="16" xfId="0" applyFont="1" applyFill="1" applyBorder="1" applyAlignment="1">
      <alignment horizontal="center" vertical="center"/>
    </xf>
    <xf numFmtId="0" fontId="35" fillId="5" borderId="17" xfId="0" applyFont="1" applyFill="1" applyBorder="1" applyAlignment="1">
      <alignment horizontal="center" vertical="center"/>
    </xf>
    <xf numFmtId="0" fontId="35" fillId="5" borderId="13" xfId="0" applyFont="1" applyFill="1" applyBorder="1" applyAlignment="1">
      <alignment horizontal="center" vertical="center"/>
    </xf>
    <xf numFmtId="0" fontId="30" fillId="2" borderId="16"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29" fillId="6" borderId="16" xfId="0" applyFont="1" applyFill="1" applyBorder="1" applyAlignment="1">
      <alignment horizontal="center" vertical="center"/>
    </xf>
    <xf numFmtId="0" fontId="29" fillId="6" borderId="17" xfId="0" applyFont="1" applyFill="1" applyBorder="1" applyAlignment="1">
      <alignment horizontal="center" vertical="center"/>
    </xf>
    <xf numFmtId="0" fontId="35" fillId="2" borderId="16" xfId="0" applyFont="1" applyFill="1" applyBorder="1" applyAlignment="1">
      <alignment horizontal="center" vertical="center"/>
    </xf>
    <xf numFmtId="0" fontId="35" fillId="2" borderId="17" xfId="0" applyFont="1" applyFill="1" applyBorder="1" applyAlignment="1">
      <alignment horizontal="center" vertical="center"/>
    </xf>
    <xf numFmtId="0" fontId="35" fillId="5" borderId="19" xfId="0" applyFont="1" applyFill="1" applyBorder="1" applyAlignment="1">
      <alignment horizontal="center" vertical="center"/>
    </xf>
    <xf numFmtId="0" fontId="35" fillId="5" borderId="20" xfId="0" applyFont="1" applyFill="1" applyBorder="1" applyAlignment="1">
      <alignment horizontal="center" vertical="center"/>
    </xf>
    <xf numFmtId="0" fontId="35" fillId="5" borderId="21" xfId="0" applyFont="1" applyFill="1" applyBorder="1" applyAlignment="1">
      <alignment horizontal="center" vertical="center"/>
    </xf>
    <xf numFmtId="0" fontId="35" fillId="2" borderId="13" xfId="0" applyFont="1" applyFill="1" applyBorder="1" applyAlignment="1">
      <alignment horizontal="center" vertical="center"/>
    </xf>
    <xf numFmtId="0" fontId="29" fillId="6" borderId="13" xfId="0" applyFont="1" applyFill="1" applyBorder="1" applyAlignment="1">
      <alignment horizontal="center" vertical="center"/>
    </xf>
    <xf numFmtId="49" fontId="33" fillId="2" borderId="16" xfId="0" applyNumberFormat="1" applyFont="1" applyFill="1" applyBorder="1" applyAlignment="1">
      <alignment horizontal="left" vertical="center" wrapText="1"/>
    </xf>
    <xf numFmtId="49" fontId="33" fillId="2" borderId="17" xfId="0" applyNumberFormat="1" applyFont="1" applyFill="1" applyBorder="1" applyAlignment="1">
      <alignment horizontal="left" vertical="center" wrapText="1"/>
    </xf>
    <xf numFmtId="49" fontId="33" fillId="2" borderId="13" xfId="0" applyNumberFormat="1" applyFont="1" applyFill="1" applyBorder="1" applyAlignment="1">
      <alignment horizontal="left" vertical="center" wrapText="1"/>
    </xf>
    <xf numFmtId="0" fontId="29" fillId="6" borderId="19"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1" xfId="0" applyFont="1" applyFill="1" applyBorder="1" applyAlignment="1">
      <alignment horizontal="center" vertical="center"/>
    </xf>
    <xf numFmtId="0" fontId="44" fillId="0" borderId="14" xfId="0" applyFont="1" applyBorder="1" applyAlignment="1">
      <alignment horizontal="center" vertical="center"/>
    </xf>
    <xf numFmtId="164" fontId="28" fillId="4" borderId="10" xfId="0" applyNumberFormat="1" applyFont="1" applyFill="1" applyBorder="1" applyAlignment="1">
      <alignment horizontal="center" vertical="center"/>
    </xf>
    <xf numFmtId="164" fontId="28" fillId="4" borderId="11" xfId="0" applyNumberFormat="1" applyFont="1" applyFill="1" applyBorder="1" applyAlignment="1">
      <alignment horizontal="center" vertical="center"/>
    </xf>
    <xf numFmtId="164" fontId="28" fillId="4" borderId="18" xfId="0" applyNumberFormat="1" applyFont="1" applyFill="1" applyBorder="1" applyAlignment="1">
      <alignment horizontal="center" vertical="center"/>
    </xf>
    <xf numFmtId="49" fontId="41" fillId="6" borderId="10" xfId="0" applyNumberFormat="1" applyFont="1" applyFill="1" applyBorder="1" applyAlignment="1">
      <alignment horizontal="center" vertical="center"/>
    </xf>
    <xf numFmtId="49" fontId="41" fillId="6" borderId="11" xfId="0" applyNumberFormat="1" applyFont="1" applyFill="1" applyBorder="1" applyAlignment="1">
      <alignment horizontal="center" vertical="center"/>
    </xf>
    <xf numFmtId="49" fontId="41" fillId="6" borderId="18" xfId="0" applyNumberFormat="1" applyFont="1" applyFill="1" applyBorder="1" applyAlignment="1">
      <alignment horizontal="center" vertical="center"/>
    </xf>
    <xf numFmtId="0" fontId="30" fillId="2" borderId="13" xfId="0" applyFont="1" applyFill="1" applyBorder="1" applyAlignment="1">
      <alignment horizontal="center" vertical="center" wrapText="1"/>
    </xf>
    <xf numFmtId="0" fontId="29" fillId="6" borderId="22" xfId="0" applyFont="1" applyFill="1" applyBorder="1" applyAlignment="1">
      <alignment horizontal="center" vertical="center"/>
    </xf>
    <xf numFmtId="0" fontId="29" fillId="6" borderId="23" xfId="0" applyFont="1" applyFill="1" applyBorder="1" applyAlignment="1">
      <alignment horizontal="center" vertical="center"/>
    </xf>
    <xf numFmtId="0" fontId="29" fillId="6" borderId="24" xfId="0" applyFont="1" applyFill="1" applyBorder="1" applyAlignment="1">
      <alignment horizontal="center" vertical="center"/>
    </xf>
    <xf numFmtId="49" fontId="15" fillId="2" borderId="16" xfId="0" applyNumberFormat="1" applyFont="1" applyFill="1" applyBorder="1" applyAlignment="1">
      <alignment horizontal="left" vertical="center" wrapText="1"/>
    </xf>
    <xf numFmtId="49" fontId="15" fillId="2" borderId="17" xfId="0" applyNumberFormat="1" applyFont="1" applyFill="1" applyBorder="1" applyAlignment="1">
      <alignment horizontal="left" vertical="center" wrapText="1"/>
    </xf>
    <xf numFmtId="49" fontId="15" fillId="2" borderId="13" xfId="0" applyNumberFormat="1" applyFont="1" applyFill="1" applyBorder="1" applyAlignment="1">
      <alignment horizontal="left" vertical="center" wrapText="1"/>
    </xf>
    <xf numFmtId="0" fontId="35" fillId="2" borderId="16"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0" xfId="0" applyFont="1" applyFill="1" applyAlignment="1">
      <alignment horizontal="center" vertical="center"/>
    </xf>
    <xf numFmtId="0" fontId="30" fillId="2" borderId="0" xfId="0" applyFont="1" applyFill="1" applyAlignment="1">
      <alignment horizontal="center" vertical="center" wrapText="1"/>
    </xf>
    <xf numFmtId="0" fontId="35" fillId="2" borderId="19" xfId="0" applyFont="1" applyFill="1" applyBorder="1" applyAlignment="1">
      <alignment horizontal="center" vertical="center"/>
    </xf>
    <xf numFmtId="0" fontId="35" fillId="2" borderId="20" xfId="0" applyFont="1" applyFill="1" applyBorder="1" applyAlignment="1">
      <alignment horizontal="center" vertical="center"/>
    </xf>
    <xf numFmtId="0" fontId="35" fillId="2" borderId="21" xfId="0" applyFont="1" applyFill="1" applyBorder="1" applyAlignment="1">
      <alignment horizontal="center" vertical="center"/>
    </xf>
    <xf numFmtId="0" fontId="35" fillId="2" borderId="27" xfId="0" applyFont="1" applyFill="1" applyBorder="1" applyAlignment="1">
      <alignment horizontal="center" vertical="center"/>
    </xf>
    <xf numFmtId="0" fontId="35" fillId="2" borderId="28" xfId="0" applyFont="1" applyFill="1"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distributed"/>
    </xf>
    <xf numFmtId="0" fontId="0" fillId="0" borderId="25" xfId="0" applyBorder="1" applyAlignment="1">
      <alignment horizontal="center" vertical="distributed"/>
    </xf>
    <xf numFmtId="0" fontId="0" fillId="0" borderId="0" xfId="0" applyAlignment="1">
      <alignment horizontal="center" vertical="distributed"/>
    </xf>
    <xf numFmtId="0" fontId="35" fillId="0" borderId="22" xfId="0" applyFont="1" applyBorder="1" applyAlignment="1">
      <alignment horizontal="center" vertical="center"/>
    </xf>
    <xf numFmtId="0" fontId="35" fillId="0" borderId="24" xfId="0" applyFont="1" applyBorder="1" applyAlignment="1">
      <alignment horizontal="center" vertical="center"/>
    </xf>
    <xf numFmtId="0" fontId="35" fillId="5" borderId="22" xfId="0" applyFont="1" applyFill="1" applyBorder="1" applyAlignment="1">
      <alignment horizontal="center" vertical="center"/>
    </xf>
    <xf numFmtId="0" fontId="35" fillId="5" borderId="24" xfId="0" applyFont="1" applyFill="1" applyBorder="1" applyAlignment="1">
      <alignment horizontal="center" vertical="center"/>
    </xf>
    <xf numFmtId="0" fontId="35" fillId="0" borderId="16" xfId="0" applyFont="1" applyBorder="1" applyAlignment="1">
      <alignment horizontal="center" vertical="center"/>
    </xf>
    <xf numFmtId="0" fontId="35" fillId="0" borderId="13" xfId="0" applyFont="1" applyBorder="1" applyAlignment="1">
      <alignment horizontal="center" vertical="center"/>
    </xf>
    <xf numFmtId="0" fontId="35" fillId="0" borderId="19" xfId="0" applyFont="1" applyBorder="1" applyAlignment="1">
      <alignment horizontal="center" vertical="center"/>
    </xf>
    <xf numFmtId="0" fontId="35" fillId="0" borderId="21" xfId="0" applyFont="1" applyBorder="1" applyAlignment="1">
      <alignment horizontal="center" vertical="center"/>
    </xf>
    <xf numFmtId="0" fontId="44" fillId="0" borderId="0" xfId="0" applyFont="1" applyAlignment="1">
      <alignment horizontal="center" vertical="center"/>
    </xf>
  </cellXfs>
  <cellStyles count="2">
    <cellStyle name="Normal" xfId="0" builtinId="0"/>
    <cellStyle name="Total" xfId="1"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F8EED8"/>
      <rgbColor rgb="00FFFF00"/>
      <rgbColor rgb="00FF00FF"/>
      <rgbColor rgb="0000FFFF"/>
      <rgbColor rgb="00800000"/>
      <rgbColor rgb="00008000"/>
      <rgbColor rgb="00000080"/>
      <rgbColor rgb="00808000"/>
      <rgbColor rgb="00800080"/>
      <rgbColor rgb="00008080"/>
      <rgbColor rgb="00A8B2B2"/>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DAB2"/>
      <rgbColor rgb="00F8EED8"/>
      <rgbColor rgb="0099CCFF"/>
      <rgbColor rgb="00FCF9EC"/>
      <rgbColor rgb="00EAEAEA"/>
      <rgbColor rgb="00FBF8EB"/>
      <rgbColor rgb="00C3D2E5"/>
      <rgbColor rgb="0033CCCC"/>
      <rgbColor rgb="0099CC00"/>
      <rgbColor rgb="00FFCC00"/>
      <rgbColor rgb="00FF9900"/>
      <rgbColor rgb="00FF6600"/>
      <rgbColor rgb="004B6B85"/>
      <rgbColor rgb="00757A8B"/>
      <rgbColor rgb="00003366"/>
      <rgbColor rgb="00339966"/>
      <rgbColor rgb="00003300"/>
      <rgbColor rgb="00333300"/>
      <rgbColor rgb="00993300"/>
      <rgbColor rgb="00DDDDDD"/>
      <rgbColor rgb="00333399"/>
      <rgbColor rgb="00333333"/>
    </indexedColors>
    <mruColors>
      <color rgb="FF00FFFF"/>
      <color rgb="FFB8DDE1"/>
      <color rgb="FF000C4C"/>
      <color rgb="FFE6B8B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javascript:void(nul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149677</xdr:rowOff>
    </xdr:from>
    <xdr:to>
      <xdr:col>1</xdr:col>
      <xdr:colOff>1267634</xdr:colOff>
      <xdr:row>0</xdr:row>
      <xdr:rowOff>526595</xdr:rowOff>
    </xdr:to>
    <xdr:pic>
      <xdr:nvPicPr>
        <xdr:cNvPr id="2" name="Imagem 1" descr="Ícone&#10;&#10;Descrição gerada automaticamente">
          <a:extLst>
            <a:ext uri="{FF2B5EF4-FFF2-40B4-BE49-F238E27FC236}">
              <a16:creationId xmlns:a16="http://schemas.microsoft.com/office/drawing/2014/main" id="{CD45C3CB-698E-43BF-AE20-600959E0CB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77"/>
          <a:ext cx="1264459" cy="3737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149677</xdr:rowOff>
    </xdr:from>
    <xdr:to>
      <xdr:col>1</xdr:col>
      <xdr:colOff>1267634</xdr:colOff>
      <xdr:row>0</xdr:row>
      <xdr:rowOff>526595</xdr:rowOff>
    </xdr:to>
    <xdr:pic>
      <xdr:nvPicPr>
        <xdr:cNvPr id="2" name="Imagem 1" descr="Ícone&#10;&#10;Descrição gerada automaticamente">
          <a:extLst>
            <a:ext uri="{FF2B5EF4-FFF2-40B4-BE49-F238E27FC236}">
              <a16:creationId xmlns:a16="http://schemas.microsoft.com/office/drawing/2014/main" id="{AC4E8BA9-7A7B-491E-B8E8-1E019F314D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77"/>
          <a:ext cx="1264459" cy="3737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149677</xdr:rowOff>
    </xdr:from>
    <xdr:to>
      <xdr:col>1</xdr:col>
      <xdr:colOff>1264459</xdr:colOff>
      <xdr:row>0</xdr:row>
      <xdr:rowOff>523420</xdr:rowOff>
    </xdr:to>
    <xdr:pic>
      <xdr:nvPicPr>
        <xdr:cNvPr id="2" name="Imagem 1" descr="Ícone&#10;&#10;Descrição gerada automaticamente">
          <a:extLst>
            <a:ext uri="{FF2B5EF4-FFF2-40B4-BE49-F238E27FC236}">
              <a16:creationId xmlns:a16="http://schemas.microsoft.com/office/drawing/2014/main" id="{DC9BD6E9-1A79-4853-A4AE-2A9CB966E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77"/>
          <a:ext cx="1264459" cy="3737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149677</xdr:rowOff>
    </xdr:from>
    <xdr:to>
      <xdr:col>1</xdr:col>
      <xdr:colOff>1267634</xdr:colOff>
      <xdr:row>0</xdr:row>
      <xdr:rowOff>526595</xdr:rowOff>
    </xdr:to>
    <xdr:pic>
      <xdr:nvPicPr>
        <xdr:cNvPr id="2" name="Imagem 1" descr="Ícone&#10;&#10;Descrição gerada automaticamente">
          <a:extLst>
            <a:ext uri="{FF2B5EF4-FFF2-40B4-BE49-F238E27FC236}">
              <a16:creationId xmlns:a16="http://schemas.microsoft.com/office/drawing/2014/main" id="{10D33A7A-DAB7-436F-91B5-90DCC427CC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77"/>
          <a:ext cx="1264459" cy="3737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103</xdr:row>
      <xdr:rowOff>0</xdr:rowOff>
    </xdr:from>
    <xdr:to>
      <xdr:col>3</xdr:col>
      <xdr:colOff>304800</xdr:colOff>
      <xdr:row>103</xdr:row>
      <xdr:rowOff>304800</xdr:rowOff>
    </xdr:to>
    <xdr:sp macro="" textlink="">
      <xdr:nvSpPr>
        <xdr:cNvPr id="3" name="AutoShape 2" descr="Contrair">
          <a:hlinkClick xmlns:r="http://schemas.openxmlformats.org/officeDocument/2006/relationships" r:id="rId1"/>
          <a:extLst>
            <a:ext uri="{FF2B5EF4-FFF2-40B4-BE49-F238E27FC236}">
              <a16:creationId xmlns:a16="http://schemas.microsoft.com/office/drawing/2014/main" id="{00000000-0008-0000-0600-000003000000}"/>
            </a:ext>
          </a:extLst>
        </xdr:cNvPr>
        <xdr:cNvSpPr>
          <a:spLocks noChangeAspect="1" noChangeArrowheads="1"/>
        </xdr:cNvSpPr>
      </xdr:nvSpPr>
      <xdr:spPr bwMode="auto">
        <a:xfrm>
          <a:off x="5114925" y="7307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145595</xdr:rowOff>
    </xdr:from>
    <xdr:to>
      <xdr:col>0</xdr:col>
      <xdr:colOff>1267634</xdr:colOff>
      <xdr:row>0</xdr:row>
      <xdr:rowOff>506638</xdr:rowOff>
    </xdr:to>
    <xdr:pic>
      <xdr:nvPicPr>
        <xdr:cNvPr id="2" name="Imagem 1" descr="Ícone&#10;&#10;Descrição gerada automaticamente">
          <a:extLst>
            <a:ext uri="{FF2B5EF4-FFF2-40B4-BE49-F238E27FC236}">
              <a16:creationId xmlns:a16="http://schemas.microsoft.com/office/drawing/2014/main" id="{836D87B4-FA79-46E3-8A4B-E0C57CB585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5595"/>
          <a:ext cx="1264459" cy="364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149677</xdr:rowOff>
    </xdr:from>
    <xdr:to>
      <xdr:col>1</xdr:col>
      <xdr:colOff>1264459</xdr:colOff>
      <xdr:row>0</xdr:row>
      <xdr:rowOff>523420</xdr:rowOff>
    </xdr:to>
    <xdr:pic>
      <xdr:nvPicPr>
        <xdr:cNvPr id="2" name="Imagem 1" descr="Ícone&#10;&#10;Descrição gerada automaticamente">
          <a:extLst>
            <a:ext uri="{FF2B5EF4-FFF2-40B4-BE49-F238E27FC236}">
              <a16:creationId xmlns:a16="http://schemas.microsoft.com/office/drawing/2014/main" id="{1FAC1056-3979-4906-8236-6F986FE70A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77"/>
          <a:ext cx="1264459" cy="3737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149677</xdr:rowOff>
    </xdr:from>
    <xdr:to>
      <xdr:col>1</xdr:col>
      <xdr:colOff>1264459</xdr:colOff>
      <xdr:row>0</xdr:row>
      <xdr:rowOff>523420</xdr:rowOff>
    </xdr:to>
    <xdr:pic>
      <xdr:nvPicPr>
        <xdr:cNvPr id="2" name="Imagem 1" descr="Ícone&#10;&#10;Descrição gerada automaticamente">
          <a:extLst>
            <a:ext uri="{FF2B5EF4-FFF2-40B4-BE49-F238E27FC236}">
              <a16:creationId xmlns:a16="http://schemas.microsoft.com/office/drawing/2014/main" id="{0FE75CD4-AB0E-4136-B60E-7C4E89EF36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77"/>
          <a:ext cx="1264459" cy="3737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149677</xdr:rowOff>
    </xdr:from>
    <xdr:to>
      <xdr:col>1</xdr:col>
      <xdr:colOff>1267634</xdr:colOff>
      <xdr:row>0</xdr:row>
      <xdr:rowOff>526595</xdr:rowOff>
    </xdr:to>
    <xdr:pic>
      <xdr:nvPicPr>
        <xdr:cNvPr id="2" name="Imagem 1" descr="Ícone&#10;&#10;Descrição gerada automaticamente">
          <a:extLst>
            <a:ext uri="{FF2B5EF4-FFF2-40B4-BE49-F238E27FC236}">
              <a16:creationId xmlns:a16="http://schemas.microsoft.com/office/drawing/2014/main" id="{43A73520-02AA-4F77-BD4F-0CE95B0B04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77"/>
          <a:ext cx="1264459" cy="3737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149677</xdr:rowOff>
    </xdr:from>
    <xdr:to>
      <xdr:col>1</xdr:col>
      <xdr:colOff>1264459</xdr:colOff>
      <xdr:row>0</xdr:row>
      <xdr:rowOff>523420</xdr:rowOff>
    </xdr:to>
    <xdr:pic>
      <xdr:nvPicPr>
        <xdr:cNvPr id="2" name="Imagem 1" descr="Ícone&#10;&#10;Descrição gerada automaticamente">
          <a:extLst>
            <a:ext uri="{FF2B5EF4-FFF2-40B4-BE49-F238E27FC236}">
              <a16:creationId xmlns:a16="http://schemas.microsoft.com/office/drawing/2014/main" id="{EFCCB89B-AAC2-48E8-A98E-BBA545E211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77"/>
          <a:ext cx="1264459" cy="3737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149677</xdr:rowOff>
    </xdr:from>
    <xdr:to>
      <xdr:col>1</xdr:col>
      <xdr:colOff>1267634</xdr:colOff>
      <xdr:row>0</xdr:row>
      <xdr:rowOff>526595</xdr:rowOff>
    </xdr:to>
    <xdr:pic>
      <xdr:nvPicPr>
        <xdr:cNvPr id="2" name="Imagem 1" descr="Ícone&#10;&#10;Descrição gerada automaticamente">
          <a:extLst>
            <a:ext uri="{FF2B5EF4-FFF2-40B4-BE49-F238E27FC236}">
              <a16:creationId xmlns:a16="http://schemas.microsoft.com/office/drawing/2014/main" id="{3E9A37A2-9AEA-4B93-8875-793DD841D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77"/>
          <a:ext cx="1264459" cy="3737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149677</xdr:rowOff>
    </xdr:from>
    <xdr:to>
      <xdr:col>1</xdr:col>
      <xdr:colOff>1267634</xdr:colOff>
      <xdr:row>0</xdr:row>
      <xdr:rowOff>526595</xdr:rowOff>
    </xdr:to>
    <xdr:pic>
      <xdr:nvPicPr>
        <xdr:cNvPr id="2" name="Imagem 1" descr="Ícone&#10;&#10;Descrição gerada automaticamente">
          <a:extLst>
            <a:ext uri="{FF2B5EF4-FFF2-40B4-BE49-F238E27FC236}">
              <a16:creationId xmlns:a16="http://schemas.microsoft.com/office/drawing/2014/main" id="{56D63547-B0C9-4AA6-B2EF-FC57F4D035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77"/>
          <a:ext cx="1267634" cy="3769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149677</xdr:rowOff>
    </xdr:from>
    <xdr:to>
      <xdr:col>1</xdr:col>
      <xdr:colOff>1267634</xdr:colOff>
      <xdr:row>0</xdr:row>
      <xdr:rowOff>526595</xdr:rowOff>
    </xdr:to>
    <xdr:pic>
      <xdr:nvPicPr>
        <xdr:cNvPr id="2" name="Imagem 1" descr="Ícone&#10;&#10;Descrição gerada automaticamente">
          <a:extLst>
            <a:ext uri="{FF2B5EF4-FFF2-40B4-BE49-F238E27FC236}">
              <a16:creationId xmlns:a16="http://schemas.microsoft.com/office/drawing/2014/main" id="{B9BF28C0-3447-4DF5-BB83-0BB1511764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77"/>
          <a:ext cx="1264459" cy="3737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149677</xdr:rowOff>
    </xdr:from>
    <xdr:to>
      <xdr:col>1</xdr:col>
      <xdr:colOff>1267634</xdr:colOff>
      <xdr:row>0</xdr:row>
      <xdr:rowOff>526595</xdr:rowOff>
    </xdr:to>
    <xdr:pic>
      <xdr:nvPicPr>
        <xdr:cNvPr id="2" name="Imagem 1" descr="Ícone&#10;&#10;Descrição gerada automaticamente">
          <a:extLst>
            <a:ext uri="{FF2B5EF4-FFF2-40B4-BE49-F238E27FC236}">
              <a16:creationId xmlns:a16="http://schemas.microsoft.com/office/drawing/2014/main" id="{33E32073-EE1F-46B5-9BE4-F0B1745414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77"/>
          <a:ext cx="1264459" cy="3737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GREG\01.Desenvolvimento%20(organizar)\04.%20Calend&#225;rios\Calend&#225;rio%20anual\Calend&#225;rio%20de%20Opera&#231;&#245;es\Calend&#225;rio%20Geral%20de%20Opera&#231;&#245;es%20e%20Relat&#243;rios%202024_2S_p&#243;s%20lei%2014759.xlsx" TargetMode="External"/><Relationship Id="rId1" Type="http://schemas.openxmlformats.org/officeDocument/2006/relationships/externalLinkPath" Target="Calend&#225;rio%20Geral%20de%20Opera&#231;&#245;es%20e%20Relat&#243;rios%202024_2S_p&#243;s%20lei%201475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Z:\GREG\01.Desenvolvimento%20(organizar)\04.%20Calend&#225;rios\Calend&#225;rio%20anual\Calend&#225;rio%20de%20Opera&#231;&#245;es\Calend&#225;rio%20Geral%20de%20Opera&#231;&#245;es%20e%20Relat&#243;rios%202024_1S_2S_p&#243;s%20lei%2014759_valida&#231;&#227;o%20&#225;reas.xlsx" TargetMode="External"/><Relationship Id="rId1" Type="http://schemas.openxmlformats.org/officeDocument/2006/relationships/externalLinkPath" Target="Calend&#225;rio%20Geral%20de%20Opera&#231;&#245;es%20e%20Relat&#243;rios%202024_1S_2S_p&#243;s%20lei%2014759_valida&#231;&#227;o%20&#225;re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ulho"/>
      <sheetName val="Agosto"/>
      <sheetName val="Setembro"/>
      <sheetName val="Outubro"/>
      <sheetName val="Novembro"/>
      <sheetName val="não esquecer !!!"/>
      <sheetName val="Dezembro"/>
      <sheetName val="Descrição Relatórios"/>
      <sheetName val="Apoio"/>
    </sheetNames>
    <sheetDataSet>
      <sheetData sheetId="0"/>
      <sheetData sheetId="1"/>
      <sheetData sheetId="2"/>
      <sheetData sheetId="3"/>
      <sheetData sheetId="4"/>
      <sheetData sheetId="5"/>
      <sheetData sheetId="6"/>
      <sheetData sheetId="7"/>
      <sheetData sheetId="8">
        <row r="1">
          <cell r="A1" t="str">
            <v>Atividade</v>
          </cell>
          <cell r="B1" t="str">
            <v>Prazo*</v>
          </cell>
          <cell r="C1" t="str">
            <v>Categoria parametrizada com o aplicativo da CCEE</v>
          </cell>
        </row>
        <row r="2">
          <cell r="A2" t="str">
            <v>Data limite para o pagamento de prêmio de risco à Conta Bandeiras (para o gerador que repactuou o risco hidrológico no ACR)</v>
          </cell>
          <cell r="B2" t="str">
            <v>1°du</v>
          </cell>
          <cell r="C2" t="str">
            <v>Conta Bandeiras</v>
          </cell>
        </row>
        <row r="3">
          <cell r="A3" t="str">
            <v>Validação dos dados de entrada e relatórios de resultados da Receita de Venda final pelo auditor independente</v>
          </cell>
          <cell r="B3" t="str">
            <v>10 de MSS - 6du</v>
          </cell>
          <cell r="C3" t="str">
            <v>Receita de Venda</v>
          </cell>
        </row>
        <row r="4">
          <cell r="A4" t="str">
            <v>Data limite para disponibilização dos Relatórios do Processamento da Contabilização</v>
          </cell>
          <cell r="B4" t="str">
            <v>MS+21du</v>
          </cell>
          <cell r="C4" t="str">
            <v>MCP - Resultados</v>
          </cell>
        </row>
        <row r="5">
          <cell r="A5" t="str">
            <v>Liquidação Financeira do MCSD de Energia Nova</v>
          </cell>
          <cell r="B5" t="str">
            <v>-</v>
          </cell>
          <cell r="C5" t="str">
            <v>MCSD EN - Liquidação</v>
          </cell>
        </row>
        <row r="6">
          <cell r="A6" t="str">
            <v>Início do período para inserir declarações de sobras e déficits - MCSD de Energia Existente</v>
          </cell>
          <cell r="B6" t="str">
            <v>M+2du (para todos os meses, EXCETO DEZEMBRO)</v>
          </cell>
          <cell r="C6" t="str">
            <v>MCSD EE - Declarações</v>
          </cell>
        </row>
        <row r="7">
          <cell r="A7" t="str">
            <v>Validação do processo de liquidação financeira do MCSD de Energia Existente pelo auditor independente</v>
          </cell>
          <cell r="B7" t="str">
            <v>X+5du</v>
          </cell>
          <cell r="C7" t="str">
            <v>MCSD EE - Pós-Liquidação</v>
          </cell>
        </row>
        <row r="8">
          <cell r="A8" t="str">
            <v>Data limite para divulgação dos relatórios de pré-liquidação do MCP</v>
          </cell>
          <cell r="B8" t="str">
            <v>MS+22du</v>
          </cell>
          <cell r="C8" t="str">
            <v>MCP - Pré-Liquidação</v>
          </cell>
        </row>
        <row r="9">
          <cell r="A9" t="str">
            <v>Data limite para divulgação dos relatórios de pré-liquidação de penalidades</v>
          </cell>
          <cell r="B9" t="str">
            <v>MS+22du</v>
          </cell>
          <cell r="C9" t="str">
            <v>Penalidades - Pré-Liquidação</v>
          </cell>
        </row>
        <row r="10">
          <cell r="A10" t="str">
            <v>Validação do processo de liquidação financeira de Energia de Reserva pelo auditor independente</v>
          </cell>
          <cell r="B10" t="str">
            <v>Y+9du</v>
          </cell>
          <cell r="C10" t="str">
            <v>Energia de Reserva - Pós-Liquidação</v>
          </cell>
        </row>
        <row r="11">
          <cell r="A11" t="str">
            <v>Data limite para divulgação dos montantes passíveis de Cessão de Energia de Reserva para usinas do tipo biomassa</v>
          </cell>
          <cell r="B11" t="str">
            <v>X+2du</v>
          </cell>
          <cell r="C11" t="str">
            <v>Energia de Reserva - Cessão Biomassa</v>
          </cell>
        </row>
        <row r="12">
          <cell r="A12" t="str">
            <v>Data limite para divulgação dos montantes passíveis de Cessão de Energia de Reserva para usinas do tipo eólica (se for o caso)</v>
          </cell>
          <cell r="B12" t="str">
            <v>X+2du</v>
          </cell>
          <cell r="C12" t="str">
            <v>Energia de Reserva - Cessão Eólica</v>
          </cell>
        </row>
        <row r="13">
          <cell r="A13" t="str">
            <v>Data limite para coleta diária dos dados de medição no SCDE</v>
          </cell>
          <cell r="B13" t="str">
            <v>MS+3du
Até as 10h00</v>
          </cell>
          <cell r="C13" t="str">
            <v>Medição - Coleta</v>
          </cell>
        </row>
        <row r="14">
          <cell r="A14" t="str">
            <v>Divulgação dos dados e relatórios de resultados da revisão do cálculo do CVU para o PMO</v>
          </cell>
          <cell r="B14" t="str">
            <v>M+4du</v>
          </cell>
          <cell r="C14" t="str">
            <v>CVU PMO</v>
          </cell>
        </row>
        <row r="15">
          <cell r="A15" t="str">
            <v>Início do período de solicitação de ajustes no SCDE</v>
          </cell>
          <cell r="B15" t="str">
            <v>MS+4du</v>
          </cell>
          <cell r="C15" t="str">
            <v>Medição - Ajuste</v>
          </cell>
        </row>
        <row r="16">
          <cell r="A16" t="str">
            <v>Data limite para divulgação da apuração preliminar das cotas de energia do PROINFA</v>
          </cell>
          <cell r="B16" t="str">
            <v>MS+4du</v>
          </cell>
          <cell r="C16" t="str">
            <v>PROINFA</v>
          </cell>
        </row>
        <row r="17">
          <cell r="A17" t="str">
            <v>Data limite para exercer a opção pelo não recebimento das cotas de energia do PROINFA</v>
          </cell>
          <cell r="B17" t="str">
            <v>MS+4du</v>
          </cell>
          <cell r="C17" t="str">
            <v>PROINFA</v>
          </cell>
        </row>
        <row r="18">
          <cell r="A18" t="str">
            <v>Repasse de recursos diretamente à Conta Bandeiras pelas distribuidoras devedoras</v>
          </cell>
          <cell r="B18" t="str">
            <v>MS+24du</v>
          </cell>
          <cell r="C18" t="str">
            <v>Conta Bandeiras</v>
          </cell>
        </row>
        <row r="19">
          <cell r="A19" t="str">
            <v>Disponibilização do boleto para pagamento da contribuição associativa e dos relatórios com os resultados do cálculo dos votos</v>
          </cell>
          <cell r="B19" t="str">
            <v>M+5du</v>
          </cell>
          <cell r="C19" t="str">
            <v>Contribuição Associativa</v>
          </cell>
        </row>
        <row r="20">
          <cell r="A20" t="str">
            <v>Data limite para Registro e Validação dos montantes de Cessão de Energia de Reserva para usinas do tipo biomassa</v>
          </cell>
          <cell r="B20" t="str">
            <v>X+5du</v>
          </cell>
          <cell r="C20" t="str">
            <v>Energia de Reserva - Cessão Biomassa</v>
          </cell>
        </row>
        <row r="21">
          <cell r="A21" t="str">
            <v>Data limite para Registro e Validação dos montantes de Cessão de Energia de Reserva para usinas do tipo eólica (se for o caso)</v>
          </cell>
          <cell r="B21" t="str">
            <v>X+5du</v>
          </cell>
          <cell r="C21" t="str">
            <v>Energia de Reserva - Cessão Eólica</v>
          </cell>
        </row>
        <row r="22">
          <cell r="A22" t="str">
            <v>Data limite para divulgação dos relatórios de pré-liquidação de Angra I e II</v>
          </cell>
          <cell r="B22" t="str">
            <v>Z-5du</v>
          </cell>
          <cell r="C22" t="str">
            <v>Cotas de Energia Nuclear - Pré-Liquidação</v>
          </cell>
        </row>
        <row r="23">
          <cell r="A23" t="str">
            <v>Data limite para divulgação da apuração dos valores a serem pagos por cada agente de distribuição de Angra I e II</v>
          </cell>
          <cell r="B23" t="str">
            <v>MS+6du</v>
          </cell>
          <cell r="C23" t="str">
            <v>Cotas de Energia Nuclear - Resultados</v>
          </cell>
        </row>
        <row r="24">
          <cell r="A24" t="str">
            <v>Data limite de Registro de CCEAL/CBR e de Cessão de Montantes</v>
          </cell>
          <cell r="B24" t="str">
            <v>MS+6du
Até as 20h00</v>
          </cell>
          <cell r="C24" t="str">
            <v>Contrato</v>
          </cell>
        </row>
        <row r="25">
          <cell r="A25" t="str">
            <v>Término do período para inserir declarações de sobras e déficits - MCSD de Energia Existente</v>
          </cell>
          <cell r="B25" t="str">
            <v>M+4du (para todos os meses, EXCETO DEZEMBRO)</v>
          </cell>
          <cell r="C25" t="str">
            <v>MCSD EE - Declarações</v>
          </cell>
        </row>
        <row r="26">
          <cell r="A26" t="str">
            <v>Data limite para o repasse dos créditos da Conta Bandeiras (somente às distribuidoras credoras)</v>
          </cell>
          <cell r="B26" t="str">
            <v>MS+26du</v>
          </cell>
          <cell r="C26" t="str">
            <v>Conta Bandeiras</v>
          </cell>
        </row>
        <row r="27">
          <cell r="A27" t="str">
            <v>Débito da Liquidação Financeira do MCP</v>
          </cell>
          <cell r="B27" t="str">
            <v>MS+26du</v>
          </cell>
          <cell r="C27" t="str">
            <v>MCP - Liquidação</v>
          </cell>
        </row>
        <row r="28">
          <cell r="A28" t="str">
            <v>Data limite para divulgação dos relatórios de pré-liquidação de Cotas de Garantia Física</v>
          </cell>
          <cell r="B28" t="str">
            <v>W-5du</v>
          </cell>
          <cell r="C28" t="str">
            <v>Cotas de Garantia Física - Pré-Liquidação</v>
          </cell>
        </row>
        <row r="29">
          <cell r="A29" t="str">
            <v>Data limite para divulgação da apuração dos valores a serem pagos por cada agente de distribuição de Cotas de Garantia Física</v>
          </cell>
          <cell r="B29" t="str">
            <v>MS+7du</v>
          </cell>
          <cell r="C29" t="str">
            <v>Cotas de Garantia Física - Resultados</v>
          </cell>
        </row>
        <row r="30">
          <cell r="A30" t="str">
            <v>Data limite de Validação de Registro de CCEAL/CBR e de Cessão de Montantes</v>
          </cell>
          <cell r="B30" t="str">
            <v>MS+7du
Até as 20h00</v>
          </cell>
          <cell r="C30" t="str">
            <v>Contrato</v>
          </cell>
        </row>
        <row r="31">
          <cell r="A31" t="str">
            <v>Data limite para solicitação de ajustes no SCDE</v>
          </cell>
          <cell r="B31" t="str">
            <v>MS+7du</v>
          </cell>
          <cell r="C31" t="str">
            <v>Medição - Ajuste</v>
          </cell>
        </row>
        <row r="32">
          <cell r="A32" t="str">
            <v>Crédito da Liquidação Financeira do MCP</v>
          </cell>
          <cell r="B32" t="str">
            <v>MS+27du</v>
          </cell>
          <cell r="C32" t="str">
            <v>MCP - Liquidação</v>
          </cell>
        </row>
        <row r="33">
          <cell r="A33" t="str">
            <v>Pagamento de Penalidades</v>
          </cell>
          <cell r="B33" t="str">
            <v>LCmcp</v>
          </cell>
          <cell r="C33" t="str">
            <v>Penalidades - Liquidação</v>
          </cell>
        </row>
        <row r="34">
          <cell r="A34" t="str">
            <v>InfoMercado Mensal</v>
          </cell>
          <cell r="B34" t="str">
            <v>MS+28du</v>
          </cell>
          <cell r="C34" t="str">
            <v>Boletins e Informativos</v>
          </cell>
        </row>
        <row r="35">
          <cell r="A35" t="str">
            <v>Data limite para divulgação dos resultados da Cessão de Energia de Reserva para usinas do tipo biomassa</v>
          </cell>
          <cell r="B35" t="str">
            <v>X+7du</v>
          </cell>
          <cell r="C35" t="str">
            <v>Energia de Reserva - Cessão Biomassa</v>
          </cell>
        </row>
        <row r="36">
          <cell r="A36" t="str">
            <v>Data limite para divulgação dos resultados da Cessão de Energia de Reserva para usinas do tipo eólica (se for o caso)</v>
          </cell>
          <cell r="B36" t="str">
            <v>X+7du</v>
          </cell>
          <cell r="C36" t="str">
            <v>Energia de Reserva - Cessão Eólica</v>
          </cell>
        </row>
        <row r="37">
          <cell r="A37" t="str">
            <v>Data limite para análise das solicitações de Ajustes e estimativa no SCDE</v>
          </cell>
          <cell r="B37" t="str">
            <v>MS+8du</v>
          </cell>
          <cell r="C37" t="str">
            <v>Medição - Ajuste</v>
          </cell>
        </row>
        <row r="38">
          <cell r="A38" t="str">
            <v>Data limite para divulgação da apuração de Energia de Reserva</v>
          </cell>
          <cell r="B38" t="str">
            <v>MS+8du</v>
          </cell>
          <cell r="C38" t="str">
            <v>Energia de Reserva - Resultados</v>
          </cell>
        </row>
        <row r="39">
          <cell r="A39" t="str">
            <v>Data limite para o registro do preço de venda do CCEAL para recomposição de lastro de usinas em atraso</v>
          </cell>
          <cell r="B39" t="str">
            <v>MS+8du</v>
          </cell>
          <cell r="C39" t="str">
            <v>Receita de Venda</v>
          </cell>
        </row>
        <row r="40">
          <cell r="A40" t="str">
            <v>Data limite para informar montante de declaração de recomposição de lastro de usinas em atraso por contrato ou garantia física</v>
          </cell>
          <cell r="B40" t="str">
            <v>MS+9du</v>
          </cell>
          <cell r="C40" t="str">
            <v>Receita de Venda</v>
          </cell>
        </row>
        <row r="41">
          <cell r="A41" t="str">
            <v>Data limite de Ajuste de CCEAL/CBR e de Cessão de Montantes</v>
          </cell>
          <cell r="B41" t="str">
            <v>MS+8du
Até as 20h00</v>
          </cell>
          <cell r="C41" t="str">
            <v>Contrato</v>
          </cell>
        </row>
        <row r="42">
          <cell r="A42" t="str">
            <v>Data limite para informar o percentual de geração mensal da parcela ACL da usina para atendimento aos CCEARs por disponibilidade ou aos CERs (se for o caso)</v>
          </cell>
          <cell r="C42" t="str">
            <v>MCP - Declarações</v>
          </cell>
        </row>
        <row r="43">
          <cell r="A43" t="str">
            <v>Data limite para divulgação da apuração final das cotas de energia do PROINFA</v>
          </cell>
          <cell r="B43" t="str">
            <v>MS+8du</v>
          </cell>
          <cell r="C43" t="str">
            <v>PROINFA</v>
          </cell>
        </row>
        <row r="44">
          <cell r="A44" t="str">
            <v>Data limite para disponibilizar os montantes finais de sobras e déficits validados - MCSD de Energia Existente</v>
          </cell>
          <cell r="B44" t="str">
            <v>M+6du (para todos os meses, EXCETO DEZEMBRO)</v>
          </cell>
          <cell r="C44" t="str">
            <v>MCSD EE - Resultados</v>
          </cell>
        </row>
        <row r="45">
          <cell r="A45" t="str">
            <v>Data de vencimento do boleto do encargo da CONTA-ACR pelas Distribuidoras</v>
          </cell>
          <cell r="B45" t="str">
            <v>Todo dia 12 de cada mês</v>
          </cell>
          <cell r="C45" t="str">
            <v>Conta ACR</v>
          </cell>
        </row>
        <row r="46">
          <cell r="A46" t="str">
            <v>Data limite para divulgação da Receita de Venda preliminar</v>
          </cell>
          <cell r="B46" t="str">
            <v>20 de MS - 
6du</v>
          </cell>
          <cell r="C46" t="str">
            <v>Receita de Venda</v>
          </cell>
        </row>
        <row r="47">
          <cell r="A47" t="str">
            <v>Data limite para divulgação dos resultados da liquidação financeira do Mercado de Curto Prazo</v>
          </cell>
          <cell r="B47" t="str">
            <v>MS+29du</v>
          </cell>
          <cell r="C47" t="str">
            <v>MCP - Pós-Liquidação</v>
          </cell>
        </row>
        <row r="48">
          <cell r="A48" t="str">
            <v>Data limite para validação do registro do preço de venda do CCEAL para recomposição de lastro de usinas em atraso</v>
          </cell>
          <cell r="B48" t="str">
            <v>MS+9du</v>
          </cell>
          <cell r="C48" t="str">
            <v>Receita de Venda</v>
          </cell>
        </row>
        <row r="49">
          <cell r="A49" t="str">
            <v>Data limite de Validação de Ajuste de CCEAL/CBR e de Cessão de Montantes</v>
          </cell>
          <cell r="B49" t="str">
            <v>MS+9du
Até as 20h00</v>
          </cell>
          <cell r="C49" t="str">
            <v>Contrato</v>
          </cell>
        </row>
        <row r="50">
          <cell r="A50" t="str">
            <v>Dados de medição disponíveis no SCDE que serão utilizados para contabilização</v>
          </cell>
          <cell r="B50" t="str">
            <v>MS+9du</v>
          </cell>
          <cell r="C50" t="str">
            <v>Medição - Resultados</v>
          </cell>
        </row>
        <row r="51">
          <cell r="A51" t="str">
            <v>Data limite para registro de contrato de compra de energia regulada (CCER) de consumidores parcialmente livres no CliqCCEE</v>
          </cell>
          <cell r="B51" t="str">
            <v>MS+9du</v>
          </cell>
          <cell r="C51" t="str">
            <v>Contrato</v>
          </cell>
        </row>
        <row r="52">
          <cell r="A52" t="str">
            <v>Data limite para declaração de montante de garantia física de agentes proprietários de usinas sem garantia física definida (após a entrada da primeira unidade geradora em operação comercial)</v>
          </cell>
          <cell r="B52" t="str">
            <v>MS+9du</v>
          </cell>
          <cell r="C52" t="str">
            <v>Garantia Física</v>
          </cell>
        </row>
        <row r="53">
          <cell r="A53" t="str">
            <v>Data limite para disponibilização dos relatórios de pós-pagamento de penalidades</v>
          </cell>
          <cell r="B53" t="str">
            <v>LCmcp+3du</v>
          </cell>
          <cell r="C53" t="str">
            <v>Penalidades - Pós-Liquidação</v>
          </cell>
        </row>
        <row r="54">
          <cell r="A54" t="str">
            <v xml:space="preserve">Auditoria de recontabilizações  </v>
          </cell>
          <cell r="B54" t="str">
            <v>MS+10du</v>
          </cell>
          <cell r="C54" t="str">
            <v>Recontabilização do MCP - Auditoria</v>
          </cell>
        </row>
        <row r="55">
          <cell r="A55" t="str">
            <v xml:space="preserve">Data limite para divulgação de Resultados de Recontabilização para os agentes da CCEE </v>
          </cell>
          <cell r="B55" t="str">
            <v>MS+10du</v>
          </cell>
          <cell r="C55" t="str">
            <v>Recontabilização do MCP - Resultados</v>
          </cell>
        </row>
        <row r="56">
          <cell r="A56" t="str">
            <v>Data limite para solicitação SEM PENDÊNCIA: (i) de inclusão de cadastro associada ao processo de adesão do candidato a agente, e/ou (ii) de inclusão/alteração/exclusão de cadastro de agentes/ativos/pontos de medição</v>
          </cell>
          <cell r="B56" t="str">
            <v>M-12du</v>
          </cell>
          <cell r="C56" t="str">
            <v>Cadastros</v>
          </cell>
        </row>
        <row r="57">
          <cell r="A57" t="str">
            <v>Data limite para solicitação SEM PENDÊNCIA de desligamento voluntário de agente</v>
          </cell>
          <cell r="B57" t="str">
            <v>M-12du</v>
          </cell>
          <cell r="C57" t="str">
            <v>Desligamento</v>
          </cell>
        </row>
        <row r="58">
          <cell r="A58" t="str">
            <v>Liquidação Financeira de Angra I e II</v>
          </cell>
          <cell r="B58" t="str">
            <v>MS+11du 
(Z)</v>
          </cell>
          <cell r="C58" t="str">
            <v>Cotas de Energia Nuclear - Liquidação</v>
          </cell>
        </row>
        <row r="59">
          <cell r="A59" t="str">
            <v>Validação dos dados de entrada e do último processo de liquidação financeira do MCSD de Energia Existente pelo auditor independente</v>
          </cell>
          <cell r="B59" t="str">
            <v>M+11du (para todos os meses, EXCETO DEZEMBRO)</v>
          </cell>
          <cell r="C59" t="str">
            <v>MCSD EE - Resultados</v>
          </cell>
        </row>
        <row r="60">
          <cell r="A60" t="str">
            <v>Validação do último processo de liquidação financeira do MCSD de Energia Existente pelo auditor independente</v>
          </cell>
          <cell r="B60" t="str">
            <v>M+11du de DEZEMBRO</v>
          </cell>
          <cell r="C60" t="str">
            <v>MCSD EE - Resultados</v>
          </cell>
        </row>
        <row r="61">
          <cell r="A61" t="str">
            <v xml:space="preserve">Liquidação Financeira do Regime de Cotas de Garantia Física </v>
          </cell>
          <cell r="B61" t="str">
            <v>MS+12du 
(W)</v>
          </cell>
          <cell r="C61" t="str">
            <v>Cotas de Garantia Física - Liquidação</v>
          </cell>
        </row>
        <row r="62">
          <cell r="A62" t="str">
            <v>Validação dos dados de entrada e relatórios de resultados do cálculo do CVU para o PMO pelo auditor independente</v>
          </cell>
          <cell r="B62" t="str">
            <v>MA+17</v>
          </cell>
          <cell r="C62" t="str">
            <v>CVU PMO</v>
          </cell>
        </row>
        <row r="63">
          <cell r="A63" t="str">
            <v>Data limite para divulgação dos resultados dos ajustes de cessão de CCEAL aos agentes</v>
          </cell>
          <cell r="B63" t="str">
            <v>MS+12du</v>
          </cell>
          <cell r="C63" t="str">
            <v>Contrato</v>
          </cell>
        </row>
        <row r="64">
          <cell r="A64" t="str">
            <v>Data limite para divulgação dos valores de garantias financeiras do MCP a serem aportados</v>
          </cell>
          <cell r="B64" t="str">
            <v xml:space="preserve">MS+12du </v>
          </cell>
          <cell r="C64" t="str">
            <v>Garantias Financeiras - Aporte</v>
          </cell>
        </row>
        <row r="65">
          <cell r="A65" t="str">
            <v>Data limite para disponibilização da Memória de Cálculo das Garantias Financeiras do MCP</v>
          </cell>
          <cell r="B65" t="str">
            <v>MS+12du</v>
          </cell>
          <cell r="C65" t="str">
            <v>MCP - Memória de Cálculo</v>
          </cell>
        </row>
        <row r="66">
          <cell r="A66" t="str">
            <v>Data limite para manifestar discordância dos valores a liquidar das cessões do MCSD de Energia Existente (se for o caso)</v>
          </cell>
          <cell r="B66" t="str">
            <v>X-9du</v>
          </cell>
          <cell r="C66" t="str">
            <v>MCSD EE - Pré-Liquidação</v>
          </cell>
        </row>
        <row r="67">
          <cell r="A67" t="str">
            <v>Data limite para divulgação dos novos valores a liquidar das cessões do MCSD de Energia Existente (se for o caso)</v>
          </cell>
          <cell r="B67" t="str">
            <v>X-8du</v>
          </cell>
          <cell r="C67" t="str">
            <v>MCSD EE - Pré-Liquidação</v>
          </cell>
        </row>
        <row r="68">
          <cell r="A68" t="str">
            <v>Data limite para divulgação dos resultados da
liquidação financeira de Angra I e II</v>
          </cell>
          <cell r="B68" t="str">
            <v>Z+3du</v>
          </cell>
          <cell r="C68" t="str">
            <v>Cotas de Energia Nuclear - Pós-Liquidação</v>
          </cell>
        </row>
        <row r="69">
          <cell r="A69" t="str">
            <v>Data limite para divulgação dos relatórios de processamento do MCSD de Energia Existente</v>
          </cell>
          <cell r="B69" t="str">
            <v>M+11du (para todos os meses, EXCETO DEZEMBRO)</v>
          </cell>
          <cell r="C69" t="str">
            <v>MCSD EE - Resultados</v>
          </cell>
        </row>
        <row r="70">
          <cell r="A70" t="str">
            <v>Data limite para divulgação do resultado final do MCSD de Energia Nova</v>
          </cell>
          <cell r="B70" t="str">
            <v>M+14du</v>
          </cell>
          <cell r="C70" t="str">
            <v>MCSD EN - Resultados</v>
          </cell>
        </row>
        <row r="71">
          <cell r="A71" t="str">
            <v>Data limite para divulgação da Apuração de Penalidades de Energia</v>
          </cell>
          <cell r="B71" t="str">
            <v>MS+35du</v>
          </cell>
          <cell r="C71" t="str">
            <v>Penalidades - Resultados</v>
          </cell>
        </row>
        <row r="72">
          <cell r="A72" t="str">
            <v>Data limite para divulgação dos Relatórios de Desconto da TUSD/TUST</v>
          </cell>
          <cell r="B72" t="str">
            <v>MS+35du</v>
          </cell>
          <cell r="C72" t="str">
            <v>Desconto</v>
          </cell>
        </row>
        <row r="73">
          <cell r="A73" t="str">
            <v>Validação do demonstrativo das receitas, despesas e do ativo líquido da Conta de Energia de Reserva (CONER) pelo auditor independente</v>
          </cell>
          <cell r="C73" t="str">
            <v>Outros</v>
          </cell>
        </row>
        <row r="74">
          <cell r="A74" t="str">
            <v>Data limite para realização de Reunião do CAd para aprovação de adesão para o mês de referência "M" (caso existam processos aptos para aprovação)</v>
          </cell>
          <cell r="B74" t="str">
            <v>M-8du</v>
          </cell>
          <cell r="C74" t="str">
            <v>Adesão</v>
          </cell>
        </row>
        <row r="75">
          <cell r="A75" t="str">
            <v>Data limite para divulgação dos resultados da
liquidação financeira  de Cotas de Garantia Física</v>
          </cell>
          <cell r="B75" t="str">
            <v>W+3du</v>
          </cell>
          <cell r="C75" t="str">
            <v>Cotas de Garantia Física - Pós-Liquidação</v>
          </cell>
        </row>
        <row r="76">
          <cell r="A76" t="str">
            <v>Data limite para o aporte das garantias financeiras do MCP (exceto para agentes de distribuição)</v>
          </cell>
          <cell r="B76" t="str">
            <v>MS+15du</v>
          </cell>
          <cell r="C76" t="str">
            <v>Garantias Financeiras - Aporte</v>
          </cell>
        </row>
        <row r="77">
          <cell r="A77" t="str">
            <v>Débito da Liquidação Financeira da Energia de Reserva</v>
          </cell>
          <cell r="B77" t="str">
            <v>Y</v>
          </cell>
          <cell r="C77" t="str">
            <v>Energia de Reserva - Liquidação</v>
          </cell>
        </row>
        <row r="78">
          <cell r="A78" t="str">
            <v>Data limite para envio da cópia autenticada dos Contratos de Compra de Energia no Ambiente Livre (CCEALs) para fins de recomposição de lastro de usinas em atraso</v>
          </cell>
          <cell r="B78" t="str">
            <v>Recebimento e protocolo na CCEE até 10du após a data limite para registro do CCEAL</v>
          </cell>
          <cell r="C78" t="str">
            <v>Receita de Venda</v>
          </cell>
        </row>
        <row r="79">
          <cell r="A79" t="str">
            <v>Crédito da Liquidação Financeira da Energia de Reserva</v>
          </cell>
          <cell r="B79" t="str">
            <v>Y+1du</v>
          </cell>
          <cell r="C79" t="str">
            <v>Energia de Reserva - Liquidação</v>
          </cell>
        </row>
        <row r="80">
          <cell r="A80" t="str">
            <v>Data limite para informar os percentuais de alocação de geração própria (AGP) para as unidades consumidoras</v>
          </cell>
          <cell r="B80" t="str">
            <v>MS-6du</v>
          </cell>
          <cell r="C80" t="str">
            <v>AGP</v>
          </cell>
        </row>
        <row r="81">
          <cell r="A81" t="str">
            <v>Data limite para divulgação das informações referentes às garantias financeiras do MCP aportadas</v>
          </cell>
          <cell r="B81" t="str">
            <v>MS+17du</v>
          </cell>
          <cell r="C81" t="str">
            <v>Garantias Financeiras - Aporte</v>
          </cell>
        </row>
        <row r="82">
          <cell r="A82" t="str">
            <v>Data limite para divulgação das informações referentes aos contratos de venda ou de cessão não efetivados em razão do não aporte de garantias financeiras do MCP</v>
          </cell>
          <cell r="B82" t="str">
            <v>MS+17du</v>
          </cell>
          <cell r="C82" t="str">
            <v>Garantias Financeiras - Efetivação Contratos</v>
          </cell>
        </row>
        <row r="83">
          <cell r="A83" t="str">
            <v>Data limite para divulgação do valor do prêmio de risco hidrológico a ser aportado (para o gerador que repactuou o risco hidrológico no ACR)</v>
          </cell>
          <cell r="B83" t="str">
            <v>M-5du</v>
          </cell>
          <cell r="C83" t="str">
            <v>Conta Bandeiras</v>
          </cell>
        </row>
        <row r="84">
          <cell r="A84" t="str">
            <v>Data limite para divulgação dos resultados da liquidação financeira da Energia de Reserva</v>
          </cell>
          <cell r="B84" t="str">
            <v>Y+2du</v>
          </cell>
          <cell r="C84" t="str">
            <v>Energia de Reserva - Pós-Liquidação</v>
          </cell>
        </row>
        <row r="85">
          <cell r="A85" t="str">
            <v>Data limite para registro e validação de acordo bilateral de CCEAR, com vigência para o mês seguinte</v>
          </cell>
          <cell r="B85" t="str">
            <v>Todo dia 25 de cada mês
Até as 20h00</v>
          </cell>
          <cell r="C85" t="str">
            <v>Contrato - Acordo Bilateral</v>
          </cell>
        </row>
        <row r="86">
          <cell r="A86" t="str">
            <v>Liquidação Financeira do MCSD de Energia Existente</v>
          </cell>
          <cell r="B86" t="str">
            <v>X</v>
          </cell>
          <cell r="C86" t="str">
            <v>MCSD EE - Liquidação</v>
          </cell>
        </row>
        <row r="87">
          <cell r="A87" t="str">
            <v>Data limite para validação da modulação ex-ante dos montantes de energia contratados para os CBRs celebrados entre empresas do mesmo grupo econômico</v>
          </cell>
          <cell r="B87" t="str">
            <v>Antes do PMO</v>
          </cell>
          <cell r="C87" t="str">
            <v>Contrato - Modulação</v>
          </cell>
        </row>
        <row r="88">
          <cell r="A88" t="str">
            <v>Data limite para pagamento da contribuição associativa</v>
          </cell>
          <cell r="B88" t="str">
            <v>M+20du</v>
          </cell>
          <cell r="C88" t="str">
            <v>Contribuição Associativa</v>
          </cell>
        </row>
        <row r="89">
          <cell r="A89" t="str">
            <v>Data limite para divulgação dos resultados da liquidação financeira do MCSD de Energia Existente</v>
          </cell>
          <cell r="B89" t="str">
            <v>X+2du</v>
          </cell>
          <cell r="C89" t="str">
            <v>MCSD EE - Pós-Liquidação</v>
          </cell>
        </row>
        <row r="90">
          <cell r="A90" t="str">
            <v>Data limite para divulgação dos valores a liquidar das cessões do MCSD de Energia Existente</v>
          </cell>
          <cell r="B90" t="str">
            <v>X+2du</v>
          </cell>
          <cell r="C90" t="str">
            <v>MCSD EE - Pré-Liquidação</v>
          </cell>
        </row>
        <row r="91">
          <cell r="A91" t="str">
            <v>Data limite para divulgação do resultado da alocação de geração própria (AGP)</v>
          </cell>
          <cell r="B91" t="str">
            <v>MS-2du</v>
          </cell>
          <cell r="C91" t="str">
            <v>AGP</v>
          </cell>
        </row>
        <row r="92">
          <cell r="A92" t="str">
            <v>Data limite para solicitação SEM PENDÊNCIA da destinação de geração de empreendimento de autoprodução e produção independente para o atendimento de unidades consumidoras próprias ou equiparadas (AGP)</v>
          </cell>
          <cell r="B92" t="str">
            <v>M-1du</v>
          </cell>
          <cell r="C92" t="str">
            <v>AGP</v>
          </cell>
        </row>
        <row r="93">
          <cell r="A93" t="str">
            <v>Início do período para sazonalização dos CCEARs por quantidade para o ano seguinte</v>
          </cell>
          <cell r="B93" t="str">
            <v>A partir das 8h00 (cai em NOVEMBRO)</v>
          </cell>
          <cell r="C93" t="str">
            <v>Contrato - Sazonalização</v>
          </cell>
        </row>
        <row r="94">
          <cell r="A94" t="str">
            <v>Término do período para sazonalização dos CCEARs por quantidade para o ano seguinte</v>
          </cell>
          <cell r="B94" t="str">
            <v>Até as 20h00 (cai em DEZEMBRO)</v>
          </cell>
          <cell r="C94" t="str">
            <v>Contrato - Sazonalização</v>
          </cell>
        </row>
        <row r="95">
          <cell r="A95" t="str">
            <v>Início do período para sazonalização da Garantia Física (Lastro e MRE)</v>
          </cell>
          <cell r="B95" t="str">
            <v>A partir das 8h00 (cai em DEZEMBRO)</v>
          </cell>
          <cell r="C95" t="str">
            <v>Garantia Física - Sazonalização</v>
          </cell>
        </row>
        <row r="96">
          <cell r="A96" t="str">
            <v>Término do período para sazonalização da Garantia Física (Lastro e MRE)</v>
          </cell>
          <cell r="B96" t="str">
            <v>Até as 20h00 (cai em DEZEMBRO)</v>
          </cell>
          <cell r="C96" t="str">
            <v>Garantia Física - Sazonalização</v>
          </cell>
        </row>
        <row r="97">
          <cell r="A97" t="str">
            <v>Data limite para divulgação dos valores de cada processamento do Fator de Disponibilidade Anual</v>
          </cell>
          <cell r="B97" t="str">
            <v>Último du de AGOSTO</v>
          </cell>
          <cell r="C97" t="str">
            <v>Medição Contábil</v>
          </cell>
        </row>
        <row r="98">
          <cell r="A98" t="str">
            <v>Data limite para divulgação dos valores de cada processamento do Fator de Ajuste da Garantia Física</v>
          </cell>
          <cell r="B98" t="str">
            <v>MS+21du da referência agosto (cai em SETEMBRO ou OUTUBRO)</v>
          </cell>
          <cell r="C98" t="str">
            <v>Medição Contábil</v>
          </cell>
        </row>
        <row r="99">
          <cell r="A99" t="str">
            <v>Início do período para inserir declarações de sobras ou déficits - MCSD de Energia Nova</v>
          </cell>
          <cell r="B99" t="str">
            <v>M+1du</v>
          </cell>
          <cell r="C99" t="str">
            <v>MCSD EN - Declarações</v>
          </cell>
        </row>
        <row r="100">
          <cell r="A100" t="str">
            <v>Término do período para inserir declarações de sobras ou déficits - MCSD de Energia Nova</v>
          </cell>
          <cell r="B100" t="str">
            <v>M+3du</v>
          </cell>
          <cell r="C100" t="str">
            <v>MCSD EN - Declarações</v>
          </cell>
        </row>
        <row r="101">
          <cell r="A101" t="str">
            <v>Data limite para divulgação dos montantes passíveis de Cessão de Energia de Reserva para usinas do tipo solar (se for o caso)</v>
          </cell>
          <cell r="B101" t="str">
            <v>X+4du</v>
          </cell>
          <cell r="C101" t="str">
            <v>Energia de Reserva - Cessão Solar</v>
          </cell>
        </row>
        <row r="102">
          <cell r="A102" t="str">
            <v>Data limite para disponibilização dos relatórios de decisões judiciais operacionalizadas</v>
          </cell>
          <cell r="B102" t="str">
            <v>MS+5du</v>
          </cell>
          <cell r="C102" t="str">
            <v>MCP - Decisões Judiciais</v>
          </cell>
        </row>
        <row r="103">
          <cell r="A103" t="str">
            <v>Data limite para divulgação do resultado preliminar da apuração do MCSD de Energia Nova</v>
          </cell>
          <cell r="B103" t="str">
            <v>M+8du</v>
          </cell>
          <cell r="C103" t="str">
            <v>MCSD EN - Resultados</v>
          </cell>
        </row>
        <row r="104">
          <cell r="A104" t="str">
            <v>Data limite para divulgação dos valores a liquidar de Energia de Reserva</v>
          </cell>
          <cell r="B104" t="str">
            <v>MS+8du</v>
          </cell>
          <cell r="C104" t="str">
            <v>Energia de Reserva - Pré-Liquidação</v>
          </cell>
        </row>
        <row r="105">
          <cell r="A105" t="str">
            <v>Data limite para Registro e Validação dos montantes de Cessão de Energia de Reserva para usinas do tipo solar (se for o caso)</v>
          </cell>
          <cell r="B105" t="str">
            <v>X+7du</v>
          </cell>
          <cell r="C105" t="str">
            <v>Energia de Reserva - Cessão Solar</v>
          </cell>
        </row>
        <row r="106">
          <cell r="A106" t="str">
            <v>Validação do processo de liquidação financeira do Mercado de Curto Prazo pelo auditor independente</v>
          </cell>
          <cell r="B106" t="str">
            <v>MS+29du</v>
          </cell>
          <cell r="C106" t="str">
            <v>MCP - Pós-Liquidação</v>
          </cell>
        </row>
        <row r="107">
          <cell r="A107" t="str">
            <v>Data limite para divulgação dos resultados da Cessão de Energia de Reserva para usinas do tipo solar (se for o caso)</v>
          </cell>
          <cell r="B107" t="str">
            <v>X+9du</v>
          </cell>
          <cell r="C107" t="str">
            <v>Energia de Reserva - Cessão Solar</v>
          </cell>
        </row>
        <row r="108">
          <cell r="A108" t="str">
            <v>Validação dos dados de entrada do MCSD de Energia Nova pelo auditor independente</v>
          </cell>
          <cell r="B108" t="str">
            <v>M+10du</v>
          </cell>
          <cell r="C108" t="str">
            <v>MCSD EN - Resultados</v>
          </cell>
        </row>
        <row r="109">
          <cell r="A109" t="str">
            <v xml:space="preserve">Data limite para divulgação da apuração dos valores a liquidar das cessões do MCSD de Energia Nova </v>
          </cell>
          <cell r="B109" t="str">
            <v>MS+10du</v>
          </cell>
          <cell r="C109" t="str">
            <v>MCSD EN - Resultados</v>
          </cell>
        </row>
        <row r="110">
          <cell r="A110" t="str">
            <v>Data limite para divulgação dos relatórios de pré-liquidação do MCSD de Energia Nova</v>
          </cell>
          <cell r="B110" t="str">
            <v>MS+12du</v>
          </cell>
          <cell r="C110" t="str">
            <v>MCSD EN - Pré-Liquidação</v>
          </cell>
        </row>
        <row r="111">
          <cell r="A111" t="str">
            <v>Data limite para divulgação dos relatórios de pós-liquidação do MCSD de Energia Nova</v>
          </cell>
          <cell r="B111" t="str">
            <v>K+2du</v>
          </cell>
          <cell r="C111" t="str">
            <v>MCSD EN - Pós-Liquidação</v>
          </cell>
        </row>
        <row r="112">
          <cell r="A112" t="str">
            <v>Validação do processo de liquidação financeira do MCSD de Energia Nova pelo auditor independente</v>
          </cell>
          <cell r="B112" t="str">
            <v>K+2du</v>
          </cell>
          <cell r="C112" t="str">
            <v>MCSD EN - Pós-Liquidação</v>
          </cell>
        </row>
        <row r="113">
          <cell r="A113" t="str">
            <v>Data limite para divulgação dos montantes de energia disponíveis para venda dos distribuidores no MVE</v>
          </cell>
          <cell r="B113" t="str">
            <v xml:space="preserve">4du antes do início do  processamento </v>
          </cell>
          <cell r="C113" t="str">
            <v>MVE - Apuração</v>
          </cell>
        </row>
        <row r="114">
          <cell r="A114" t="str">
            <v>Data limite para o aporte das garantias financeiras de participação no MVE</v>
          </cell>
          <cell r="B114" t="str">
            <v xml:space="preserve">4du antes do início do  processamento </v>
          </cell>
          <cell r="C114" t="str">
            <v>MVE - Garantias Financeiras</v>
          </cell>
        </row>
        <row r="115">
          <cell r="A115" t="str">
            <v>Data limite para divulgação dos agentes compradores elegíveis para participação no MVE</v>
          </cell>
          <cell r="B115" t="str">
            <v xml:space="preserve">3du antes do início do  processamento </v>
          </cell>
          <cell r="C115" t="str">
            <v>MVE - Apuração</v>
          </cell>
        </row>
        <row r="116">
          <cell r="A116" t="str">
            <v>Data limite para os agentes compradores regularizarem eventuais pendências para participação no MVE e informar à CCEE</v>
          </cell>
          <cell r="B116" t="str">
            <v xml:space="preserve">1du antes do início do  processamento </v>
          </cell>
          <cell r="C116" t="str">
            <v>MVE - Apuração</v>
          </cell>
        </row>
        <row r="117">
          <cell r="A117" t="str">
            <v>Início do processamento do MVE</v>
          </cell>
          <cell r="C117" t="str">
            <v>MVE - Processamento</v>
          </cell>
        </row>
        <row r="118">
          <cell r="A118" t="str">
            <v>Data limite para divulgação dos resultados de processamento do MVE</v>
          </cell>
          <cell r="B118" t="str">
            <v>3du após o término do processamento</v>
          </cell>
          <cell r="C118" t="str">
            <v>MVE - Resultados</v>
          </cell>
        </row>
        <row r="119">
          <cell r="A119" t="str">
            <v xml:space="preserve">Data limite para divulgação dos valores a aportar das garantias financeiras de fiel cumprimento </v>
          </cell>
          <cell r="B119" t="str">
            <v>3du após o término do processamento</v>
          </cell>
          <cell r="C119" t="str">
            <v>MVE - Garantias Financeiras</v>
          </cell>
        </row>
        <row r="120">
          <cell r="A120" t="str">
            <v>Data limite para o aporte das garantias financeiras de fiel cumprimento no MVE</v>
          </cell>
          <cell r="B120" t="str">
            <v>2du antes do PMO</v>
          </cell>
          <cell r="C120" t="str">
            <v>MVE - Garantias Financeiras</v>
          </cell>
        </row>
        <row r="121">
          <cell r="A121" t="str">
            <v>Liquidação Financeira do MVE</v>
          </cell>
          <cell r="B121" t="str">
            <v>V</v>
          </cell>
          <cell r="C121" t="str">
            <v>MVE - Liquidação</v>
          </cell>
        </row>
        <row r="122">
          <cell r="A122" t="str">
            <v>Data limite para divulgação da apuração do MVE</v>
          </cell>
          <cell r="B122" t="str">
            <v>V-2du</v>
          </cell>
          <cell r="C122" t="str">
            <v>MVE - Resultados</v>
          </cell>
        </row>
        <row r="123">
          <cell r="A123" t="str">
            <v>Data limite para divulgação dos valores a liquidar do MVE</v>
          </cell>
          <cell r="B123" t="str">
            <v>V-2du</v>
          </cell>
          <cell r="C123" t="str">
            <v>MVE - Pré-Liquidação</v>
          </cell>
        </row>
        <row r="124">
          <cell r="A124" t="str">
            <v>Data limite para divulgação dos agentes que tiveram seus contratos não efetivados em razão da inadimplência na liquidação financeira do MVE, se for o caso</v>
          </cell>
          <cell r="B124" t="str">
            <v>V+2du</v>
          </cell>
          <cell r="C124" t="str">
            <v>MVE - Efetivação Contratos</v>
          </cell>
        </row>
        <row r="125">
          <cell r="A125" t="str">
            <v>Data limite para divulgação dos montantes para recomposição das garantias financeiras de fiel cumprimento no MVE, se for o caso</v>
          </cell>
          <cell r="B125" t="str">
            <v>V+2du</v>
          </cell>
          <cell r="C125" t="str">
            <v>MVE - Garantias Financeiras</v>
          </cell>
        </row>
        <row r="126">
          <cell r="A126" t="str">
            <v>Data limite para divulgação dos relatórios de pós-liquidação do MVE</v>
          </cell>
          <cell r="B126" t="str">
            <v>V+3du</v>
          </cell>
          <cell r="C126" t="str">
            <v>MVE - Pós-Liquidação</v>
          </cell>
        </row>
        <row r="127">
          <cell r="A127" t="str">
            <v>Data limite para recomposição integral das garantias financeiras de fiel cumprimento no MVE, se for o caso</v>
          </cell>
          <cell r="B127" t="str">
            <v>V+6du</v>
          </cell>
          <cell r="C127" t="str">
            <v>MVE - Garantias Financeiras</v>
          </cell>
        </row>
        <row r="128">
          <cell r="A128" t="str">
            <v>Validação trimestral do processo de liquidação financeira do MVE pelo auditor independente</v>
          </cell>
          <cell r="B128" t="str">
            <v xml:space="preserve">V+3du da referência "último trimestre" (cai em JANEIRO, ABRIL, JULHO, OUTUBRO) </v>
          </cell>
          <cell r="C128" t="str">
            <v>MVE - Pós-Liquidação</v>
          </cell>
        </row>
        <row r="129">
          <cell r="A129" t="str">
            <v>Data limite para manifestar discordância das cotas de energia do PROINFA (se for o caso)</v>
          </cell>
          <cell r="B129" t="str">
            <v>MS+6du</v>
          </cell>
          <cell r="C129" t="str">
            <v>PROINFA</v>
          </cell>
        </row>
        <row r="130">
          <cell r="A130" t="str">
            <v xml:space="preserve">Liquidação Financeira das Cessões de Energia referente aos Despachos Aneel n°s 2.300/19 e 3.519/19 </v>
          </cell>
          <cell r="C130" t="str">
            <v>Cessões de Energia (DSP 2300/19) - Liquidação</v>
          </cell>
        </row>
        <row r="131">
          <cell r="A131" t="str">
            <v>Data limite para cadastro de repasse indireto no processo de alocação de geração própria (AGP)</v>
          </cell>
          <cell r="B131" t="str">
            <v>MS+6du</v>
          </cell>
          <cell r="C131" t="str">
            <v>AGP</v>
          </cell>
        </row>
        <row r="132">
          <cell r="A132" t="str">
            <v>Validação dos dados, parâmetros, relatórios de resultados e recontabilizações e do último processo de liquidação financeira do Mercado de Curto Prazo pelo auditor independente</v>
          </cell>
          <cell r="B132" t="str">
            <v>MS+21du</v>
          </cell>
          <cell r="C132" t="str">
            <v>MCP - Resultados</v>
          </cell>
        </row>
        <row r="133">
          <cell r="A133" t="str">
            <v>Validação dos dados de entrada do cálculo do encargo de Energia de Reserva, bem como do reajuste dos contratos e do último processo de liquidação financeira pelo auditor independente</v>
          </cell>
          <cell r="B133" t="str">
            <v>MS+8du</v>
          </cell>
          <cell r="C133" t="str">
            <v>Energia de Reserva - Resultados</v>
          </cell>
        </row>
        <row r="134">
          <cell r="A134" t="str">
            <v>Validação semestral dos dados de entrada e relatórios de resultados da Receita de Venda do Regime de Cotas de Garantia Física e dos processos de liquidação financeira pelo auditor independente</v>
          </cell>
          <cell r="B134" t="str">
            <v>W+3du da referência "último semestre" (cai em JANEIRO e JULHO)</v>
          </cell>
          <cell r="C134" t="str">
            <v xml:space="preserve">Cotas de Garantia Física - Resultados </v>
          </cell>
        </row>
        <row r="135">
          <cell r="A135" t="str">
            <v>Validação semestral dos dados de entrada e relatórios de resultados da Receita de Venda da Comercialização de Angra I e II e dos processos de liquidação financeira pelo auditor independente</v>
          </cell>
          <cell r="B135" t="str">
            <v>Z+3du da referência "último semestre" (cai em JANEIRO e JULHO)</v>
          </cell>
          <cell r="C135" t="str">
            <v>Cotas de Energia Nuclear - Resultados</v>
          </cell>
        </row>
        <row r="136">
          <cell r="A136" t="str">
            <v>Data limite para comunicação aos agentes com orientações para participação no MCSD Ex-post</v>
          </cell>
          <cell r="B136" t="str">
            <v>1du de DEZEMBRO</v>
          </cell>
          <cell r="C136" t="str">
            <v>MCSD Ex-post</v>
          </cell>
        </row>
        <row r="137">
          <cell r="A137" t="str">
            <v>Data limite para manifestar interesse em participar do MCSD Ex-post (se for o caso)</v>
          </cell>
          <cell r="B137" t="str">
            <v>10du de DEZEMBRO
Até as 18h00</v>
          </cell>
          <cell r="C137" t="str">
            <v>MCSD Ex-post</v>
          </cell>
        </row>
        <row r="138">
          <cell r="A138" t="str">
            <v xml:space="preserve">Data limite para divulgação da relação das distribuidoras participantes do MCSD Ex-post </v>
          </cell>
          <cell r="B138" t="str">
            <v>15du de DEZEMBRO</v>
          </cell>
          <cell r="C138" t="str">
            <v>MCSD Ex-post</v>
          </cell>
        </row>
        <row r="139">
          <cell r="A139" t="str">
            <v>Data limite para divulgação dos montantes passíveis de Cessão de Energia de Reserva para usinas do tipo hidráulica (se for o caso)</v>
          </cell>
          <cell r="B139" t="str">
            <v>X+6du</v>
          </cell>
          <cell r="C139" t="str">
            <v>Energia de Reserva - Cessão Hidráulica</v>
          </cell>
        </row>
        <row r="140">
          <cell r="A140" t="str">
            <v>Data limite para Registro e Validação dos montantes de Cessão de Energia de Reserva para usinas do tipo hidráulica (se for o caso)</v>
          </cell>
          <cell r="B140" t="str">
            <v>X+9du</v>
          </cell>
          <cell r="C140" t="str">
            <v>Energia de Reserva - Cessão Hidráulica</v>
          </cell>
        </row>
        <row r="141">
          <cell r="A141" t="str">
            <v>Data limite para divulgação dos resultados da Cessão de Energia de Reserva para usinas do tipo hidráulica (se for o caso)</v>
          </cell>
          <cell r="B141" t="str">
            <v>X+11du</v>
          </cell>
          <cell r="C141" t="str">
            <v>Energia de Reserva - Cessão Hidráulica</v>
          </cell>
        </row>
        <row r="142">
          <cell r="A142" t="str">
            <v>Data limite para divulgação dos valores a liquidar das cessões do MCSD de Energia Existente (Parcelas 1 e 2)</v>
          </cell>
          <cell r="B142" t="str">
            <v>2du após a divulgação da Receita de Venda Preliminar</v>
          </cell>
          <cell r="C142" t="str">
            <v>MCSD EE - Pré-Liquidação</v>
          </cell>
        </row>
        <row r="143">
          <cell r="A143" t="str">
            <v>Liquidação Financeira do MCSD de Energia Existente (Parcela 1)</v>
          </cell>
          <cell r="B143" t="str">
            <v>X1</v>
          </cell>
          <cell r="C143" t="str">
            <v>MCSD EE - Liquidação</v>
          </cell>
        </row>
        <row r="144">
          <cell r="A144" t="str">
            <v>Data limite para divulgação dos resultados da liquidação financeira do MCSD de Energia Existente (Parcela 1)</v>
          </cell>
          <cell r="B144" t="str">
            <v>X1+2du</v>
          </cell>
          <cell r="C144" t="str">
            <v>MCSD EE - Pós-Liquidação</v>
          </cell>
        </row>
        <row r="145">
          <cell r="A145" t="str">
            <v>Liquidação Financeira do MCSD de Energia Existente (Parcela 2)</v>
          </cell>
          <cell r="B145" t="str">
            <v>X2</v>
          </cell>
          <cell r="C145" t="str">
            <v>MCSD EE - Liquidação</v>
          </cell>
        </row>
        <row r="146">
          <cell r="A146" t="str">
            <v>Data limite para divulgação dos resultados da liquidação financeira do MCSD de Energia Existente (Parcela 2)</v>
          </cell>
          <cell r="B146" t="str">
            <v>X2+2du</v>
          </cell>
          <cell r="C146" t="str">
            <v>MCSD EE - Pós-Liquidação</v>
          </cell>
        </row>
        <row r="147">
          <cell r="A147" t="str">
            <v>Data limite para divulgação dos valores a liquidar das cessões do MCSD de Energia Existente (Parcela 3)</v>
          </cell>
          <cell r="B147" t="str">
            <v>2du após a divulgação da Receita de Venda Final</v>
          </cell>
          <cell r="C147" t="str">
            <v>MCSD EE - Pré-Liquidação</v>
          </cell>
        </row>
        <row r="148">
          <cell r="A148" t="str">
            <v>Liquidação Financeira do MCSD de Energia Existente (Parcela 3)</v>
          </cell>
          <cell r="B148" t="str">
            <v>X3</v>
          </cell>
          <cell r="C148" t="str">
            <v>MCSD EE - Liquidação</v>
          </cell>
        </row>
        <row r="149">
          <cell r="A149" t="str">
            <v>Data limite para divulgação dos resultados da liquidação financeira do MCSD de Energia Existente (Parcela 3)</v>
          </cell>
          <cell r="B149" t="str">
            <v>X3+2du</v>
          </cell>
          <cell r="C149" t="str">
            <v>MCSD EE - Pós-Liquidação</v>
          </cell>
        </row>
        <row r="150">
          <cell r="A150" t="str">
            <v>Data limite para informar os dados para alívio de exposições para o ano seguinte, no CliqCCEE (somente agentes com direito ao alívio de exposições)</v>
          </cell>
          <cell r="B150" t="str">
            <v>10du de DEZEMBRO</v>
          </cell>
          <cell r="C150" t="str">
            <v>Contrato</v>
          </cell>
        </row>
        <row r="151">
          <cell r="A151" t="str">
            <v>Previsão de Reunião do Programa Mensal de Operação</v>
          </cell>
          <cell r="C151" t="str">
            <v>PMO</v>
          </cell>
        </row>
        <row r="152">
          <cell r="A152" t="str">
            <v>Data limite para divulgação dos montantes preliminares passíveis de cessão - MCSD Energia Nova (A-N)</v>
          </cell>
          <cell r="B152" t="str">
            <v>2du antes do início do prazo para declarações</v>
          </cell>
          <cell r="C152" t="str">
            <v>MCSD EN - Apuração</v>
          </cell>
        </row>
        <row r="153">
          <cell r="A153" t="str">
            <v>Início do período para inserir declarações de sobras e déficits - MCSD de Energia Nova (A-N)</v>
          </cell>
          <cell r="C153" t="str">
            <v>MCSD EN - Declarações</v>
          </cell>
        </row>
        <row r="154">
          <cell r="A154" t="str">
            <v>Término do período para inserir declarações de sobras ou déficits - MCSD de Energia Nova (A-N)</v>
          </cell>
          <cell r="C154" t="str">
            <v>MCSD EN - Declarações</v>
          </cell>
        </row>
        <row r="155">
          <cell r="A155" t="str">
            <v>Processamento do MCSD de Energia Nova (A-N)</v>
          </cell>
          <cell r="C155" t="str">
            <v>MCSD EN - Processamento</v>
          </cell>
        </row>
        <row r="156">
          <cell r="A156" t="str">
            <v>Data limite para divulgação preliminar dos resultados de processamento do MCSD de Energia Nova (A-N)</v>
          </cell>
          <cell r="C156" t="str">
            <v>MCSD EN - Resultados</v>
          </cell>
        </row>
        <row r="157">
          <cell r="A157" t="str">
            <v>Data limite para divulgação final dos relatórios de processamento do MCSD de Energia Nova (A-N)</v>
          </cell>
          <cell r="C157" t="str">
            <v>MCSD EN - Resultados</v>
          </cell>
        </row>
        <row r="158">
          <cell r="A158" t="str">
            <v>Data limite para divulgação dos montantes preliminares passíveis de cessão - MCSD Energia Nova (A5+ G)</v>
          </cell>
          <cell r="B158" t="str">
            <v>2du antes do início do prazo para declarações</v>
          </cell>
          <cell r="C158" t="str">
            <v>MCSD EN - Apuração</v>
          </cell>
        </row>
        <row r="159">
          <cell r="A159" t="str">
            <v>Início do período para inserir declarações de sobras, déficits e oferta de redução - MCSD de Energia Nova (A5+ G)</v>
          </cell>
          <cell r="C159" t="str">
            <v>MCSD EN - Declarações</v>
          </cell>
        </row>
        <row r="160">
          <cell r="A160" t="str">
            <v>Término do período para inserir declarações de sobras, déficits e oferta de redução - MCSD de Energia Nova (A5+ G)</v>
          </cell>
          <cell r="C160" t="str">
            <v>MCSD EN - Declarações</v>
          </cell>
        </row>
        <row r="161">
          <cell r="A161" t="str">
            <v>Processamento do MCSD de Energia Nova (A5+ G)</v>
          </cell>
          <cell r="C161" t="str">
            <v>MCSD EN - Processamento</v>
          </cell>
        </row>
        <row r="162">
          <cell r="A162" t="str">
            <v>Data limite para divulgação preliminar dos resultados de processamento do MCSD de Energia Nova (A5+ G)</v>
          </cell>
          <cell r="C162" t="str">
            <v>MCSD EN - Resultados</v>
          </cell>
        </row>
        <row r="163">
          <cell r="A163" t="str">
            <v>Data limite para desistência ou retificação da oferta de redução do MCSD de Energia Nova (A5+ G)</v>
          </cell>
          <cell r="C163" t="str">
            <v>MCSD EN - Declarações</v>
          </cell>
        </row>
        <row r="164">
          <cell r="A164" t="str">
            <v>Data limite para divulgação preliminar dos resultados de processamento após desistência ou retificação da oferta de redução do MCSD de Energia Nova (A5+ G)</v>
          </cell>
          <cell r="C164" t="str">
            <v>MCSD EN - Resultados</v>
          </cell>
        </row>
        <row r="165">
          <cell r="A165" t="str">
            <v>Data limite para divulgação final dos relatórios de processamento sem oferta de redução parcialmente atendida do MCSD de Energia Nova (A5+ G)</v>
          </cell>
          <cell r="C165" t="str">
            <v>MCSD EN - Resultados</v>
          </cell>
        </row>
        <row r="166">
          <cell r="A166" t="str">
            <v>Data limite para divulgação final dos relatórios de processamento com oferta de redução parcialmente atendida do MCSD de Energia Nova (A5+ G)</v>
          </cell>
          <cell r="C166" t="str">
            <v>MCSD EN - Resultados</v>
          </cell>
        </row>
        <row r="167">
          <cell r="A167" t="str">
            <v>Data limite para divulgação dos montantes preliminares passíveis de cessão - MCSD Energia Nova (A-0)</v>
          </cell>
          <cell r="B167" t="str">
            <v>2du antes do início do prazo para declarações</v>
          </cell>
          <cell r="C167" t="str">
            <v>MCSD EN - Apuração</v>
          </cell>
        </row>
        <row r="168">
          <cell r="A168" t="str">
            <v>Início do período para inserir declarações de sobras e déficits - MCSD de Energia Nova (A-0)</v>
          </cell>
          <cell r="C168" t="str">
            <v>MCSD EN - Declarações</v>
          </cell>
        </row>
        <row r="169">
          <cell r="A169" t="str">
            <v>Término do período para inserir declarações de sobras e déficits - MCSD de Energia Nova (A-0)</v>
          </cell>
          <cell r="C169" t="str">
            <v>MCSD EN - Declarações</v>
          </cell>
        </row>
        <row r="170">
          <cell r="A170" t="str">
            <v>Processamento do MCSD de Energia Nova (A-0)</v>
          </cell>
          <cell r="C170" t="str">
            <v>MCSD EN - Processamento</v>
          </cell>
        </row>
        <row r="171">
          <cell r="A171" t="str">
            <v>Data limite para divulgação preliminar dos resultados de processamento do MCSD de Energia Nova (A-0)</v>
          </cell>
          <cell r="C171" t="str">
            <v>MCSD EN - Resultados</v>
          </cell>
        </row>
        <row r="172">
          <cell r="A172" t="str">
            <v>Data limite para divulgação final dos relatórios de processamento do MCSD de Energia Nova (A-0)</v>
          </cell>
          <cell r="C172" t="str">
            <v>MCSD EN - Resultados</v>
          </cell>
        </row>
        <row r="173">
          <cell r="A173" t="str">
            <v>Data limite para divulgação dos montantes preliminares passíveis de cessão - MCSD Energia Nova (A-1 G)</v>
          </cell>
          <cell r="B173" t="str">
            <v>2du antes do início do prazo para declarações</v>
          </cell>
          <cell r="C173" t="str">
            <v>MCSD EN - Apuração</v>
          </cell>
        </row>
        <row r="174">
          <cell r="A174" t="str">
            <v>Início do período para inserir declarações de sobras, déficits e oferta de redução - MCSD de Energia Nova (A-1 G)</v>
          </cell>
          <cell r="C174" t="str">
            <v>MCSD EN - Declarações</v>
          </cell>
        </row>
        <row r="175">
          <cell r="A175" t="str">
            <v>Término do período para inserir declarações de sobras, déficits e oferta de redução - MCSD de Energia Nova (A-1 G)</v>
          </cell>
          <cell r="C175" t="str">
            <v>MCSD EN - Declarações</v>
          </cell>
        </row>
        <row r="176">
          <cell r="A176" t="str">
            <v>Processamento do MCSD de Energia Nova (A-1 G)</v>
          </cell>
          <cell r="C176" t="str">
            <v>MCSD EN - Processamento</v>
          </cell>
        </row>
        <row r="177">
          <cell r="A177" t="str">
            <v>Data limite para divulgação preliminar dos resultados de processamento do MCSD de Energia Nova (A-1 G)</v>
          </cell>
          <cell r="C177" t="str">
            <v>MCSD EN - Resultados</v>
          </cell>
        </row>
        <row r="178">
          <cell r="A178" t="str">
            <v>Data limite para desistência ou retificação da oferta de redução do MCSD de Energia Nova (A-1 G)</v>
          </cell>
          <cell r="C178" t="str">
            <v>MCSD EN - Declarações</v>
          </cell>
        </row>
        <row r="179">
          <cell r="A179" t="str">
            <v>Data limite para divulgação preliminar dos resultados de processamento após desistência ou retificação da oferta de redução do MCSD de Energia Nova (A-1 G)</v>
          </cell>
          <cell r="C179" t="str">
            <v>MCSD EN - Resultados</v>
          </cell>
        </row>
        <row r="180">
          <cell r="A180" t="str">
            <v>Data limite para divulgação final dos relatórios de processamento sem oferta de redução parcialmente atendida do MCSD de Energia Nova (A-1 G)</v>
          </cell>
          <cell r="C180" t="str">
            <v>MCSD EN - Resultados</v>
          </cell>
        </row>
        <row r="181">
          <cell r="A181" t="str">
            <v>Data limite para divulgação final dos relatórios de processamento com oferta de redução parcialmente atendida do MCSD de Energia Nova (A-1 G)</v>
          </cell>
          <cell r="C181" t="str">
            <v>MCSD EN - Resultados</v>
          </cell>
        </row>
        <row r="182">
          <cell r="A182" t="str">
            <v>Data limite para divulgação final dos relatórios de processamento do MCSD de Energia Nova (A-1 G)</v>
          </cell>
          <cell r="C182" t="str">
            <v>MCSD EN - Resultados</v>
          </cell>
        </row>
        <row r="183">
          <cell r="A183" t="str">
            <v>Data limite para divulgação dos Relatórios de Multa por Falta de Combustível</v>
          </cell>
          <cell r="C183" t="str">
            <v>Multa</v>
          </cell>
        </row>
        <row r="184">
          <cell r="A184" t="str">
            <v>Data limite para divulgação da apuração dos valores a liquidar das cessões de energia referente aos Despachos Aneel n°s 2.300/19 e 3.519/19</v>
          </cell>
          <cell r="B184" t="str">
            <v>MS+11du</v>
          </cell>
          <cell r="C184" t="str">
            <v>Cessões de Energia (DSP 2300/19) - Liquidação</v>
          </cell>
        </row>
        <row r="185">
          <cell r="A185" t="str">
            <v>Data limite para divulgação dos relatórios de pós-liquidação das cessões de energia referente aos Despachos Aneel n°s 2.300/19 e 3.519/19</v>
          </cell>
          <cell r="B185" t="str">
            <v>2du após a liquidação financeira</v>
          </cell>
          <cell r="C185" t="str">
            <v>Cessões de Energia (DSP 2300/19) - Liquidação</v>
          </cell>
        </row>
        <row r="186">
          <cell r="A186" t="str">
            <v>Validação dos dados de entrada e relatórios da revisão do cálculo do CVU para o PMR pelo auditor independente</v>
          </cell>
          <cell r="B186" t="str">
            <v>M+4du</v>
          </cell>
          <cell r="C186" t="str">
            <v>CVU PMO</v>
          </cell>
        </row>
        <row r="187">
          <cell r="A187" t="str">
            <v>Divulgação de dados prévios de medição, acumulados semanalmente</v>
          </cell>
          <cell r="B187" t="str">
            <v>Conforme calendário enviado pela GMCT (sempre segundas-feiras e 1ºdu do mês. EXCEÇÃO: se o 1ºdu cair numa sexta ou numa quinta de feriado com emenda na sexta, pulamos a segunda seguinte)</v>
          </cell>
          <cell r="C187" t="str">
            <v>Medição Contábil</v>
          </cell>
        </row>
        <row r="188">
          <cell r="A188" t="str">
            <v>Divulgação de dados prévios de medição</v>
          </cell>
          <cell r="B188" t="str">
            <v xml:space="preserve">MS+2du, MS+4du, MS+8du e MS+9du </v>
          </cell>
          <cell r="C188" t="str">
            <v>Medição Contábil</v>
          </cell>
        </row>
        <row r="189">
          <cell r="A189" t="str">
            <v>Início do período para envio semanal de informações para fins do Monitoramento Prudencial, conforme REN nº 1.072/23 (declarações pelos agentes geradores e comercializadores, do mês de referência "M+0" a "M+6")</v>
          </cell>
          <cell r="C189" t="str">
            <v>Monitoramento Prudencial</v>
          </cell>
        </row>
        <row r="190">
          <cell r="A190" t="str">
            <v>Término do período para envio semanal de informações para fins do Monitoramento Prudencial, conforme REN nº 1.072/23 (declarações pelos agentes geradores e comercializadores, do mês de referência "M+0" a "M+6")</v>
          </cell>
          <cell r="C190" t="str">
            <v>Monitoramento Prudencial</v>
          </cell>
        </row>
        <row r="191">
          <cell r="A191" t="str">
            <v>Publicação do Fator de Alavancagem apurado para fins do Monitoramento Prudencial, conforme Anexo I da REN nº 1.072/23 (para agentes geradores e comercializadores)</v>
          </cell>
          <cell r="C191" t="str">
            <v>Monitoramento Prudencial</v>
          </cell>
        </row>
        <row r="192">
          <cell r="A192" t="str">
            <v>Início do período para envio mensal de informações para fins do Monitoramento Prudencial, conforme REN nº 1.072/23 (declarações pelos agentes consumidores, do mês de referência "M+0" a "M+6")</v>
          </cell>
          <cell r="C192" t="str">
            <v>Monitoramento Prudencial</v>
          </cell>
        </row>
        <row r="193">
          <cell r="A193" t="str">
            <v>Término do período para envio mensal de informações para fins do Monitoramento Prudencial, conforme REN nº 1.072/23 (declarações pelos agentes consumidores, do mês de referência "M+0" a "M+6")</v>
          </cell>
          <cell r="C193" t="str">
            <v>Monitoramento Prudencial</v>
          </cell>
        </row>
        <row r="194">
          <cell r="A194" t="str">
            <v>Publicação do Fator de Alavancagem apurado para fins do Monitoramento Prudencial, conforme Anexo I da REN nº 1.072/23 (para agentes consumidores)</v>
          </cell>
          <cell r="C194" t="str">
            <v>Monitoramento Prudencial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vembro"/>
      <sheetName val="Dezembro"/>
      <sheetName val="não esquecer !!!"/>
      <sheetName val="Descrição Relatórios"/>
      <sheetName val="Apoio"/>
    </sheetNames>
    <sheetDataSet>
      <sheetData sheetId="0"/>
      <sheetData sheetId="1"/>
      <sheetData sheetId="2"/>
      <sheetData sheetId="3"/>
      <sheetData sheetId="4">
        <row r="1">
          <cell r="A1" t="str">
            <v>Atividade</v>
          </cell>
          <cell r="B1" t="str">
            <v>Prazo*</v>
          </cell>
          <cell r="C1" t="str">
            <v>Categoria parametrizada com o aplicativo da CCEE</v>
          </cell>
        </row>
        <row r="2">
          <cell r="A2" t="str">
            <v>Data limite para o pagamento de prêmio de risco à Conta Bandeiras (para o gerador que repactuou o risco hidrológico no ACR)</v>
          </cell>
          <cell r="B2" t="str">
            <v>1°du</v>
          </cell>
          <cell r="C2" t="str">
            <v>Conta Bandeiras</v>
          </cell>
        </row>
        <row r="3">
          <cell r="A3" t="str">
            <v>Validação dos dados de entrada e relatórios de resultados da Receita de Venda final pelo auditor independente</v>
          </cell>
          <cell r="B3" t="str">
            <v>10 de MSS - 6du</v>
          </cell>
          <cell r="C3" t="str">
            <v>Receita de Venda</v>
          </cell>
        </row>
        <row r="4">
          <cell r="A4" t="str">
            <v>Data limite para disponibilização dos Relatórios do Processamento da Contabilização</v>
          </cell>
          <cell r="B4" t="str">
            <v>MS+21du</v>
          </cell>
          <cell r="C4" t="str">
            <v>MCP - Resultados</v>
          </cell>
        </row>
        <row r="5">
          <cell r="A5" t="str">
            <v>Liquidação Financeira do MCSD de Energia Nova</v>
          </cell>
          <cell r="B5" t="str">
            <v>-</v>
          </cell>
          <cell r="C5" t="str">
            <v>MCSD EN - Liquidação</v>
          </cell>
        </row>
        <row r="6">
          <cell r="A6" t="str">
            <v>Início do período para inserir declarações de sobras e déficits - MCSD de Energia Existente</v>
          </cell>
          <cell r="B6" t="str">
            <v>M+2du (para todos os meses, EXCETO DEZEMBRO)</v>
          </cell>
          <cell r="C6" t="str">
            <v>MCSD EE - Declarações</v>
          </cell>
        </row>
        <row r="7">
          <cell r="A7" t="str">
            <v>Validação do processo de liquidação financeira do MCSD de Energia Existente pelo auditor independente</v>
          </cell>
          <cell r="B7" t="str">
            <v>X+5du</v>
          </cell>
          <cell r="C7" t="str">
            <v>MCSD EE - Pós-Liquidação</v>
          </cell>
        </row>
        <row r="8">
          <cell r="A8" t="str">
            <v>Data limite para divulgação dos relatórios de pré-liquidação do MCP</v>
          </cell>
          <cell r="B8" t="str">
            <v>MS+22du</v>
          </cell>
          <cell r="C8" t="str">
            <v>MCP - Pré-Liquidação</v>
          </cell>
        </row>
        <row r="9">
          <cell r="A9" t="str">
            <v>Data limite para divulgação dos relatórios de pré-liquidação de penalidades</v>
          </cell>
          <cell r="B9" t="str">
            <v>MS+22du</v>
          </cell>
          <cell r="C9" t="str">
            <v>Penalidades - Pré-Liquidação</v>
          </cell>
        </row>
        <row r="10">
          <cell r="A10" t="str">
            <v>Validação do processo de liquidação financeira de Energia de Reserva pelo auditor independente</v>
          </cell>
          <cell r="B10" t="str">
            <v>Y+9du</v>
          </cell>
          <cell r="C10" t="str">
            <v>Energia de Reserva - Pós-Liquidação</v>
          </cell>
        </row>
        <row r="11">
          <cell r="A11" t="str">
            <v>Data limite para divulgação dos montantes passíveis de Cessão de Energia de Reserva para usinas do tipo biomassa</v>
          </cell>
          <cell r="B11" t="str">
            <v>X+2du</v>
          </cell>
          <cell r="C11" t="str">
            <v>Energia de Reserva - Cessão Biomassa</v>
          </cell>
        </row>
        <row r="12">
          <cell r="A12" t="str">
            <v>Data limite para divulgação dos montantes passíveis de Cessão de Energia de Reserva para usinas do tipo eólica (se for o caso)</v>
          </cell>
          <cell r="B12" t="str">
            <v>X+2du</v>
          </cell>
          <cell r="C12" t="str">
            <v>Energia de Reserva - Cessão Eólica</v>
          </cell>
        </row>
        <row r="13">
          <cell r="A13" t="str">
            <v>Data limite para coleta diária dos dados de medição no SCDE</v>
          </cell>
          <cell r="B13" t="str">
            <v>MS+3du
Até as 10h00</v>
          </cell>
          <cell r="C13" t="str">
            <v>Medição - Coleta</v>
          </cell>
        </row>
        <row r="14">
          <cell r="A14" t="str">
            <v>Divulgação dos dados e relatórios de resultados da revisão do cálculo do CVU para o PMO</v>
          </cell>
          <cell r="B14" t="str">
            <v>M+4du</v>
          </cell>
          <cell r="C14" t="str">
            <v>CVU PMO</v>
          </cell>
        </row>
        <row r="15">
          <cell r="A15" t="str">
            <v>Início do período de solicitação de ajustes no SCDE</v>
          </cell>
          <cell r="B15" t="str">
            <v>MS+4du</v>
          </cell>
          <cell r="C15" t="str">
            <v>Medição - Ajuste</v>
          </cell>
        </row>
        <row r="16">
          <cell r="A16" t="str">
            <v>Data limite para divulgação da apuração preliminar das cotas de energia do PROINFA</v>
          </cell>
          <cell r="B16" t="str">
            <v>MS+4du</v>
          </cell>
          <cell r="C16" t="str">
            <v>PROINFA</v>
          </cell>
        </row>
        <row r="17">
          <cell r="A17" t="str">
            <v>Data limite para exercer a opção pelo não recebimento das cotas de energia do PROINFA</v>
          </cell>
          <cell r="B17" t="str">
            <v>MS+4du</v>
          </cell>
          <cell r="C17" t="str">
            <v>PROINFA</v>
          </cell>
        </row>
        <row r="18">
          <cell r="A18" t="str">
            <v>Repasse de recursos diretamente à Conta Bandeiras pelas distribuidoras devedoras</v>
          </cell>
          <cell r="B18" t="str">
            <v>MS+24du</v>
          </cell>
          <cell r="C18" t="str">
            <v>Conta Bandeiras</v>
          </cell>
        </row>
        <row r="19">
          <cell r="A19" t="str">
            <v>Disponibilização do boleto para pagamento da contribuição associativa e dos relatórios com os resultados do cálculo dos votos</v>
          </cell>
          <cell r="B19" t="str">
            <v>M+5du</v>
          </cell>
          <cell r="C19" t="str">
            <v>Contribuição Associativa</v>
          </cell>
        </row>
        <row r="20">
          <cell r="A20" t="str">
            <v>Data limite para Registro e Validação dos montantes de Cessão de Energia de Reserva para usinas do tipo biomassa</v>
          </cell>
          <cell r="B20" t="str">
            <v>X+5du</v>
          </cell>
          <cell r="C20" t="str">
            <v>Energia de Reserva - Cessão Biomassa</v>
          </cell>
        </row>
        <row r="21">
          <cell r="A21" t="str">
            <v>Data limite para Registro e Validação dos montantes de Cessão de Energia de Reserva para usinas do tipo eólica (se for o caso)</v>
          </cell>
          <cell r="B21" t="str">
            <v>X+5du</v>
          </cell>
          <cell r="C21" t="str">
            <v>Energia de Reserva - Cessão Eólica</v>
          </cell>
        </row>
        <row r="22">
          <cell r="A22" t="str">
            <v>Data limite para divulgação dos relatórios de pré-liquidação de Angra I e II</v>
          </cell>
          <cell r="B22" t="str">
            <v>Z-5du</v>
          </cell>
          <cell r="C22" t="str">
            <v>Cotas de Energia Nuclear - Pré-Liquidação</v>
          </cell>
        </row>
        <row r="23">
          <cell r="A23" t="str">
            <v>Data limite para divulgação da apuração dos valores a serem pagos por cada agente de distribuição de Angra I e II</v>
          </cell>
          <cell r="B23" t="str">
            <v>MS+6du</v>
          </cell>
          <cell r="C23" t="str">
            <v>Cotas de Energia Nuclear - Resultados</v>
          </cell>
        </row>
        <row r="24">
          <cell r="A24" t="str">
            <v>Data limite de Registro de CCEAL/CBR e de Cessão de Montantes</v>
          </cell>
          <cell r="B24" t="str">
            <v>MS+6du
Até as 20h00</v>
          </cell>
          <cell r="C24" t="str">
            <v>Contrato</v>
          </cell>
        </row>
        <row r="25">
          <cell r="A25" t="str">
            <v>Término do período para inserir declarações de sobras e déficits - MCSD de Energia Existente</v>
          </cell>
          <cell r="B25" t="str">
            <v>M+4du (para todos os meses, EXCETO DEZEMBRO)</v>
          </cell>
          <cell r="C25" t="str">
            <v>MCSD EE - Declarações</v>
          </cell>
        </row>
        <row r="26">
          <cell r="A26" t="str">
            <v>Data limite para o repasse dos créditos da Conta Bandeiras (somente às distribuidoras credoras)</v>
          </cell>
          <cell r="B26" t="str">
            <v>MS+26du</v>
          </cell>
          <cell r="C26" t="str">
            <v>Conta Bandeiras</v>
          </cell>
        </row>
        <row r="27">
          <cell r="A27" t="str">
            <v>Débito da Liquidação Financeira do MCP</v>
          </cell>
          <cell r="B27" t="str">
            <v>MS+26du</v>
          </cell>
          <cell r="C27" t="str">
            <v>MCP - Liquidação</v>
          </cell>
        </row>
        <row r="28">
          <cell r="A28" t="str">
            <v>Data limite para divulgação dos relatórios de pré-liquidação de Cotas de Garantia Física</v>
          </cell>
          <cell r="B28" t="str">
            <v>W-5du</v>
          </cell>
          <cell r="C28" t="str">
            <v>Cotas de Garantia Física - Pré-Liquidação</v>
          </cell>
        </row>
        <row r="29">
          <cell r="A29" t="str">
            <v>Data limite para divulgação da apuração dos valores a serem pagos por cada agente de distribuição de Cotas de Garantia Física</v>
          </cell>
          <cell r="B29" t="str">
            <v>MS+7du</v>
          </cell>
          <cell r="C29" t="str">
            <v>Cotas de Garantia Física - Resultados</v>
          </cell>
        </row>
        <row r="30">
          <cell r="A30" t="str">
            <v>Data limite de Validação de Registro de CCEAL/CBR e de Cessão de Montantes</v>
          </cell>
          <cell r="B30" t="str">
            <v>MS+7du
Até as 20h00</v>
          </cell>
          <cell r="C30" t="str">
            <v>Contrato</v>
          </cell>
        </row>
        <row r="31">
          <cell r="A31" t="str">
            <v>Data limite para solicitação de ajustes no SCDE</v>
          </cell>
          <cell r="B31" t="str">
            <v>MS+7du</v>
          </cell>
          <cell r="C31" t="str">
            <v>Medição - Ajuste</v>
          </cell>
        </row>
        <row r="32">
          <cell r="A32" t="str">
            <v>Crédito da Liquidação Financeira do MCP</v>
          </cell>
          <cell r="B32" t="str">
            <v>MS+27du</v>
          </cell>
          <cell r="C32" t="str">
            <v>MCP - Liquidação</v>
          </cell>
        </row>
        <row r="33">
          <cell r="A33" t="str">
            <v>Pagamento de Penalidades</v>
          </cell>
          <cell r="B33" t="str">
            <v>LCmcp</v>
          </cell>
          <cell r="C33" t="str">
            <v>Penalidades - Liquidação</v>
          </cell>
        </row>
        <row r="34">
          <cell r="A34" t="str">
            <v>InfoMercado Mensal</v>
          </cell>
          <cell r="B34" t="str">
            <v>MS+28du</v>
          </cell>
          <cell r="C34" t="str">
            <v>Boletins e Informativos</v>
          </cell>
        </row>
        <row r="35">
          <cell r="A35" t="str">
            <v>Data limite para divulgação dos resultados da Cessão de Energia de Reserva para usinas do tipo biomassa</v>
          </cell>
          <cell r="B35" t="str">
            <v>X+7du</v>
          </cell>
          <cell r="C35" t="str">
            <v>Energia de Reserva - Cessão Biomassa</v>
          </cell>
        </row>
        <row r="36">
          <cell r="A36" t="str">
            <v>Data limite para divulgação dos resultados da Cessão de Energia de Reserva para usinas do tipo eólica (se for o caso)</v>
          </cell>
          <cell r="B36" t="str">
            <v>X+7du</v>
          </cell>
          <cell r="C36" t="str">
            <v>Energia de Reserva - Cessão Eólica</v>
          </cell>
        </row>
        <row r="37">
          <cell r="A37" t="str">
            <v>Data limite para análise das solicitações de Ajustes e estimativa no SCDE</v>
          </cell>
          <cell r="B37" t="str">
            <v>MS+8du</v>
          </cell>
          <cell r="C37" t="str">
            <v>Medição - Ajuste</v>
          </cell>
        </row>
        <row r="38">
          <cell r="A38" t="str">
            <v>Data limite para divulgação da apuração de Energia de Reserva</v>
          </cell>
          <cell r="B38" t="str">
            <v>MS+8du</v>
          </cell>
          <cell r="C38" t="str">
            <v>Energia de Reserva - Resultados</v>
          </cell>
        </row>
        <row r="39">
          <cell r="A39" t="str">
            <v>Data limite para o registro do preço de venda do CCEAL para recomposição de lastro de usinas em atraso</v>
          </cell>
          <cell r="B39" t="str">
            <v>MS+8du</v>
          </cell>
          <cell r="C39" t="str">
            <v>Receita de Venda</v>
          </cell>
        </row>
        <row r="40">
          <cell r="A40" t="str">
            <v>Data limite para informar montante de declaração de recomposição de lastro de usinas em atraso por contrato ou garantia física</v>
          </cell>
          <cell r="B40" t="str">
            <v>MS+9du</v>
          </cell>
          <cell r="C40" t="str">
            <v>Receita de Venda</v>
          </cell>
        </row>
        <row r="41">
          <cell r="A41" t="str">
            <v>Data limite de Ajuste de CCEAL/CBR e de Cessão de Montantes</v>
          </cell>
          <cell r="B41" t="str">
            <v>MS+8du
Até as 20h00</v>
          </cell>
          <cell r="C41" t="str">
            <v>Contrato</v>
          </cell>
        </row>
        <row r="42">
          <cell r="A42" t="str">
            <v>Data limite para informar o percentual de geração mensal da parcela ACL da usina para atendimento aos CCEARs por disponibilidade ou aos CERs (se for o caso)</v>
          </cell>
          <cell r="B42"/>
          <cell r="C42" t="str">
            <v>MCP - Declarações</v>
          </cell>
        </row>
        <row r="43">
          <cell r="A43" t="str">
            <v>Data limite para divulgação da apuração final das cotas de energia do PROINFA</v>
          </cell>
          <cell r="B43" t="str">
            <v>MS+8du</v>
          </cell>
          <cell r="C43" t="str">
            <v>PROINFA</v>
          </cell>
        </row>
        <row r="44">
          <cell r="A44" t="str">
            <v>Data limite para disponibilizar os montantes finais de sobras e déficits validados - MCSD de Energia Existente</v>
          </cell>
          <cell r="B44" t="str">
            <v>M+6du (para todos os meses, EXCETO DEZEMBRO)</v>
          </cell>
          <cell r="C44" t="str">
            <v>MCSD EE - Resultados</v>
          </cell>
        </row>
        <row r="45">
          <cell r="A45" t="str">
            <v>Data de vencimento do boleto do encargo da CONTA-ACR pelas Distribuidoras</v>
          </cell>
          <cell r="B45" t="str">
            <v>Todo dia 12 de cada mês</v>
          </cell>
          <cell r="C45" t="str">
            <v>Conta ACR</v>
          </cell>
        </row>
        <row r="46">
          <cell r="A46" t="str">
            <v>Data limite para divulgação da Receita de Venda preliminar</v>
          </cell>
          <cell r="B46" t="str">
            <v>20 de MS - 
6du</v>
          </cell>
          <cell r="C46" t="str">
            <v>Receita de Venda</v>
          </cell>
        </row>
        <row r="47">
          <cell r="A47" t="str">
            <v>Data limite para divulgação dos resultados da liquidação financeira do Mercado de Curto Prazo</v>
          </cell>
          <cell r="B47" t="str">
            <v>MS+29du</v>
          </cell>
          <cell r="C47" t="str">
            <v>MCP - Pós-Liquidação</v>
          </cell>
        </row>
        <row r="48">
          <cell r="A48" t="str">
            <v>Data limite para validação do registro do preço de venda do CCEAL para recomposição de lastro de usinas em atraso</v>
          </cell>
          <cell r="B48" t="str">
            <v>MS+9du</v>
          </cell>
          <cell r="C48" t="str">
            <v>Receita de Venda</v>
          </cell>
        </row>
        <row r="49">
          <cell r="A49" t="str">
            <v>Data limite de Validação de Ajuste de CCEAL/CBR e de Cessão de Montantes</v>
          </cell>
          <cell r="B49" t="str">
            <v>MS+9du
Até as 20h00</v>
          </cell>
          <cell r="C49" t="str">
            <v>Contrato</v>
          </cell>
        </row>
        <row r="50">
          <cell r="A50" t="str">
            <v>Dados de medição disponíveis no SCDE que serão utilizados para contabilização</v>
          </cell>
          <cell r="B50" t="str">
            <v>MS+9du</v>
          </cell>
          <cell r="C50" t="str">
            <v>Medição - Resultados</v>
          </cell>
        </row>
        <row r="51">
          <cell r="A51" t="str">
            <v>Data limite para registro de contrato de compra de energia regulada (CCER) de consumidores parcialmente livres no CliqCCEE</v>
          </cell>
          <cell r="B51" t="str">
            <v>MS+9du</v>
          </cell>
          <cell r="C51" t="str">
            <v>Contrato</v>
          </cell>
        </row>
        <row r="52">
          <cell r="A52" t="str">
            <v>Data limite para declaração de montante de garantia física de agentes proprietários de usinas sem garantia física definida (após a entrada da primeira unidade geradora em operação comercial)</v>
          </cell>
          <cell r="B52" t="str">
            <v>MS+9du</v>
          </cell>
          <cell r="C52" t="str">
            <v>Garantia Física</v>
          </cell>
        </row>
        <row r="53">
          <cell r="A53" t="str">
            <v>Data limite para disponibilização dos relatórios de pós-pagamento de penalidades</v>
          </cell>
          <cell r="B53" t="str">
            <v>LCmcp+3du</v>
          </cell>
          <cell r="C53" t="str">
            <v>Penalidades - Pós-Liquidação</v>
          </cell>
        </row>
        <row r="54">
          <cell r="A54" t="str">
            <v xml:space="preserve">Auditoria de recontabilizações  </v>
          </cell>
          <cell r="B54" t="str">
            <v>MS+10du</v>
          </cell>
          <cell r="C54" t="str">
            <v>Recontabilização do MCP - Auditoria</v>
          </cell>
        </row>
        <row r="55">
          <cell r="A55" t="str">
            <v xml:space="preserve">Data limite para divulgação de Resultados de Recontabilização para os agentes da CCEE </v>
          </cell>
          <cell r="B55" t="str">
            <v>MS+10du</v>
          </cell>
          <cell r="C55" t="str">
            <v>Recontabilização do MCP - Resultados</v>
          </cell>
        </row>
        <row r="56">
          <cell r="A56" t="str">
            <v>Data limite para solicitação SEM PENDÊNCIA: (i) de inclusão de cadastro associada ao processo de adesão do candidato a agente, e/ou (ii) de inclusão/alteração/exclusão de cadastro de agentes/ativos/pontos de medição</v>
          </cell>
          <cell r="B56" t="str">
            <v>M-12du</v>
          </cell>
          <cell r="C56" t="str">
            <v>Cadastros</v>
          </cell>
        </row>
        <row r="57">
          <cell r="A57" t="str">
            <v>Data limite para solicitação SEM PENDÊNCIA de desligamento voluntário de agente</v>
          </cell>
          <cell r="B57" t="str">
            <v>M-12du</v>
          </cell>
          <cell r="C57" t="str">
            <v>Desligamento</v>
          </cell>
        </row>
        <row r="58">
          <cell r="A58" t="str">
            <v>Liquidação Financeira de Angra I e II</v>
          </cell>
          <cell r="B58" t="str">
            <v>MS+11du 
(Z)</v>
          </cell>
          <cell r="C58" t="str">
            <v>Cotas de Energia Nuclear - Liquidação</v>
          </cell>
        </row>
        <row r="59">
          <cell r="A59" t="str">
            <v>Validação dos dados de entrada e do último processo de liquidação financeira do MCSD de Energia Existente pelo auditor independente</v>
          </cell>
          <cell r="B59" t="str">
            <v>M+11du (para todos os meses, EXCETO DEZEMBRO)</v>
          </cell>
          <cell r="C59" t="str">
            <v>MCSD EE - Resultados</v>
          </cell>
        </row>
        <row r="60">
          <cell r="A60" t="str">
            <v>Validação do último processo de liquidação financeira do MCSD de Energia Existente pelo auditor independente</v>
          </cell>
          <cell r="B60" t="str">
            <v>M+11du de DEZEMBRO</v>
          </cell>
          <cell r="C60" t="str">
            <v>MCSD EE - Resultados</v>
          </cell>
        </row>
        <row r="61">
          <cell r="A61" t="str">
            <v xml:space="preserve">Liquidação Financeira do Regime de Cotas de Garantia Física </v>
          </cell>
          <cell r="B61" t="str">
            <v>MS+12du 
(W)</v>
          </cell>
          <cell r="C61" t="str">
            <v>Cotas de Garantia Física - Liquidação</v>
          </cell>
        </row>
        <row r="62">
          <cell r="A62" t="str">
            <v>Validação dos dados de entrada e relatórios de resultados do cálculo do CVU para o PMO pelo auditor independente</v>
          </cell>
          <cell r="B62" t="str">
            <v>MA+17</v>
          </cell>
          <cell r="C62" t="str">
            <v>CVU PMO</v>
          </cell>
        </row>
        <row r="63">
          <cell r="A63" t="str">
            <v>Data limite para divulgação dos resultados dos ajustes de cessão de CCEAL aos agentes</v>
          </cell>
          <cell r="B63" t="str">
            <v>MS+12du</v>
          </cell>
          <cell r="C63" t="str">
            <v>Contrato</v>
          </cell>
        </row>
        <row r="64">
          <cell r="A64" t="str">
            <v>Data limite para divulgação dos valores de garantias financeiras do MCP a serem aportados</v>
          </cell>
          <cell r="B64" t="str">
            <v xml:space="preserve">MS+12du </v>
          </cell>
          <cell r="C64" t="str">
            <v>Garantias Financeiras - Aporte</v>
          </cell>
        </row>
        <row r="65">
          <cell r="A65" t="str">
            <v>Data limite para disponibilização da Memória de Cálculo das Garantias Financeiras do MCP</v>
          </cell>
          <cell r="B65" t="str">
            <v>MS+12du</v>
          </cell>
          <cell r="C65" t="str">
            <v>MCP - Memória de Cálculo</v>
          </cell>
        </row>
        <row r="66">
          <cell r="A66" t="str">
            <v>Data limite para manifestar discordância dos valores a liquidar das cessões do MCSD de Energia Existente (se for o caso)</v>
          </cell>
          <cell r="B66" t="str">
            <v>X-9du</v>
          </cell>
          <cell r="C66" t="str">
            <v>MCSD EE - Pré-Liquidação</v>
          </cell>
        </row>
        <row r="67">
          <cell r="A67" t="str">
            <v>Data limite para divulgação dos novos valores a liquidar das cessões do MCSD de Energia Existente (se for o caso)</v>
          </cell>
          <cell r="B67" t="str">
            <v>X-8du</v>
          </cell>
          <cell r="C67" t="str">
            <v>MCSD EE - Pré-Liquidação</v>
          </cell>
        </row>
        <row r="68">
          <cell r="A68" t="str">
            <v>Data limite para divulgação dos resultados da
liquidação financeira de Angra I e II</v>
          </cell>
          <cell r="B68" t="str">
            <v>Z+3du</v>
          </cell>
          <cell r="C68" t="str">
            <v>Cotas de Energia Nuclear - Pós-Liquidação</v>
          </cell>
        </row>
        <row r="69">
          <cell r="A69" t="str">
            <v>Data limite para divulgação dos relatórios de processamento do MCSD de Energia Existente</v>
          </cell>
          <cell r="B69" t="str">
            <v>M+11du (para todos os meses, EXCETO DEZEMBRO)</v>
          </cell>
          <cell r="C69" t="str">
            <v>MCSD EE - Resultados</v>
          </cell>
        </row>
        <row r="70">
          <cell r="A70" t="str">
            <v>Data limite para divulgação do resultado final do MCSD de Energia Nova</v>
          </cell>
          <cell r="B70" t="str">
            <v>M+14du</v>
          </cell>
          <cell r="C70" t="str">
            <v>MCSD EN - Resultados</v>
          </cell>
        </row>
        <row r="71">
          <cell r="A71" t="str">
            <v>Data limite para divulgação da Apuração de Penalidades de Energia</v>
          </cell>
          <cell r="B71" t="str">
            <v>MS+35du</v>
          </cell>
          <cell r="C71" t="str">
            <v>Penalidades - Resultados</v>
          </cell>
        </row>
        <row r="72">
          <cell r="A72" t="str">
            <v>Data limite para divulgação dos Relatórios de Desconto da TUSD/TUST</v>
          </cell>
          <cell r="B72" t="str">
            <v>MS+35du</v>
          </cell>
          <cell r="C72" t="str">
            <v>Desconto</v>
          </cell>
        </row>
        <row r="73">
          <cell r="A73" t="str">
            <v>Validação do demonstrativo das receitas, despesas e do ativo líquido da Conta de Energia de Reserva (CONER) pelo auditor independente</v>
          </cell>
          <cell r="B73"/>
          <cell r="C73" t="str">
            <v>Outros</v>
          </cell>
        </row>
        <row r="74">
          <cell r="A74" t="str">
            <v>Data limite para realização de Reunião do CAd para aprovação de adesão para o mês de referência "M" (caso existam processos aptos para aprovação)</v>
          </cell>
          <cell r="B74" t="str">
            <v>M-8du</v>
          </cell>
          <cell r="C74" t="str">
            <v>Adesão</v>
          </cell>
        </row>
        <row r="75">
          <cell r="A75" t="str">
            <v>Data limite para divulgação dos resultados da
liquidação financeira  de Cotas de Garantia Física</v>
          </cell>
          <cell r="B75" t="str">
            <v>W+3du</v>
          </cell>
          <cell r="C75" t="str">
            <v>Cotas de Garantia Física - Pós-Liquidação</v>
          </cell>
        </row>
        <row r="76">
          <cell r="A76" t="str">
            <v>Data limite para o aporte das garantias financeiras do MCP (exceto para agentes de distribuição)</v>
          </cell>
          <cell r="B76" t="str">
            <v>MS+15du</v>
          </cell>
          <cell r="C76" t="str">
            <v>Garantias Financeiras - Aporte</v>
          </cell>
        </row>
        <row r="77">
          <cell r="A77" t="str">
            <v>Débito da Liquidação Financeira da Energia de Reserva</v>
          </cell>
          <cell r="B77" t="str">
            <v>Y</v>
          </cell>
          <cell r="C77" t="str">
            <v>Energia de Reserva - Liquidação</v>
          </cell>
        </row>
        <row r="78">
          <cell r="A78" t="str">
            <v>Data limite para envio da cópia autenticada dos Contratos de Compra de Energia no Ambiente Livre (CCEALs) para fins de recomposição de lastro de usinas em atraso</v>
          </cell>
          <cell r="B78" t="str">
            <v>Recebimento e protocolo na CCEE até 10du após a data limite para registro do CCEAL</v>
          </cell>
          <cell r="C78" t="str">
            <v>Receita de Venda</v>
          </cell>
        </row>
        <row r="79">
          <cell r="A79" t="str">
            <v>Crédito da Liquidação Financeira da Energia de Reserva</v>
          </cell>
          <cell r="B79" t="str">
            <v>Y+1du</v>
          </cell>
          <cell r="C79" t="str">
            <v>Energia de Reserva - Liquidação</v>
          </cell>
        </row>
        <row r="80">
          <cell r="A80" t="str">
            <v>Data limite para informar os percentuais de alocação de geração própria (AGP) para as unidades consumidoras</v>
          </cell>
          <cell r="B80" t="str">
            <v>MS-6du</v>
          </cell>
          <cell r="C80" t="str">
            <v>AGP</v>
          </cell>
        </row>
        <row r="81">
          <cell r="A81" t="str">
            <v>Data limite para divulgação das informações referentes às garantias financeiras do MCP aportadas</v>
          </cell>
          <cell r="B81" t="str">
            <v>MS+17du</v>
          </cell>
          <cell r="C81" t="str">
            <v>Garantias Financeiras - Aporte</v>
          </cell>
        </row>
        <row r="82">
          <cell r="A82" t="str">
            <v>Data limite para divulgação das informações referentes aos contratos de venda ou de cessão não efetivados em razão do não aporte de garantias financeiras do MCP</v>
          </cell>
          <cell r="B82" t="str">
            <v>MS+17du</v>
          </cell>
          <cell r="C82" t="str">
            <v>Garantias Financeiras - Efetivação Contratos</v>
          </cell>
        </row>
        <row r="83">
          <cell r="A83" t="str">
            <v>Data limite para divulgação do valor do prêmio de risco hidrológico a ser aportado (para o gerador que repactuou o risco hidrológico no ACR)</v>
          </cell>
          <cell r="B83" t="str">
            <v>M-5du</v>
          </cell>
          <cell r="C83" t="str">
            <v>Conta Bandeiras</v>
          </cell>
        </row>
        <row r="84">
          <cell r="A84" t="str">
            <v>Data limite para divulgação dos resultados da liquidação financeira da Energia de Reserva</v>
          </cell>
          <cell r="B84" t="str">
            <v>Y+2du</v>
          </cell>
          <cell r="C84" t="str">
            <v>Energia de Reserva - Pós-Liquidação</v>
          </cell>
        </row>
        <row r="85">
          <cell r="A85" t="str">
            <v>Data limite para registro e validação de acordo bilateral de CCEAR, com vigência para o mês seguinte</v>
          </cell>
          <cell r="B85" t="str">
            <v>Todo dia 25 de cada mês
Até as 20h00</v>
          </cell>
          <cell r="C85" t="str">
            <v>Contrato - Acordo Bilateral</v>
          </cell>
        </row>
        <row r="86">
          <cell r="A86" t="str">
            <v>Liquidação Financeira do MCSD de Energia Existente</v>
          </cell>
          <cell r="B86" t="str">
            <v>X</v>
          </cell>
          <cell r="C86" t="str">
            <v>MCSD EE - Liquidação</v>
          </cell>
        </row>
        <row r="87">
          <cell r="A87" t="str">
            <v>Data limite para validação da modulação ex-ante dos montantes de energia contratados para os CBRs celebrados entre empresas do mesmo grupo econômico</v>
          </cell>
          <cell r="B87" t="str">
            <v>Antes do PMO</v>
          </cell>
          <cell r="C87" t="str">
            <v>Contrato - Modulação</v>
          </cell>
        </row>
        <row r="88">
          <cell r="A88" t="str">
            <v>Data limite para pagamento da contribuição associativa</v>
          </cell>
          <cell r="B88" t="str">
            <v>M+20du</v>
          </cell>
          <cell r="C88" t="str">
            <v>Contribuição Associativa</v>
          </cell>
        </row>
        <row r="89">
          <cell r="A89" t="str">
            <v>Data limite para divulgação dos resultados da liquidação financeira do MCSD de Energia Existente</v>
          </cell>
          <cell r="B89" t="str">
            <v>X+2du</v>
          </cell>
          <cell r="C89" t="str">
            <v>MCSD EE - Pós-Liquidação</v>
          </cell>
        </row>
        <row r="90">
          <cell r="A90" t="str">
            <v>Data limite para divulgação dos valores a liquidar das cessões do MCSD de Energia Existente</v>
          </cell>
          <cell r="B90" t="str">
            <v>X+2du</v>
          </cell>
          <cell r="C90" t="str">
            <v>MCSD EE - Pré-Liquidação</v>
          </cell>
        </row>
        <row r="91">
          <cell r="A91" t="str">
            <v>Data limite para divulgação do resultado da alocação de geração própria (AGP)</v>
          </cell>
          <cell r="B91" t="str">
            <v>MS-2du</v>
          </cell>
          <cell r="C91" t="str">
            <v>AGP</v>
          </cell>
        </row>
        <row r="92">
          <cell r="A92" t="str">
            <v>Data limite para solicitação SEM PENDÊNCIA da destinação de geração de empreendimento de autoprodução e produção independente para o atendimento de unidades consumidoras próprias ou equiparadas (AGP)</v>
          </cell>
          <cell r="B92" t="str">
            <v>M-1du</v>
          </cell>
          <cell r="C92" t="str">
            <v>AGP</v>
          </cell>
        </row>
        <row r="93">
          <cell r="A93" t="str">
            <v>Início do período para sazonalização dos CCEARs por quantidade para o ano seguinte</v>
          </cell>
          <cell r="B93" t="str">
            <v>A partir das 8h00 (cai em NOVEMBRO)</v>
          </cell>
          <cell r="C93" t="str">
            <v>Contrato - Sazonalização</v>
          </cell>
        </row>
        <row r="94">
          <cell r="A94" t="str">
            <v>Término do período para sazonalização dos CCEARs por quantidade para o ano seguinte</v>
          </cell>
          <cell r="B94" t="str">
            <v>Até as 20h00 (cai em DEZEMBRO)</v>
          </cell>
          <cell r="C94" t="str">
            <v>Contrato - Sazonalização</v>
          </cell>
        </row>
        <row r="95">
          <cell r="A95" t="str">
            <v>Início do período para sazonalização da Garantia Física (Lastro e MRE)</v>
          </cell>
          <cell r="B95" t="str">
            <v>A partir das 8h00 (cai em DEZEMBRO)</v>
          </cell>
          <cell r="C95" t="str">
            <v>Garantia Física - Sazonalização</v>
          </cell>
        </row>
        <row r="96">
          <cell r="A96" t="str">
            <v>Término do período para sazonalização da Garantia Física (Lastro e MRE)</v>
          </cell>
          <cell r="B96" t="str">
            <v>Até as 20h00 (cai em DEZEMBRO)</v>
          </cell>
          <cell r="C96" t="str">
            <v>Garantia Física - Sazonalização</v>
          </cell>
        </row>
        <row r="97">
          <cell r="A97" t="str">
            <v>Data limite para divulgação dos valores de cada processamento do Fator de Disponibilidade Anual</v>
          </cell>
          <cell r="B97" t="str">
            <v>Último du de AGOSTO</v>
          </cell>
          <cell r="C97" t="str">
            <v>Medição Contábil</v>
          </cell>
        </row>
        <row r="98">
          <cell r="A98" t="str">
            <v>Data limite para divulgação dos valores de cada processamento do Fator de Ajuste da Garantia Física</v>
          </cell>
          <cell r="B98" t="str">
            <v>MS+21du da referência agosto (cai em SETEMBRO ou OUTUBRO)</v>
          </cell>
          <cell r="C98" t="str">
            <v>Medição Contábil</v>
          </cell>
        </row>
        <row r="99">
          <cell r="A99" t="str">
            <v>Início do período para inserir declarações de sobras ou déficits - MCSD de Energia Nova</v>
          </cell>
          <cell r="B99" t="str">
            <v>M+1du</v>
          </cell>
          <cell r="C99" t="str">
            <v>MCSD EN - Declarações</v>
          </cell>
        </row>
        <row r="100">
          <cell r="A100" t="str">
            <v>Término do período para inserir declarações de sobras ou déficits - MCSD de Energia Nova</v>
          </cell>
          <cell r="B100" t="str">
            <v>M+3du</v>
          </cell>
          <cell r="C100" t="str">
            <v>MCSD EN - Declarações</v>
          </cell>
        </row>
        <row r="101">
          <cell r="A101" t="str">
            <v>Data limite para divulgação dos montantes passíveis de Cessão de Energia de Reserva para usinas do tipo solar (se for o caso)</v>
          </cell>
          <cell r="B101" t="str">
            <v>X+4du</v>
          </cell>
          <cell r="C101" t="str">
            <v>Energia de Reserva - Cessão Solar</v>
          </cell>
        </row>
        <row r="102">
          <cell r="A102" t="str">
            <v>Data limite para disponibilização dos relatórios de decisões judiciais operacionalizadas</v>
          </cell>
          <cell r="B102" t="str">
            <v>MS+5du</v>
          </cell>
          <cell r="C102" t="str">
            <v>MCP - Decisões Judiciais</v>
          </cell>
        </row>
        <row r="103">
          <cell r="A103" t="str">
            <v>Data limite para divulgação do resultado preliminar da apuração do MCSD de Energia Nova</v>
          </cell>
          <cell r="B103" t="str">
            <v>M+8du</v>
          </cell>
          <cell r="C103" t="str">
            <v>MCSD EN - Resultados</v>
          </cell>
        </row>
        <row r="104">
          <cell r="A104" t="str">
            <v>Data limite para divulgação dos valores a liquidar de Energia de Reserva</v>
          </cell>
          <cell r="B104" t="str">
            <v>MS+8du</v>
          </cell>
          <cell r="C104" t="str">
            <v>Energia de Reserva - Pré-Liquidação</v>
          </cell>
        </row>
        <row r="105">
          <cell r="A105" t="str">
            <v>Data limite para Registro e Validação dos montantes de Cessão de Energia de Reserva para usinas do tipo solar (se for o caso)</v>
          </cell>
          <cell r="B105" t="str">
            <v>X+7du</v>
          </cell>
          <cell r="C105" t="str">
            <v>Energia de Reserva - Cessão Solar</v>
          </cell>
        </row>
        <row r="106">
          <cell r="A106" t="str">
            <v>Validação do processo de liquidação financeira do Mercado de Curto Prazo pelo auditor independente</v>
          </cell>
          <cell r="B106" t="str">
            <v>MS+29du</v>
          </cell>
          <cell r="C106" t="str">
            <v>MCP - Pós-Liquidação</v>
          </cell>
        </row>
        <row r="107">
          <cell r="A107" t="str">
            <v>Data limite para divulgação dos resultados da Cessão de Energia de Reserva para usinas do tipo solar (se for o caso)</v>
          </cell>
          <cell r="B107" t="str">
            <v>X+9du</v>
          </cell>
          <cell r="C107" t="str">
            <v>Energia de Reserva - Cessão Solar</v>
          </cell>
        </row>
        <row r="108">
          <cell r="A108" t="str">
            <v>Validação dos dados de entrada do MCSD de Energia Nova pelo auditor independente</v>
          </cell>
          <cell r="B108" t="str">
            <v>M+10du</v>
          </cell>
          <cell r="C108" t="str">
            <v>MCSD EN - Resultados</v>
          </cell>
        </row>
        <row r="109">
          <cell r="A109" t="str">
            <v xml:space="preserve">Data limite para divulgação da apuração dos valores a liquidar das cessões do MCSD de Energia Nova </v>
          </cell>
          <cell r="B109" t="str">
            <v>MS+10du</v>
          </cell>
          <cell r="C109" t="str">
            <v>MCSD EN - Resultados</v>
          </cell>
        </row>
        <row r="110">
          <cell r="A110" t="str">
            <v>Data limite para divulgação dos relatórios de pré-liquidação do MCSD de Energia Nova</v>
          </cell>
          <cell r="B110" t="str">
            <v>MS+12du</v>
          </cell>
          <cell r="C110" t="str">
            <v>MCSD EN - Pré-Liquidação</v>
          </cell>
        </row>
        <row r="111">
          <cell r="A111" t="str">
            <v>Data limite para divulgação dos relatórios de pós-liquidação do MCSD de Energia Nova</v>
          </cell>
          <cell r="B111" t="str">
            <v>K+2du</v>
          </cell>
          <cell r="C111" t="str">
            <v>MCSD EN - Pós-Liquidação</v>
          </cell>
        </row>
        <row r="112">
          <cell r="A112" t="str">
            <v>Validação do processo de liquidação financeira do MCSD de Energia Nova pelo auditor independente</v>
          </cell>
          <cell r="B112" t="str">
            <v>K+2du</v>
          </cell>
          <cell r="C112" t="str">
            <v>MCSD EN - Pós-Liquidação</v>
          </cell>
        </row>
        <row r="113">
          <cell r="A113" t="str">
            <v>Data limite para divulgação dos montantes de energia disponíveis para venda dos distribuidores no MVE</v>
          </cell>
          <cell r="B113" t="str">
            <v xml:space="preserve">4du antes do início do  processamento </v>
          </cell>
          <cell r="C113" t="str">
            <v>MVE - Apuração</v>
          </cell>
        </row>
        <row r="114">
          <cell r="A114" t="str">
            <v>Data limite para o aporte das garantias financeiras de participação no MVE</v>
          </cell>
          <cell r="B114" t="str">
            <v xml:space="preserve">4du antes do início do  processamento </v>
          </cell>
          <cell r="C114" t="str">
            <v>MVE - Garantias Financeiras</v>
          </cell>
        </row>
        <row r="115">
          <cell r="A115" t="str">
            <v>Data limite para divulgação dos agentes compradores elegíveis para participação no MVE</v>
          </cell>
          <cell r="B115" t="str">
            <v xml:space="preserve">3du antes do início do  processamento </v>
          </cell>
          <cell r="C115" t="str">
            <v>MVE - Apuração</v>
          </cell>
        </row>
        <row r="116">
          <cell r="A116" t="str">
            <v>Data limite para os agentes compradores regularizarem eventuais pendências para participação no MVE e informar à CCEE</v>
          </cell>
          <cell r="B116" t="str">
            <v xml:space="preserve">1du antes do início do  processamento </v>
          </cell>
          <cell r="C116" t="str">
            <v>MVE - Apuração</v>
          </cell>
        </row>
        <row r="117">
          <cell r="A117" t="str">
            <v>Início do processamento do MVE</v>
          </cell>
          <cell r="B117"/>
          <cell r="C117" t="str">
            <v>MVE - Processamento</v>
          </cell>
        </row>
        <row r="118">
          <cell r="A118" t="str">
            <v>Data limite para divulgação dos resultados de processamento do MVE</v>
          </cell>
          <cell r="B118" t="str">
            <v>3du após o término do processamento</v>
          </cell>
          <cell r="C118" t="str">
            <v>MVE - Resultados</v>
          </cell>
        </row>
        <row r="119">
          <cell r="A119" t="str">
            <v xml:space="preserve">Data limite para divulgação dos valores a aportar das garantias financeiras de fiel cumprimento </v>
          </cell>
          <cell r="B119" t="str">
            <v>3du após o término do processamento</v>
          </cell>
          <cell r="C119" t="str">
            <v>MVE - Garantias Financeiras</v>
          </cell>
        </row>
        <row r="120">
          <cell r="A120" t="str">
            <v>Data limite para o aporte das garantias financeiras de fiel cumprimento no MVE</v>
          </cell>
          <cell r="B120" t="str">
            <v>2du antes do PMO</v>
          </cell>
          <cell r="C120" t="str">
            <v>MVE - Garantias Financeiras</v>
          </cell>
        </row>
        <row r="121">
          <cell r="A121" t="str">
            <v>Liquidação Financeira do MVE</v>
          </cell>
          <cell r="B121" t="str">
            <v>V</v>
          </cell>
          <cell r="C121" t="str">
            <v>MVE - Liquidação</v>
          </cell>
        </row>
        <row r="122">
          <cell r="A122" t="str">
            <v>Data limite para divulgação da apuração do MVE</v>
          </cell>
          <cell r="B122" t="str">
            <v>V-2du</v>
          </cell>
          <cell r="C122" t="str">
            <v>MVE - Resultados</v>
          </cell>
        </row>
        <row r="123">
          <cell r="A123" t="str">
            <v>Data limite para divulgação dos valores a liquidar do MVE</v>
          </cell>
          <cell r="B123" t="str">
            <v>V-2du</v>
          </cell>
          <cell r="C123" t="str">
            <v>MVE - Pré-Liquidação</v>
          </cell>
        </row>
        <row r="124">
          <cell r="A124" t="str">
            <v>Data limite para divulgação dos agentes que tiveram seus contratos não efetivados em razão da inadimplência na liquidação financeira do MVE, se for o caso</v>
          </cell>
          <cell r="B124" t="str">
            <v>V+2du</v>
          </cell>
          <cell r="C124" t="str">
            <v>MVE - Efetivação Contratos</v>
          </cell>
        </row>
        <row r="125">
          <cell r="A125" t="str">
            <v>Data limite para divulgação dos montantes para recomposição das garantias financeiras de fiel cumprimento no MVE, se for o caso</v>
          </cell>
          <cell r="B125" t="str">
            <v>V+2du</v>
          </cell>
          <cell r="C125" t="str">
            <v>MVE - Garantias Financeiras</v>
          </cell>
        </row>
        <row r="126">
          <cell r="A126" t="str">
            <v>Data limite para divulgação dos relatórios de pós-liquidação do MVE</v>
          </cell>
          <cell r="B126" t="str">
            <v>V+3du</v>
          </cell>
          <cell r="C126" t="str">
            <v>MVE - Pós-Liquidação</v>
          </cell>
        </row>
        <row r="127">
          <cell r="A127" t="str">
            <v>Data limite para recomposição integral das garantias financeiras de fiel cumprimento no MVE, se for o caso</v>
          </cell>
          <cell r="B127" t="str">
            <v>V+6du</v>
          </cell>
          <cell r="C127" t="str">
            <v>MVE - Garantias Financeiras</v>
          </cell>
        </row>
        <row r="128">
          <cell r="A128" t="str">
            <v>Validação trimestral do processo de liquidação financeira do MVE pelo auditor independente</v>
          </cell>
          <cell r="B128" t="str">
            <v xml:space="preserve">V+3du da referência "último trimestre" (cai em JANEIRO, ABRIL, JULHO, OUTUBRO) </v>
          </cell>
          <cell r="C128" t="str">
            <v>MVE - Pós-Liquidação</v>
          </cell>
        </row>
        <row r="129">
          <cell r="A129" t="str">
            <v>Data limite para manifestar discordância das cotas de energia do PROINFA (se for o caso)</v>
          </cell>
          <cell r="B129" t="str">
            <v>MS+6du</v>
          </cell>
          <cell r="C129" t="str">
            <v>PROINFA</v>
          </cell>
        </row>
        <row r="130">
          <cell r="A130" t="str">
            <v xml:space="preserve">Liquidação Financeira das Cessões de Energia referente aos Despachos Aneel n°s 2.300/19 e 3.519/19 </v>
          </cell>
          <cell r="B130"/>
          <cell r="C130" t="str">
            <v>Cessões de Energia (DSP 2300/19) - Liquidação</v>
          </cell>
        </row>
        <row r="131">
          <cell r="A131" t="str">
            <v>Data limite para cadastro de repasse indireto no processo de alocação de geração própria (AGP)</v>
          </cell>
          <cell r="B131" t="str">
            <v>MS+6du</v>
          </cell>
          <cell r="C131" t="str">
            <v>AGP</v>
          </cell>
        </row>
        <row r="132">
          <cell r="A132" t="str">
            <v>Validação dos dados, parâmetros, relatórios de resultados e recontabilizações e do último processo de liquidação financeira do Mercado de Curto Prazo pelo auditor independente</v>
          </cell>
          <cell r="B132" t="str">
            <v>MS+21du</v>
          </cell>
          <cell r="C132" t="str">
            <v>MCP - Resultados</v>
          </cell>
        </row>
        <row r="133">
          <cell r="A133" t="str">
            <v>Validação dos dados de entrada do cálculo do encargo de Energia de Reserva, bem como do reajuste dos contratos e do último processo de liquidação financeira pelo auditor independente</v>
          </cell>
          <cell r="B133" t="str">
            <v>MS+8du</v>
          </cell>
          <cell r="C133" t="str">
            <v>Energia de Reserva - Resultados</v>
          </cell>
        </row>
        <row r="134">
          <cell r="A134" t="str">
            <v>Validação semestral dos dados de entrada e relatórios de resultados da Receita de Venda do Regime de Cotas de Garantia Física e dos processos de liquidação financeira pelo auditor independente</v>
          </cell>
          <cell r="B134" t="str">
            <v>W+3du da referência "último semestre" (cai em JANEIRO e JULHO)</v>
          </cell>
          <cell r="C134" t="str">
            <v xml:space="preserve">Cotas de Garantia Física - Resultados </v>
          </cell>
        </row>
        <row r="135">
          <cell r="A135" t="str">
            <v>Validação semestral dos dados de entrada e relatórios de resultados da Receita de Venda da Comercialização de Angra I e II e dos processos de liquidação financeira pelo auditor independente</v>
          </cell>
          <cell r="B135" t="str">
            <v>Z+3du da referência "último semestre" (cai em JANEIRO e JULHO)</v>
          </cell>
          <cell r="C135" t="str">
            <v>Cotas de Energia Nuclear - Resultados</v>
          </cell>
        </row>
        <row r="136">
          <cell r="A136" t="str">
            <v>Data limite para comunicação aos agentes com orientações para participação no MCSD Ex-post</v>
          </cell>
          <cell r="B136" t="str">
            <v>1du de DEZEMBRO</v>
          </cell>
          <cell r="C136" t="str">
            <v>MCSD Ex-post</v>
          </cell>
        </row>
        <row r="137">
          <cell r="A137" t="str">
            <v>Data limite para manifestar interesse em participar do MCSD Ex-post (se for o caso)</v>
          </cell>
          <cell r="B137" t="str">
            <v>10du de DEZEMBRO
Até as 18h00</v>
          </cell>
          <cell r="C137" t="str">
            <v>MCSD Ex-post</v>
          </cell>
        </row>
        <row r="138">
          <cell r="A138" t="str">
            <v xml:space="preserve">Data limite para divulgação da relação das distribuidoras participantes do MCSD Ex-post </v>
          </cell>
          <cell r="B138" t="str">
            <v>15du de DEZEMBRO</v>
          </cell>
          <cell r="C138" t="str">
            <v>MCSD Ex-post</v>
          </cell>
        </row>
        <row r="139">
          <cell r="A139" t="str">
            <v>Data limite para divulgação dos montantes passíveis de Cessão de Energia de Reserva para usinas do tipo hidráulica (se for o caso)</v>
          </cell>
          <cell r="B139" t="str">
            <v>X+6du</v>
          </cell>
          <cell r="C139" t="str">
            <v>Energia de Reserva - Cessão Hidráulica</v>
          </cell>
        </row>
        <row r="140">
          <cell r="A140" t="str">
            <v>Data limite para Registro e Validação dos montantes de Cessão de Energia de Reserva para usinas do tipo hidráulica (se for o caso)</v>
          </cell>
          <cell r="B140" t="str">
            <v>X+9du</v>
          </cell>
          <cell r="C140" t="str">
            <v>Energia de Reserva - Cessão Hidráulica</v>
          </cell>
        </row>
        <row r="141">
          <cell r="A141" t="str">
            <v>Data limite para divulgação dos resultados da Cessão de Energia de Reserva para usinas do tipo hidráulica (se for o caso)</v>
          </cell>
          <cell r="B141" t="str">
            <v>X+11du</v>
          </cell>
          <cell r="C141" t="str">
            <v>Energia de Reserva - Cessão Hidráulica</v>
          </cell>
        </row>
        <row r="142">
          <cell r="A142" t="str">
            <v>Data limite para divulgação dos valores a liquidar das cessões do MCSD de Energia Existente (Parcelas 1 e 2)</v>
          </cell>
          <cell r="B142" t="str">
            <v>2du após a divulgação da Receita de Venda Preliminar</v>
          </cell>
          <cell r="C142" t="str">
            <v>MCSD EE - Pré-Liquidação</v>
          </cell>
        </row>
        <row r="143">
          <cell r="A143" t="str">
            <v>Liquidação Financeira do MCSD de Energia Existente (Parcela 1)</v>
          </cell>
          <cell r="B143" t="str">
            <v>X1</v>
          </cell>
          <cell r="C143" t="str">
            <v>MCSD EE - Liquidação</v>
          </cell>
        </row>
        <row r="144">
          <cell r="A144" t="str">
            <v>Data limite para divulgação dos resultados da liquidação financeira do MCSD de Energia Existente (Parcela 1)</v>
          </cell>
          <cell r="B144" t="str">
            <v>X1+2du</v>
          </cell>
          <cell r="C144" t="str">
            <v>MCSD EE - Pós-Liquidação</v>
          </cell>
        </row>
        <row r="145">
          <cell r="A145" t="str">
            <v>Liquidação Financeira do MCSD de Energia Existente (Parcela 2)</v>
          </cell>
          <cell r="B145" t="str">
            <v>X2</v>
          </cell>
          <cell r="C145" t="str">
            <v>MCSD EE - Liquidação</v>
          </cell>
        </row>
        <row r="146">
          <cell r="A146" t="str">
            <v>Data limite para divulgação dos resultados da liquidação financeira do MCSD de Energia Existente (Parcela 2)</v>
          </cell>
          <cell r="B146" t="str">
            <v>X2+2du</v>
          </cell>
          <cell r="C146" t="str">
            <v>MCSD EE - Pós-Liquidação</v>
          </cell>
        </row>
        <row r="147">
          <cell r="A147" t="str">
            <v>Data limite para divulgação dos valores a liquidar das cessões do MCSD de Energia Existente (Parcela 3)</v>
          </cell>
          <cell r="B147" t="str">
            <v>2du após a divulgação da Receita de Venda Final</v>
          </cell>
          <cell r="C147" t="str">
            <v>MCSD EE - Pré-Liquidação</v>
          </cell>
        </row>
        <row r="148">
          <cell r="A148" t="str">
            <v>Liquidação Financeira do MCSD de Energia Existente (Parcela 3)</v>
          </cell>
          <cell r="B148" t="str">
            <v>X3</v>
          </cell>
          <cell r="C148" t="str">
            <v>MCSD EE - Liquidação</v>
          </cell>
        </row>
        <row r="149">
          <cell r="A149" t="str">
            <v>Data limite para divulgação dos resultados da liquidação financeira do MCSD de Energia Existente (Parcela 3)</v>
          </cell>
          <cell r="B149" t="str">
            <v>X3+2du</v>
          </cell>
          <cell r="C149" t="str">
            <v>MCSD EE - Pós-Liquidação</v>
          </cell>
        </row>
        <row r="150">
          <cell r="A150" t="str">
            <v>Data limite para informar os dados para alívio de exposições para o ano seguinte, no CliqCCEE (somente agentes com direito ao alívio de exposições)</v>
          </cell>
          <cell r="B150" t="str">
            <v>10du de DEZEMBRO</v>
          </cell>
          <cell r="C150" t="str">
            <v>Contrato</v>
          </cell>
        </row>
        <row r="151">
          <cell r="A151" t="str">
            <v>Previsão de Reunião do Programa Mensal de Operação</v>
          </cell>
          <cell r="B151"/>
          <cell r="C151" t="str">
            <v>PMO</v>
          </cell>
        </row>
        <row r="152">
          <cell r="A152" t="str">
            <v>Data limite para divulgação dos montantes preliminares passíveis de cessão - MCSD Energia Nova (A-N)</v>
          </cell>
          <cell r="B152" t="str">
            <v>2du antes do início do prazo para declarações</v>
          </cell>
          <cell r="C152" t="str">
            <v>MCSD EN - Apuração</v>
          </cell>
        </row>
        <row r="153">
          <cell r="A153" t="str">
            <v>Início do período para inserir declarações de sobras e déficits - MCSD de Energia Nova (A-N)</v>
          </cell>
          <cell r="B153"/>
          <cell r="C153" t="str">
            <v>MCSD EN - Declarações</v>
          </cell>
        </row>
        <row r="154">
          <cell r="A154" t="str">
            <v>Término do período para inserir declarações de sobras ou déficits - MCSD de Energia Nova (A-N)</v>
          </cell>
          <cell r="B154"/>
          <cell r="C154" t="str">
            <v>MCSD EN - Declarações</v>
          </cell>
        </row>
        <row r="155">
          <cell r="A155" t="str">
            <v>Processamento do MCSD de Energia Nova (A-N)</v>
          </cell>
          <cell r="B155"/>
          <cell r="C155" t="str">
            <v>MCSD EN - Processamento</v>
          </cell>
        </row>
        <row r="156">
          <cell r="A156" t="str">
            <v>Data limite para divulgação preliminar dos resultados de processamento do MCSD de Energia Nova (A-N)</v>
          </cell>
          <cell r="B156"/>
          <cell r="C156" t="str">
            <v>MCSD EN - Resultados</v>
          </cell>
        </row>
        <row r="157">
          <cell r="A157" t="str">
            <v>Data limite para divulgação final dos relatórios de processamento do MCSD de Energia Nova (A-N)</v>
          </cell>
          <cell r="B157"/>
          <cell r="C157" t="str">
            <v>MCSD EN - Resultados</v>
          </cell>
        </row>
        <row r="158">
          <cell r="A158" t="str">
            <v>Data limite para divulgação dos montantes preliminares passíveis de cessão - MCSD Energia Nova (A5+ G)</v>
          </cell>
          <cell r="B158" t="str">
            <v>2du antes do início do prazo para declarações</v>
          </cell>
          <cell r="C158" t="str">
            <v>MCSD EN - Apuração</v>
          </cell>
        </row>
        <row r="159">
          <cell r="A159" t="str">
            <v>Início do período para inserir declarações de sobras, déficits e oferta de redução - MCSD de Energia Nova (A5+ G)</v>
          </cell>
          <cell r="B159"/>
          <cell r="C159" t="str">
            <v>MCSD EN - Declarações</v>
          </cell>
        </row>
        <row r="160">
          <cell r="A160" t="str">
            <v>Término do período para inserir declarações de sobras, déficits e oferta de redução - MCSD de Energia Nova (A5+ G)</v>
          </cell>
          <cell r="B160"/>
          <cell r="C160" t="str">
            <v>MCSD EN - Declarações</v>
          </cell>
        </row>
        <row r="161">
          <cell r="A161" t="str">
            <v>Processamento do MCSD de Energia Nova (A5+ G)</v>
          </cell>
          <cell r="B161"/>
          <cell r="C161" t="str">
            <v>MCSD EN - Processamento</v>
          </cell>
        </row>
        <row r="162">
          <cell r="A162" t="str">
            <v>Data limite para divulgação preliminar dos resultados de processamento do MCSD de Energia Nova (A5+ G)</v>
          </cell>
          <cell r="B162"/>
          <cell r="C162" t="str">
            <v>MCSD EN - Resultados</v>
          </cell>
        </row>
        <row r="163">
          <cell r="A163" t="str">
            <v>Data limite para desistência ou retificação da oferta de redução do MCSD de Energia Nova (A5+ G)</v>
          </cell>
          <cell r="B163"/>
          <cell r="C163" t="str">
            <v>MCSD EN - Declarações</v>
          </cell>
        </row>
        <row r="164">
          <cell r="A164" t="str">
            <v>Data limite para divulgação preliminar dos resultados de processamento após desistência ou retificação da oferta de redução do MCSD de Energia Nova (A5+ G)</v>
          </cell>
          <cell r="B164"/>
          <cell r="C164" t="str">
            <v>MCSD EN - Resultados</v>
          </cell>
        </row>
        <row r="165">
          <cell r="A165" t="str">
            <v>Data limite para divulgação final dos relatórios de processamento sem oferta de redução parcialmente atendida do MCSD de Energia Nova (A5+ G)</v>
          </cell>
          <cell r="B165"/>
          <cell r="C165" t="str">
            <v>MCSD EN - Resultados</v>
          </cell>
        </row>
        <row r="166">
          <cell r="A166" t="str">
            <v>Data limite para divulgação final dos relatórios de processamento com oferta de redução parcialmente atendida do MCSD de Energia Nova (A5+ G)</v>
          </cell>
          <cell r="B166"/>
          <cell r="C166" t="str">
            <v>MCSD EN - Resultados</v>
          </cell>
        </row>
        <row r="167">
          <cell r="A167" t="str">
            <v>Data limite para divulgação dos montantes preliminares passíveis de cessão - MCSD Energia Nova (A-0)</v>
          </cell>
          <cell r="B167" t="str">
            <v>2du antes do início do prazo para declarações</v>
          </cell>
          <cell r="C167" t="str">
            <v>MCSD EN - Apuração</v>
          </cell>
        </row>
        <row r="168">
          <cell r="A168" t="str">
            <v>Início do período para inserir declarações de sobras e déficits - MCSD de Energia Nova (A-0)</v>
          </cell>
          <cell r="B168"/>
          <cell r="C168" t="str">
            <v>MCSD EN - Declarações</v>
          </cell>
        </row>
        <row r="169">
          <cell r="A169" t="str">
            <v>Término do período para inserir declarações de sobras e déficits - MCSD de Energia Nova (A-0)</v>
          </cell>
          <cell r="B169"/>
          <cell r="C169" t="str">
            <v>MCSD EN - Declarações</v>
          </cell>
        </row>
        <row r="170">
          <cell r="A170" t="str">
            <v>Processamento do MCSD de Energia Nova (A-0)</v>
          </cell>
          <cell r="B170"/>
          <cell r="C170" t="str">
            <v>MCSD EN - Processamento</v>
          </cell>
        </row>
        <row r="171">
          <cell r="A171" t="str">
            <v>Data limite para divulgação preliminar dos resultados de processamento do MCSD de Energia Nova (A-0)</v>
          </cell>
          <cell r="B171"/>
          <cell r="C171" t="str">
            <v>MCSD EN - Resultados</v>
          </cell>
        </row>
        <row r="172">
          <cell r="A172" t="str">
            <v>Data limite para divulgação final dos relatórios de processamento do MCSD de Energia Nova (A-0)</v>
          </cell>
          <cell r="B172"/>
          <cell r="C172" t="str">
            <v>MCSD EN - Resultados</v>
          </cell>
        </row>
        <row r="173">
          <cell r="A173" t="str">
            <v>Data limite para divulgação dos montantes preliminares passíveis de cessão - MCSD Energia Nova (A-1 G)</v>
          </cell>
          <cell r="B173" t="str">
            <v>2du antes do início do prazo para declarações</v>
          </cell>
          <cell r="C173" t="str">
            <v>MCSD EN - Apuração</v>
          </cell>
        </row>
        <row r="174">
          <cell r="A174" t="str">
            <v>Início do período para inserir declarações de sobras, déficits e oferta de redução - MCSD de Energia Nova (A-1 G)</v>
          </cell>
          <cell r="B174"/>
          <cell r="C174" t="str">
            <v>MCSD EN - Declarações</v>
          </cell>
        </row>
        <row r="175">
          <cell r="A175" t="str">
            <v>Término do período para inserir declarações de sobras, déficits e oferta de redução - MCSD de Energia Nova (A-1 G)</v>
          </cell>
          <cell r="B175"/>
          <cell r="C175" t="str">
            <v>MCSD EN - Declarações</v>
          </cell>
        </row>
        <row r="176">
          <cell r="A176" t="str">
            <v>Processamento do MCSD de Energia Nova (A-1 G)</v>
          </cell>
          <cell r="B176"/>
          <cell r="C176" t="str">
            <v>MCSD EN - Processamento</v>
          </cell>
        </row>
        <row r="177">
          <cell r="A177" t="str">
            <v>Data limite para divulgação preliminar dos resultados de processamento do MCSD de Energia Nova (A-1 G)</v>
          </cell>
          <cell r="B177"/>
          <cell r="C177" t="str">
            <v>MCSD EN - Resultados</v>
          </cell>
        </row>
        <row r="178">
          <cell r="A178" t="str">
            <v>Data limite para desistência ou retificação da oferta de redução do MCSD de Energia Nova (A-1 G)</v>
          </cell>
          <cell r="B178"/>
          <cell r="C178" t="str">
            <v>MCSD EN - Declarações</v>
          </cell>
        </row>
        <row r="179">
          <cell r="A179" t="str">
            <v>Data limite para divulgação preliminar dos resultados de processamento após desistência ou retificação da oferta de redução do MCSD de Energia Nova (A-1 G)</v>
          </cell>
          <cell r="B179"/>
          <cell r="C179" t="str">
            <v>MCSD EN - Resultados</v>
          </cell>
        </row>
        <row r="180">
          <cell r="A180" t="str">
            <v>Data limite para divulgação final dos relatórios de processamento sem oferta de redução parcialmente atendida do MCSD de Energia Nova (A-1 G)</v>
          </cell>
          <cell r="B180"/>
          <cell r="C180" t="str">
            <v>MCSD EN - Resultados</v>
          </cell>
        </row>
        <row r="181">
          <cell r="A181" t="str">
            <v>Data limite para divulgação final dos relatórios de processamento com oferta de redução parcialmente atendida do MCSD de Energia Nova (A-1 G)</v>
          </cell>
          <cell r="B181"/>
          <cell r="C181" t="str">
            <v>MCSD EN - Resultados</v>
          </cell>
        </row>
        <row r="182">
          <cell r="A182" t="str">
            <v>Data limite para divulgação final dos relatórios de processamento do MCSD de Energia Nova (A-1 G)</v>
          </cell>
          <cell r="B182"/>
          <cell r="C182" t="str">
            <v>MCSD EN - Resultados</v>
          </cell>
        </row>
        <row r="183">
          <cell r="A183" t="str">
            <v>Data limite para divulgação dos Relatórios de Multa por Falta de Combustível</v>
          </cell>
          <cell r="B183"/>
          <cell r="C183" t="str">
            <v>Multa</v>
          </cell>
        </row>
        <row r="184">
          <cell r="A184" t="str">
            <v>Data limite para divulgação da apuração dos valores a liquidar das cessões de energia referente aos Despachos Aneel n°s 2.300/19 e 3.519/19</v>
          </cell>
          <cell r="B184" t="str">
            <v>MS+11du</v>
          </cell>
          <cell r="C184" t="str">
            <v>Cessões de Energia (DSP 2300/19) - Liquidação</v>
          </cell>
        </row>
        <row r="185">
          <cell r="A185" t="str">
            <v>Data limite para divulgação dos relatórios de pós-liquidação das cessões de energia referente aos Despachos Aneel n°s 2.300/19 e 3.519/19</v>
          </cell>
          <cell r="B185" t="str">
            <v>2du após a liquidação financeira</v>
          </cell>
          <cell r="C185" t="str">
            <v>Cessões de Energia (DSP 2300/19) - Liquidação</v>
          </cell>
        </row>
        <row r="186">
          <cell r="A186" t="str">
            <v>Validação dos dados de entrada e relatórios da revisão do cálculo do CVU para o PMR pelo auditor independente</v>
          </cell>
          <cell r="B186" t="str">
            <v>M+4du</v>
          </cell>
          <cell r="C186" t="str">
            <v>CVU PMO</v>
          </cell>
        </row>
        <row r="187">
          <cell r="A187" t="str">
            <v>Divulgação de dados prévios de medição, acumulados semanalmente</v>
          </cell>
          <cell r="B187" t="str">
            <v>Conforme calendário enviado pela GMCT (sempre segundas-feiras e 1ºdu do mês. EXCEÇÃO: se o 1ºdu cair numa sexta ou numa quinta de feriado com emenda na sexta, pulamos a segunda seguinte)</v>
          </cell>
          <cell r="C187" t="str">
            <v>Medição Contábil</v>
          </cell>
        </row>
        <row r="188">
          <cell r="A188" t="str">
            <v>Divulgação de dados prévios de medição</v>
          </cell>
          <cell r="B188" t="str">
            <v xml:space="preserve">MS+2du, MS+4du, MS+8du e MS+9du </v>
          </cell>
          <cell r="C188" t="str">
            <v>Medição Contábil</v>
          </cell>
        </row>
        <row r="189">
          <cell r="A189" t="str">
            <v>Início do período para envio semanal de informações para fins do Monitoramento Prudencial, conforme REN nº 1.072/23 (declarações pelos agentes geradores e comercializadores, do mês de referência "M+0" a "M+6")</v>
          </cell>
          <cell r="B189"/>
          <cell r="C189" t="str">
            <v>Monitoramento Prudencial</v>
          </cell>
        </row>
        <row r="190">
          <cell r="A190" t="str">
            <v>Término do período para envio semanal de informações para fins do Monitoramento Prudencial, conforme REN nº 1.072/23 (declarações pelos agentes geradores e comercializadores, do mês de referência "M+0" a "M+6")</v>
          </cell>
          <cell r="B190"/>
          <cell r="C190" t="str">
            <v>Monitoramento Prudencial</v>
          </cell>
        </row>
        <row r="191">
          <cell r="A191" t="str">
            <v>Publicação do Fator de Alavancagem apurado para fins do Monitoramento Prudencial, conforme Anexo I da REN nº 1.072/23 (para agentes geradores e comercializadores)</v>
          </cell>
          <cell r="B191"/>
          <cell r="C191" t="str">
            <v>Monitoramento Prudencial</v>
          </cell>
        </row>
        <row r="192">
          <cell r="A192" t="str">
            <v>Início do período para envio mensal de informações para fins do Monitoramento Prudencial, conforme REN nº 1.072/23 (declarações pelos agentes consumidores, do mês de referência "M+0" a "M+6")</v>
          </cell>
          <cell r="B192"/>
          <cell r="C192" t="str">
            <v>Monitoramento Prudencial</v>
          </cell>
        </row>
        <row r="193">
          <cell r="A193" t="str">
            <v>Término do período para envio mensal de informações para fins do Monitoramento Prudencial, conforme REN nº 1.072/23 (declarações pelos agentes consumidores, do mês de referência "M+0" a "M+6")</v>
          </cell>
          <cell r="B193"/>
          <cell r="C193" t="str">
            <v>Monitoramento Prudencial</v>
          </cell>
        </row>
        <row r="194">
          <cell r="A194" t="str">
            <v>Publicação do Fator de Alavancagem apurado para fins do Monitoramento Prudencial, conforme Anexo I da REN nº 1.072/23 (para agentes consumidores)</v>
          </cell>
          <cell r="B194"/>
          <cell r="C194" t="str">
            <v>Monitoramento Prudencial</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F6C18-A966-4A4E-8343-ECDACE198D08}">
  <dimension ref="A1:AX230"/>
  <sheetViews>
    <sheetView showGridLines="0" tabSelected="1" topLeftCell="B1" zoomScale="70" zoomScaleNormal="70" workbookViewId="0">
      <pane ySplit="3" topLeftCell="A4" activePane="bottomLeft" state="frozen"/>
      <selection activeCell="B5" sqref="B5"/>
      <selection pane="bottomLeft" sqref="A1:AV1"/>
    </sheetView>
  </sheetViews>
  <sheetFormatPr defaultColWidth="9.1796875" defaultRowHeight="14.5" x14ac:dyDescent="0.35"/>
  <cols>
    <col min="1" max="1" width="44.90625"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 style="2" hidden="1" customWidth="1"/>
    <col min="17" max="47" width="3.54296875" style="9" customWidth="1"/>
    <col min="48" max="48" width="24.7265625" style="59" customWidth="1"/>
    <col min="49" max="49" width="9.1796875" style="3"/>
    <col min="50" max="16384" width="9.1796875" style="1"/>
  </cols>
  <sheetData>
    <row r="1" spans="1:49" s="4" customFormat="1" ht="42.75" customHeight="1" x14ac:dyDescent="0.35">
      <c r="A1" s="191" t="s">
        <v>1092</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4"/>
    </row>
    <row r="2" spans="1:49" s="5" customFormat="1" ht="20.149999999999999" customHeight="1" x14ac:dyDescent="0.35">
      <c r="A2" s="192">
        <v>45292</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4"/>
      <c r="AW2" s="7"/>
    </row>
    <row r="3" spans="1:49" s="6" customFormat="1" ht="32.25" customHeight="1" x14ac:dyDescent="0.25">
      <c r="A3" s="103" t="s">
        <v>973</v>
      </c>
      <c r="B3" s="104" t="s">
        <v>974</v>
      </c>
      <c r="C3" s="105" t="s">
        <v>975</v>
      </c>
      <c r="D3" s="106" t="s">
        <v>976</v>
      </c>
      <c r="E3" s="106" t="s">
        <v>977</v>
      </c>
      <c r="F3" s="195" t="s">
        <v>978</v>
      </c>
      <c r="G3" s="196"/>
      <c r="H3" s="196"/>
      <c r="I3" s="196"/>
      <c r="J3" s="196"/>
      <c r="K3" s="196"/>
      <c r="L3" s="196"/>
      <c r="M3" s="196"/>
      <c r="N3" s="197"/>
      <c r="O3" s="106" t="s">
        <v>790</v>
      </c>
      <c r="P3" s="106" t="s">
        <v>791</v>
      </c>
      <c r="Q3" s="107" t="s">
        <v>0</v>
      </c>
      <c r="R3" s="107" t="s">
        <v>2</v>
      </c>
      <c r="S3" s="107" t="s">
        <v>3</v>
      </c>
      <c r="T3" s="107" t="s">
        <v>3</v>
      </c>
      <c r="U3" s="107" t="s">
        <v>0</v>
      </c>
      <c r="V3" s="107" t="s">
        <v>0</v>
      </c>
      <c r="W3" s="107" t="s">
        <v>1</v>
      </c>
      <c r="X3" s="107" t="s">
        <v>0</v>
      </c>
      <c r="Y3" s="107" t="s">
        <v>2</v>
      </c>
      <c r="Z3" s="107" t="s">
        <v>3</v>
      </c>
      <c r="AA3" s="107" t="s">
        <v>3</v>
      </c>
      <c r="AB3" s="107" t="s">
        <v>0</v>
      </c>
      <c r="AC3" s="107" t="s">
        <v>0</v>
      </c>
      <c r="AD3" s="107" t="s">
        <v>1</v>
      </c>
      <c r="AE3" s="107" t="s">
        <v>0</v>
      </c>
      <c r="AF3" s="107" t="s">
        <v>2</v>
      </c>
      <c r="AG3" s="107" t="s">
        <v>3</v>
      </c>
      <c r="AH3" s="107" t="s">
        <v>3</v>
      </c>
      <c r="AI3" s="107" t="s">
        <v>0</v>
      </c>
      <c r="AJ3" s="107" t="s">
        <v>0</v>
      </c>
      <c r="AK3" s="107" t="s">
        <v>1</v>
      </c>
      <c r="AL3" s="107" t="s">
        <v>0</v>
      </c>
      <c r="AM3" s="107" t="s">
        <v>2</v>
      </c>
      <c r="AN3" s="107" t="s">
        <v>3</v>
      </c>
      <c r="AO3" s="107" t="s">
        <v>3</v>
      </c>
      <c r="AP3" s="107" t="s">
        <v>0</v>
      </c>
      <c r="AQ3" s="107" t="s">
        <v>0</v>
      </c>
      <c r="AR3" s="107" t="s">
        <v>1</v>
      </c>
      <c r="AS3" s="107" t="s">
        <v>0</v>
      </c>
      <c r="AT3" s="107" t="s">
        <v>2</v>
      </c>
      <c r="AU3" s="107" t="s">
        <v>3</v>
      </c>
      <c r="AV3" s="104" t="s">
        <v>979</v>
      </c>
      <c r="AW3" s="8"/>
    </row>
    <row r="4" spans="1:49" s="6" customFormat="1" ht="43.5" x14ac:dyDescent="0.25">
      <c r="A4" s="75" t="str">
        <f>VLOOKUP(B4,Apoio!$A:$C,3,FALSE)</f>
        <v>Conta Bandeiras</v>
      </c>
      <c r="B4" s="82" t="s">
        <v>163</v>
      </c>
      <c r="C4" s="83">
        <v>45261</v>
      </c>
      <c r="D4" s="84" t="s">
        <v>527</v>
      </c>
      <c r="E4" s="78" t="s">
        <v>84</v>
      </c>
      <c r="F4" s="88"/>
      <c r="G4" s="89"/>
      <c r="H4" s="89" t="s">
        <v>84</v>
      </c>
      <c r="I4" s="89"/>
      <c r="J4" s="89"/>
      <c r="K4" s="89"/>
      <c r="L4" s="89"/>
      <c r="M4" s="89"/>
      <c r="N4" s="90"/>
      <c r="O4" s="98" t="s">
        <v>796</v>
      </c>
      <c r="P4" s="99">
        <v>45293</v>
      </c>
      <c r="Q4" s="100">
        <v>1</v>
      </c>
      <c r="R4" s="79">
        <v>2</v>
      </c>
      <c r="S4" s="77">
        <v>3</v>
      </c>
      <c r="T4" s="77">
        <v>4</v>
      </c>
      <c r="U4" s="77">
        <v>5</v>
      </c>
      <c r="V4" s="100">
        <v>6</v>
      </c>
      <c r="W4" s="100">
        <v>7</v>
      </c>
      <c r="X4" s="77">
        <v>8</v>
      </c>
      <c r="Y4" s="77">
        <v>9</v>
      </c>
      <c r="Z4" s="77">
        <v>10</v>
      </c>
      <c r="AA4" s="77">
        <v>11</v>
      </c>
      <c r="AB4" s="77">
        <v>12</v>
      </c>
      <c r="AC4" s="100">
        <v>13</v>
      </c>
      <c r="AD4" s="100">
        <v>14</v>
      </c>
      <c r="AE4" s="77">
        <v>15</v>
      </c>
      <c r="AF4" s="77">
        <v>16</v>
      </c>
      <c r="AG4" s="77">
        <v>17</v>
      </c>
      <c r="AH4" s="77">
        <v>18</v>
      </c>
      <c r="AI4" s="77">
        <v>19</v>
      </c>
      <c r="AJ4" s="100">
        <v>20</v>
      </c>
      <c r="AK4" s="100">
        <v>21</v>
      </c>
      <c r="AL4" s="77">
        <v>22</v>
      </c>
      <c r="AM4" s="77">
        <v>23</v>
      </c>
      <c r="AN4" s="77">
        <v>24</v>
      </c>
      <c r="AO4" s="77">
        <v>25</v>
      </c>
      <c r="AP4" s="77">
        <v>26</v>
      </c>
      <c r="AQ4" s="100">
        <v>27</v>
      </c>
      <c r="AR4" s="100">
        <v>28</v>
      </c>
      <c r="AS4" s="77">
        <v>29</v>
      </c>
      <c r="AT4" s="77">
        <v>30</v>
      </c>
      <c r="AU4" s="77">
        <v>31</v>
      </c>
      <c r="AV4" s="78"/>
      <c r="AW4" s="8"/>
    </row>
    <row r="5" spans="1:49" s="6" customFormat="1" ht="46" customHeight="1" x14ac:dyDescent="0.25">
      <c r="A5" s="75" t="str">
        <f>VLOOKUP(B5,Apoio!$A:$C,3,FALSE)</f>
        <v>Receita de Venda</v>
      </c>
      <c r="B5" s="82" t="s">
        <v>648</v>
      </c>
      <c r="C5" s="86">
        <v>45231</v>
      </c>
      <c r="D5" s="84" t="s">
        <v>17</v>
      </c>
      <c r="E5" s="78" t="s">
        <v>797</v>
      </c>
      <c r="F5" s="88" t="s">
        <v>801</v>
      </c>
      <c r="G5" s="89" t="s">
        <v>802</v>
      </c>
      <c r="H5" s="89" t="s">
        <v>803</v>
      </c>
      <c r="I5" s="89"/>
      <c r="J5" s="89"/>
      <c r="K5" s="89"/>
      <c r="L5" s="89"/>
      <c r="M5" s="89"/>
      <c r="N5" s="108"/>
      <c r="O5" s="98" t="s">
        <v>796</v>
      </c>
      <c r="P5" s="99">
        <v>45293</v>
      </c>
      <c r="Q5" s="100">
        <v>1</v>
      </c>
      <c r="R5" s="79">
        <v>2</v>
      </c>
      <c r="S5" s="77">
        <v>3</v>
      </c>
      <c r="T5" s="77">
        <v>4</v>
      </c>
      <c r="U5" s="77">
        <v>5</v>
      </c>
      <c r="V5" s="100">
        <v>6</v>
      </c>
      <c r="W5" s="100">
        <v>7</v>
      </c>
      <c r="X5" s="77">
        <v>8</v>
      </c>
      <c r="Y5" s="77">
        <v>9</v>
      </c>
      <c r="Z5" s="77">
        <v>10</v>
      </c>
      <c r="AA5" s="77">
        <v>11</v>
      </c>
      <c r="AB5" s="77">
        <v>12</v>
      </c>
      <c r="AC5" s="100">
        <v>13</v>
      </c>
      <c r="AD5" s="100">
        <v>14</v>
      </c>
      <c r="AE5" s="77">
        <v>15</v>
      </c>
      <c r="AF5" s="77">
        <v>16</v>
      </c>
      <c r="AG5" s="77">
        <v>17</v>
      </c>
      <c r="AH5" s="77">
        <v>18</v>
      </c>
      <c r="AI5" s="77">
        <v>19</v>
      </c>
      <c r="AJ5" s="100">
        <v>20</v>
      </c>
      <c r="AK5" s="100">
        <v>21</v>
      </c>
      <c r="AL5" s="77">
        <v>22</v>
      </c>
      <c r="AM5" s="77">
        <v>23</v>
      </c>
      <c r="AN5" s="77">
        <v>24</v>
      </c>
      <c r="AO5" s="77">
        <v>25</v>
      </c>
      <c r="AP5" s="77">
        <v>26</v>
      </c>
      <c r="AQ5" s="100">
        <v>27</v>
      </c>
      <c r="AR5" s="100">
        <v>28</v>
      </c>
      <c r="AS5" s="77">
        <v>29</v>
      </c>
      <c r="AT5" s="77">
        <v>30</v>
      </c>
      <c r="AU5" s="77">
        <v>31</v>
      </c>
      <c r="AV5" s="78"/>
      <c r="AW5" s="8"/>
    </row>
    <row r="6" spans="1:49" s="6" customFormat="1" ht="22" customHeight="1" x14ac:dyDescent="0.25">
      <c r="A6" s="75" t="str">
        <f>VLOOKUP(B6,Apoio!$A:$C,3,FALSE)</f>
        <v>MCP - Resultados</v>
      </c>
      <c r="B6" s="185" t="s">
        <v>535</v>
      </c>
      <c r="C6" s="86">
        <v>45231</v>
      </c>
      <c r="D6" s="84" t="s">
        <v>8</v>
      </c>
      <c r="E6" s="78" t="s">
        <v>70</v>
      </c>
      <c r="F6" s="89" t="s">
        <v>736</v>
      </c>
      <c r="G6" s="89"/>
      <c r="H6" s="89"/>
      <c r="I6" s="89"/>
      <c r="J6" s="89"/>
      <c r="K6" s="89"/>
      <c r="L6" s="89"/>
      <c r="M6" s="89"/>
      <c r="N6" s="108"/>
      <c r="O6" s="98" t="s">
        <v>796</v>
      </c>
      <c r="P6" s="99">
        <v>45293</v>
      </c>
      <c r="Q6" s="176">
        <v>1</v>
      </c>
      <c r="R6" s="180">
        <v>2</v>
      </c>
      <c r="S6" s="178">
        <v>3</v>
      </c>
      <c r="T6" s="178">
        <v>4</v>
      </c>
      <c r="U6" s="178">
        <v>5</v>
      </c>
      <c r="V6" s="176">
        <v>6</v>
      </c>
      <c r="W6" s="176">
        <v>7</v>
      </c>
      <c r="X6" s="178">
        <v>8</v>
      </c>
      <c r="Y6" s="178">
        <v>9</v>
      </c>
      <c r="Z6" s="178">
        <v>10</v>
      </c>
      <c r="AA6" s="178">
        <v>11</v>
      </c>
      <c r="AB6" s="178">
        <v>12</v>
      </c>
      <c r="AC6" s="176">
        <v>13</v>
      </c>
      <c r="AD6" s="176">
        <v>14</v>
      </c>
      <c r="AE6" s="178">
        <v>15</v>
      </c>
      <c r="AF6" s="178">
        <v>16</v>
      </c>
      <c r="AG6" s="178">
        <v>17</v>
      </c>
      <c r="AH6" s="178">
        <v>18</v>
      </c>
      <c r="AI6" s="178">
        <v>19</v>
      </c>
      <c r="AJ6" s="176">
        <v>20</v>
      </c>
      <c r="AK6" s="176">
        <v>21</v>
      </c>
      <c r="AL6" s="178">
        <v>23</v>
      </c>
      <c r="AM6" s="178">
        <v>23</v>
      </c>
      <c r="AN6" s="178">
        <v>24</v>
      </c>
      <c r="AO6" s="178">
        <v>25</v>
      </c>
      <c r="AP6" s="178">
        <v>26</v>
      </c>
      <c r="AQ6" s="176">
        <v>27</v>
      </c>
      <c r="AR6" s="176">
        <v>28</v>
      </c>
      <c r="AS6" s="178">
        <v>29</v>
      </c>
      <c r="AT6" s="178">
        <v>30</v>
      </c>
      <c r="AU6" s="178">
        <v>31</v>
      </c>
      <c r="AV6" s="174"/>
      <c r="AW6" s="8"/>
    </row>
    <row r="7" spans="1:49" s="6" customFormat="1" ht="22" customHeight="1" x14ac:dyDescent="0.25">
      <c r="A7" s="75"/>
      <c r="B7" s="186"/>
      <c r="C7" s="86">
        <v>45231</v>
      </c>
      <c r="D7" s="84" t="s">
        <v>8</v>
      </c>
      <c r="E7" s="78" t="s">
        <v>71</v>
      </c>
      <c r="F7" s="89" t="s">
        <v>737</v>
      </c>
      <c r="G7" s="89" t="s">
        <v>738</v>
      </c>
      <c r="H7" s="89"/>
      <c r="I7" s="89"/>
      <c r="J7" s="89"/>
      <c r="K7" s="89"/>
      <c r="L7" s="89"/>
      <c r="M7" s="89"/>
      <c r="N7" s="108"/>
      <c r="O7" s="98" t="s">
        <v>796</v>
      </c>
      <c r="P7" s="99">
        <v>45293</v>
      </c>
      <c r="Q7" s="177"/>
      <c r="R7" s="181"/>
      <c r="S7" s="179"/>
      <c r="T7" s="179"/>
      <c r="U7" s="179"/>
      <c r="V7" s="177"/>
      <c r="W7" s="177"/>
      <c r="X7" s="179"/>
      <c r="Y7" s="179"/>
      <c r="Z7" s="179"/>
      <c r="AA7" s="179"/>
      <c r="AB7" s="179"/>
      <c r="AC7" s="177"/>
      <c r="AD7" s="177"/>
      <c r="AE7" s="179"/>
      <c r="AF7" s="179"/>
      <c r="AG7" s="179"/>
      <c r="AH7" s="179"/>
      <c r="AI7" s="179"/>
      <c r="AJ7" s="177"/>
      <c r="AK7" s="177"/>
      <c r="AL7" s="179"/>
      <c r="AM7" s="179"/>
      <c r="AN7" s="179"/>
      <c r="AO7" s="179"/>
      <c r="AP7" s="179"/>
      <c r="AQ7" s="177"/>
      <c r="AR7" s="177"/>
      <c r="AS7" s="179"/>
      <c r="AT7" s="179"/>
      <c r="AU7" s="179"/>
      <c r="AV7" s="175"/>
      <c r="AW7" s="8"/>
    </row>
    <row r="8" spans="1:49" s="6" customFormat="1" ht="22" customHeight="1" x14ac:dyDescent="0.25">
      <c r="A8" s="75"/>
      <c r="B8" s="186"/>
      <c r="C8" s="86">
        <v>45231</v>
      </c>
      <c r="D8" s="84" t="s">
        <v>8</v>
      </c>
      <c r="E8" s="78" t="s">
        <v>72</v>
      </c>
      <c r="F8" s="89" t="s">
        <v>739</v>
      </c>
      <c r="G8" s="89" t="s">
        <v>740</v>
      </c>
      <c r="H8" s="89" t="s">
        <v>741</v>
      </c>
      <c r="I8" s="89" t="s">
        <v>742</v>
      </c>
      <c r="J8" s="89" t="s">
        <v>743</v>
      </c>
      <c r="K8" s="89" t="s">
        <v>744</v>
      </c>
      <c r="L8" s="89" t="s">
        <v>745</v>
      </c>
      <c r="M8" s="89" t="s">
        <v>746</v>
      </c>
      <c r="N8" s="108" t="s">
        <v>896</v>
      </c>
      <c r="O8" s="98" t="s">
        <v>796</v>
      </c>
      <c r="P8" s="99">
        <v>45293</v>
      </c>
      <c r="Q8" s="177"/>
      <c r="R8" s="181"/>
      <c r="S8" s="179"/>
      <c r="T8" s="179"/>
      <c r="U8" s="179"/>
      <c r="V8" s="177"/>
      <c r="W8" s="177"/>
      <c r="X8" s="179"/>
      <c r="Y8" s="179"/>
      <c r="Z8" s="179"/>
      <c r="AA8" s="179"/>
      <c r="AB8" s="179"/>
      <c r="AC8" s="177"/>
      <c r="AD8" s="177"/>
      <c r="AE8" s="179"/>
      <c r="AF8" s="179"/>
      <c r="AG8" s="179"/>
      <c r="AH8" s="179"/>
      <c r="AI8" s="179"/>
      <c r="AJ8" s="177"/>
      <c r="AK8" s="177"/>
      <c r="AL8" s="179"/>
      <c r="AM8" s="179"/>
      <c r="AN8" s="179"/>
      <c r="AO8" s="179"/>
      <c r="AP8" s="179"/>
      <c r="AQ8" s="177"/>
      <c r="AR8" s="177"/>
      <c r="AS8" s="179"/>
      <c r="AT8" s="179"/>
      <c r="AU8" s="179"/>
      <c r="AV8" s="175"/>
      <c r="AW8" s="8"/>
    </row>
    <row r="9" spans="1:49" s="6" customFormat="1" ht="22" customHeight="1" x14ac:dyDescent="0.25">
      <c r="A9" s="75"/>
      <c r="B9" s="186"/>
      <c r="C9" s="86">
        <v>45231</v>
      </c>
      <c r="D9" s="84" t="s">
        <v>8</v>
      </c>
      <c r="E9" s="78" t="s">
        <v>73</v>
      </c>
      <c r="F9" s="89" t="s">
        <v>747</v>
      </c>
      <c r="G9" s="89" t="s">
        <v>748</v>
      </c>
      <c r="H9" s="89" t="s">
        <v>749</v>
      </c>
      <c r="I9" s="89"/>
      <c r="J9" s="89"/>
      <c r="K9" s="89"/>
      <c r="L9" s="89"/>
      <c r="M9" s="89"/>
      <c r="N9" s="108"/>
      <c r="O9" s="98" t="s">
        <v>796</v>
      </c>
      <c r="P9" s="99">
        <v>45293</v>
      </c>
      <c r="Q9" s="177"/>
      <c r="R9" s="181"/>
      <c r="S9" s="179"/>
      <c r="T9" s="179"/>
      <c r="U9" s="179"/>
      <c r="V9" s="177"/>
      <c r="W9" s="177"/>
      <c r="X9" s="179"/>
      <c r="Y9" s="179"/>
      <c r="Z9" s="179"/>
      <c r="AA9" s="179"/>
      <c r="AB9" s="179"/>
      <c r="AC9" s="177"/>
      <c r="AD9" s="177"/>
      <c r="AE9" s="179"/>
      <c r="AF9" s="179"/>
      <c r="AG9" s="179"/>
      <c r="AH9" s="179"/>
      <c r="AI9" s="179"/>
      <c r="AJ9" s="177"/>
      <c r="AK9" s="177"/>
      <c r="AL9" s="179"/>
      <c r="AM9" s="179"/>
      <c r="AN9" s="179"/>
      <c r="AO9" s="179"/>
      <c r="AP9" s="179"/>
      <c r="AQ9" s="177"/>
      <c r="AR9" s="177"/>
      <c r="AS9" s="179"/>
      <c r="AT9" s="179"/>
      <c r="AU9" s="179"/>
      <c r="AV9" s="175"/>
      <c r="AW9" s="8"/>
    </row>
    <row r="10" spans="1:49" s="6" customFormat="1" ht="22" customHeight="1" x14ac:dyDescent="0.25">
      <c r="A10" s="75"/>
      <c r="B10" s="186"/>
      <c r="C10" s="86">
        <v>45231</v>
      </c>
      <c r="D10" s="84" t="s">
        <v>8</v>
      </c>
      <c r="E10" s="78" t="s">
        <v>74</v>
      </c>
      <c r="F10" s="89" t="s">
        <v>750</v>
      </c>
      <c r="G10" s="89" t="s">
        <v>751</v>
      </c>
      <c r="H10" s="89" t="s">
        <v>752</v>
      </c>
      <c r="I10" s="89"/>
      <c r="J10" s="89"/>
      <c r="K10" s="89"/>
      <c r="L10" s="89"/>
      <c r="M10" s="89"/>
      <c r="N10" s="108"/>
      <c r="O10" s="98" t="s">
        <v>796</v>
      </c>
      <c r="P10" s="99">
        <v>45293</v>
      </c>
      <c r="Q10" s="177"/>
      <c r="R10" s="181"/>
      <c r="S10" s="179"/>
      <c r="T10" s="179"/>
      <c r="U10" s="179"/>
      <c r="V10" s="177"/>
      <c r="W10" s="177"/>
      <c r="X10" s="179"/>
      <c r="Y10" s="179"/>
      <c r="Z10" s="179"/>
      <c r="AA10" s="179"/>
      <c r="AB10" s="179"/>
      <c r="AC10" s="177"/>
      <c r="AD10" s="177"/>
      <c r="AE10" s="179"/>
      <c r="AF10" s="179"/>
      <c r="AG10" s="179"/>
      <c r="AH10" s="179"/>
      <c r="AI10" s="179"/>
      <c r="AJ10" s="177"/>
      <c r="AK10" s="177"/>
      <c r="AL10" s="179"/>
      <c r="AM10" s="179"/>
      <c r="AN10" s="179"/>
      <c r="AO10" s="179"/>
      <c r="AP10" s="179"/>
      <c r="AQ10" s="177"/>
      <c r="AR10" s="177"/>
      <c r="AS10" s="179"/>
      <c r="AT10" s="179"/>
      <c r="AU10" s="179"/>
      <c r="AV10" s="175"/>
      <c r="AW10" s="8"/>
    </row>
    <row r="11" spans="1:49" s="6" customFormat="1" ht="22" customHeight="1" x14ac:dyDescent="0.25">
      <c r="A11" s="75"/>
      <c r="B11" s="186"/>
      <c r="C11" s="86">
        <v>45231</v>
      </c>
      <c r="D11" s="84" t="s">
        <v>8</v>
      </c>
      <c r="E11" s="78" t="s">
        <v>75</v>
      </c>
      <c r="F11" s="89" t="s">
        <v>753</v>
      </c>
      <c r="G11" s="89" t="s">
        <v>754</v>
      </c>
      <c r="H11" s="89" t="s">
        <v>755</v>
      </c>
      <c r="I11" s="89" t="s">
        <v>756</v>
      </c>
      <c r="J11" s="89"/>
      <c r="K11" s="89"/>
      <c r="L11" s="89"/>
      <c r="M11" s="89"/>
      <c r="N11" s="108"/>
      <c r="O11" s="98" t="s">
        <v>796</v>
      </c>
      <c r="P11" s="99">
        <v>45293</v>
      </c>
      <c r="Q11" s="177"/>
      <c r="R11" s="181"/>
      <c r="S11" s="179"/>
      <c r="T11" s="179"/>
      <c r="U11" s="179"/>
      <c r="V11" s="177"/>
      <c r="W11" s="177"/>
      <c r="X11" s="179"/>
      <c r="Y11" s="179"/>
      <c r="Z11" s="179"/>
      <c r="AA11" s="179"/>
      <c r="AB11" s="179"/>
      <c r="AC11" s="177"/>
      <c r="AD11" s="177"/>
      <c r="AE11" s="179"/>
      <c r="AF11" s="179"/>
      <c r="AG11" s="179"/>
      <c r="AH11" s="179"/>
      <c r="AI11" s="179"/>
      <c r="AJ11" s="177"/>
      <c r="AK11" s="177"/>
      <c r="AL11" s="179"/>
      <c r="AM11" s="179"/>
      <c r="AN11" s="179"/>
      <c r="AO11" s="179"/>
      <c r="AP11" s="179"/>
      <c r="AQ11" s="177"/>
      <c r="AR11" s="177"/>
      <c r="AS11" s="179"/>
      <c r="AT11" s="179"/>
      <c r="AU11" s="179"/>
      <c r="AV11" s="175"/>
      <c r="AW11" s="8"/>
    </row>
    <row r="12" spans="1:49" s="6" customFormat="1" ht="22" customHeight="1" x14ac:dyDescent="0.25">
      <c r="A12" s="75"/>
      <c r="B12" s="186"/>
      <c r="C12" s="86">
        <v>45231</v>
      </c>
      <c r="D12" s="84" t="s">
        <v>8</v>
      </c>
      <c r="E12" s="78" t="s">
        <v>76</v>
      </c>
      <c r="F12" s="89" t="s">
        <v>757</v>
      </c>
      <c r="G12" s="89" t="s">
        <v>758</v>
      </c>
      <c r="H12" s="89" t="s">
        <v>759</v>
      </c>
      <c r="I12" s="89"/>
      <c r="J12" s="89"/>
      <c r="K12" s="89"/>
      <c r="L12" s="89"/>
      <c r="M12" s="89"/>
      <c r="N12" s="108"/>
      <c r="O12" s="98" t="s">
        <v>796</v>
      </c>
      <c r="P12" s="99">
        <v>45293</v>
      </c>
      <c r="Q12" s="177"/>
      <c r="R12" s="181"/>
      <c r="S12" s="179"/>
      <c r="T12" s="179"/>
      <c r="U12" s="179"/>
      <c r="V12" s="177"/>
      <c r="W12" s="177"/>
      <c r="X12" s="179"/>
      <c r="Y12" s="179"/>
      <c r="Z12" s="179"/>
      <c r="AA12" s="179"/>
      <c r="AB12" s="179"/>
      <c r="AC12" s="177"/>
      <c r="AD12" s="177"/>
      <c r="AE12" s="179"/>
      <c r="AF12" s="179"/>
      <c r="AG12" s="179"/>
      <c r="AH12" s="179"/>
      <c r="AI12" s="179"/>
      <c r="AJ12" s="177"/>
      <c r="AK12" s="177"/>
      <c r="AL12" s="179"/>
      <c r="AM12" s="179"/>
      <c r="AN12" s="179"/>
      <c r="AO12" s="179"/>
      <c r="AP12" s="179"/>
      <c r="AQ12" s="177"/>
      <c r="AR12" s="177"/>
      <c r="AS12" s="179"/>
      <c r="AT12" s="179"/>
      <c r="AU12" s="179"/>
      <c r="AV12" s="175"/>
      <c r="AW12" s="8"/>
    </row>
    <row r="13" spans="1:49" s="6" customFormat="1" ht="22" customHeight="1" x14ac:dyDescent="0.25">
      <c r="A13" s="75"/>
      <c r="B13" s="186"/>
      <c r="C13" s="86">
        <v>45231</v>
      </c>
      <c r="D13" s="84" t="s">
        <v>8</v>
      </c>
      <c r="E13" s="78" t="s">
        <v>77</v>
      </c>
      <c r="F13" s="89" t="s">
        <v>760</v>
      </c>
      <c r="G13" s="89" t="s">
        <v>761</v>
      </c>
      <c r="H13" s="89" t="s">
        <v>762</v>
      </c>
      <c r="I13" s="89" t="s">
        <v>763</v>
      </c>
      <c r="J13" s="89"/>
      <c r="K13" s="89"/>
      <c r="L13" s="89"/>
      <c r="M13" s="89"/>
      <c r="N13" s="108"/>
      <c r="O13" s="98" t="s">
        <v>796</v>
      </c>
      <c r="P13" s="99">
        <v>45293</v>
      </c>
      <c r="Q13" s="177"/>
      <c r="R13" s="181"/>
      <c r="S13" s="179"/>
      <c r="T13" s="179"/>
      <c r="U13" s="179"/>
      <c r="V13" s="177"/>
      <c r="W13" s="177"/>
      <c r="X13" s="179"/>
      <c r="Y13" s="179"/>
      <c r="Z13" s="179"/>
      <c r="AA13" s="179"/>
      <c r="AB13" s="179"/>
      <c r="AC13" s="177"/>
      <c r="AD13" s="177"/>
      <c r="AE13" s="179"/>
      <c r="AF13" s="179"/>
      <c r="AG13" s="179"/>
      <c r="AH13" s="179"/>
      <c r="AI13" s="179"/>
      <c r="AJ13" s="177"/>
      <c r="AK13" s="177"/>
      <c r="AL13" s="179"/>
      <c r="AM13" s="179"/>
      <c r="AN13" s="179"/>
      <c r="AO13" s="179"/>
      <c r="AP13" s="179"/>
      <c r="AQ13" s="177"/>
      <c r="AR13" s="177"/>
      <c r="AS13" s="179"/>
      <c r="AT13" s="179"/>
      <c r="AU13" s="179"/>
      <c r="AV13" s="175"/>
      <c r="AW13" s="8"/>
    </row>
    <row r="14" spans="1:49" s="6" customFormat="1" ht="22" customHeight="1" x14ac:dyDescent="0.25">
      <c r="A14" s="75"/>
      <c r="B14" s="186"/>
      <c r="C14" s="86">
        <v>45231</v>
      </c>
      <c r="D14" s="84" t="s">
        <v>8</v>
      </c>
      <c r="E14" s="78" t="s">
        <v>1028</v>
      </c>
      <c r="F14" s="88" t="s">
        <v>1029</v>
      </c>
      <c r="G14" s="89" t="s">
        <v>1030</v>
      </c>
      <c r="H14" s="89"/>
      <c r="I14" s="89"/>
      <c r="J14" s="89"/>
      <c r="K14" s="89"/>
      <c r="L14" s="89"/>
      <c r="M14" s="89"/>
      <c r="N14" s="108"/>
      <c r="O14" s="98" t="s">
        <v>796</v>
      </c>
      <c r="P14" s="99">
        <v>45293</v>
      </c>
      <c r="Q14" s="177"/>
      <c r="R14" s="181"/>
      <c r="S14" s="179"/>
      <c r="T14" s="179"/>
      <c r="U14" s="179"/>
      <c r="V14" s="177"/>
      <c r="W14" s="177"/>
      <c r="X14" s="179"/>
      <c r="Y14" s="179"/>
      <c r="Z14" s="179"/>
      <c r="AA14" s="179"/>
      <c r="AB14" s="179"/>
      <c r="AC14" s="177"/>
      <c r="AD14" s="177"/>
      <c r="AE14" s="179"/>
      <c r="AF14" s="179"/>
      <c r="AG14" s="179"/>
      <c r="AH14" s="179"/>
      <c r="AI14" s="179"/>
      <c r="AJ14" s="177"/>
      <c r="AK14" s="177"/>
      <c r="AL14" s="179"/>
      <c r="AM14" s="179"/>
      <c r="AN14" s="179"/>
      <c r="AO14" s="179"/>
      <c r="AP14" s="179"/>
      <c r="AQ14" s="177"/>
      <c r="AR14" s="177"/>
      <c r="AS14" s="179"/>
      <c r="AT14" s="179"/>
      <c r="AU14" s="179"/>
      <c r="AV14" s="175"/>
      <c r="AW14" s="8"/>
    </row>
    <row r="15" spans="1:49" s="6" customFormat="1" ht="22" customHeight="1" x14ac:dyDescent="0.25">
      <c r="A15" s="75"/>
      <c r="B15" s="186"/>
      <c r="C15" s="86">
        <v>45231</v>
      </c>
      <c r="D15" s="84" t="s">
        <v>8</v>
      </c>
      <c r="E15" s="78" t="s">
        <v>586</v>
      </c>
      <c r="F15" s="89" t="s">
        <v>588</v>
      </c>
      <c r="G15" s="89" t="s">
        <v>589</v>
      </c>
      <c r="H15" s="89" t="s">
        <v>590</v>
      </c>
      <c r="I15" s="89"/>
      <c r="J15" s="89"/>
      <c r="K15" s="89"/>
      <c r="L15" s="89"/>
      <c r="M15" s="89"/>
      <c r="N15" s="108"/>
      <c r="O15" s="98" t="s">
        <v>796</v>
      </c>
      <c r="P15" s="99">
        <v>45293</v>
      </c>
      <c r="Q15" s="177"/>
      <c r="R15" s="181"/>
      <c r="S15" s="179"/>
      <c r="T15" s="179"/>
      <c r="U15" s="179"/>
      <c r="V15" s="177"/>
      <c r="W15" s="177"/>
      <c r="X15" s="179"/>
      <c r="Y15" s="179"/>
      <c r="Z15" s="179"/>
      <c r="AA15" s="179"/>
      <c r="AB15" s="179"/>
      <c r="AC15" s="177"/>
      <c r="AD15" s="177"/>
      <c r="AE15" s="179"/>
      <c r="AF15" s="179"/>
      <c r="AG15" s="179"/>
      <c r="AH15" s="179"/>
      <c r="AI15" s="179"/>
      <c r="AJ15" s="177"/>
      <c r="AK15" s="177"/>
      <c r="AL15" s="179"/>
      <c r="AM15" s="179"/>
      <c r="AN15" s="179"/>
      <c r="AO15" s="179"/>
      <c r="AP15" s="179"/>
      <c r="AQ15" s="177"/>
      <c r="AR15" s="177"/>
      <c r="AS15" s="179"/>
      <c r="AT15" s="179"/>
      <c r="AU15" s="179"/>
      <c r="AV15" s="175"/>
      <c r="AW15" s="8"/>
    </row>
    <row r="16" spans="1:49" s="6" customFormat="1" ht="22" customHeight="1" x14ac:dyDescent="0.25">
      <c r="A16" s="75"/>
      <c r="B16" s="186"/>
      <c r="C16" s="86">
        <v>45231</v>
      </c>
      <c r="D16" s="84" t="s">
        <v>8</v>
      </c>
      <c r="E16" s="78" t="s">
        <v>78</v>
      </c>
      <c r="F16" s="89" t="s">
        <v>764</v>
      </c>
      <c r="G16" s="89" t="s">
        <v>765</v>
      </c>
      <c r="H16" s="89"/>
      <c r="I16" s="89"/>
      <c r="J16" s="89"/>
      <c r="K16" s="89"/>
      <c r="L16" s="89"/>
      <c r="M16" s="89"/>
      <c r="N16" s="108"/>
      <c r="O16" s="98" t="s">
        <v>796</v>
      </c>
      <c r="P16" s="99">
        <v>45293</v>
      </c>
      <c r="Q16" s="177"/>
      <c r="R16" s="181"/>
      <c r="S16" s="179"/>
      <c r="T16" s="179"/>
      <c r="U16" s="179"/>
      <c r="V16" s="177"/>
      <c r="W16" s="177"/>
      <c r="X16" s="179"/>
      <c r="Y16" s="179"/>
      <c r="Z16" s="179"/>
      <c r="AA16" s="179"/>
      <c r="AB16" s="179"/>
      <c r="AC16" s="177"/>
      <c r="AD16" s="177"/>
      <c r="AE16" s="179"/>
      <c r="AF16" s="179"/>
      <c r="AG16" s="179"/>
      <c r="AH16" s="179"/>
      <c r="AI16" s="179"/>
      <c r="AJ16" s="177"/>
      <c r="AK16" s="177"/>
      <c r="AL16" s="179"/>
      <c r="AM16" s="179"/>
      <c r="AN16" s="179"/>
      <c r="AO16" s="179"/>
      <c r="AP16" s="179"/>
      <c r="AQ16" s="177"/>
      <c r="AR16" s="177"/>
      <c r="AS16" s="179"/>
      <c r="AT16" s="179"/>
      <c r="AU16" s="179"/>
      <c r="AV16" s="175"/>
      <c r="AW16" s="8"/>
    </row>
    <row r="17" spans="1:49" s="6" customFormat="1" ht="22" customHeight="1" x14ac:dyDescent="0.25">
      <c r="A17" s="75"/>
      <c r="B17" s="186"/>
      <c r="C17" s="86">
        <v>45231</v>
      </c>
      <c r="D17" s="84" t="s">
        <v>8</v>
      </c>
      <c r="E17" s="78" t="s">
        <v>349</v>
      </c>
      <c r="F17" s="89" t="s">
        <v>766</v>
      </c>
      <c r="G17" s="89"/>
      <c r="H17" s="89"/>
      <c r="I17" s="89"/>
      <c r="J17" s="89"/>
      <c r="K17" s="89"/>
      <c r="L17" s="89"/>
      <c r="M17" s="89"/>
      <c r="N17" s="108"/>
      <c r="O17" s="98" t="s">
        <v>796</v>
      </c>
      <c r="P17" s="99">
        <v>45293</v>
      </c>
      <c r="Q17" s="177"/>
      <c r="R17" s="181"/>
      <c r="S17" s="179"/>
      <c r="T17" s="179"/>
      <c r="U17" s="179"/>
      <c r="V17" s="177"/>
      <c r="W17" s="177"/>
      <c r="X17" s="179"/>
      <c r="Y17" s="179"/>
      <c r="Z17" s="179"/>
      <c r="AA17" s="179"/>
      <c r="AB17" s="179"/>
      <c r="AC17" s="177"/>
      <c r="AD17" s="177"/>
      <c r="AE17" s="179"/>
      <c r="AF17" s="179"/>
      <c r="AG17" s="179"/>
      <c r="AH17" s="179"/>
      <c r="AI17" s="179"/>
      <c r="AJ17" s="177"/>
      <c r="AK17" s="177"/>
      <c r="AL17" s="179"/>
      <c r="AM17" s="179"/>
      <c r="AN17" s="179"/>
      <c r="AO17" s="179"/>
      <c r="AP17" s="179"/>
      <c r="AQ17" s="177"/>
      <c r="AR17" s="177"/>
      <c r="AS17" s="179"/>
      <c r="AT17" s="179"/>
      <c r="AU17" s="179"/>
      <c r="AV17" s="175"/>
      <c r="AW17" s="8"/>
    </row>
    <row r="18" spans="1:49" s="6" customFormat="1" ht="22" customHeight="1" x14ac:dyDescent="0.25">
      <c r="A18" s="75"/>
      <c r="B18" s="186"/>
      <c r="C18" s="86">
        <v>45231</v>
      </c>
      <c r="D18" s="84" t="s">
        <v>8</v>
      </c>
      <c r="E18" s="78" t="s">
        <v>79</v>
      </c>
      <c r="F18" s="89" t="s">
        <v>767</v>
      </c>
      <c r="G18" s="89" t="s">
        <v>768</v>
      </c>
      <c r="H18" s="89"/>
      <c r="I18" s="89"/>
      <c r="J18" s="89"/>
      <c r="K18" s="89"/>
      <c r="L18" s="89"/>
      <c r="M18" s="89"/>
      <c r="N18" s="108"/>
      <c r="O18" s="98" t="s">
        <v>796</v>
      </c>
      <c r="P18" s="99">
        <v>45293</v>
      </c>
      <c r="Q18" s="177"/>
      <c r="R18" s="181"/>
      <c r="S18" s="179"/>
      <c r="T18" s="179"/>
      <c r="U18" s="179"/>
      <c r="V18" s="177"/>
      <c r="W18" s="177"/>
      <c r="X18" s="179"/>
      <c r="Y18" s="179"/>
      <c r="Z18" s="179"/>
      <c r="AA18" s="179"/>
      <c r="AB18" s="179"/>
      <c r="AC18" s="177"/>
      <c r="AD18" s="177"/>
      <c r="AE18" s="179"/>
      <c r="AF18" s="179"/>
      <c r="AG18" s="179"/>
      <c r="AH18" s="179"/>
      <c r="AI18" s="179"/>
      <c r="AJ18" s="177"/>
      <c r="AK18" s="177"/>
      <c r="AL18" s="179"/>
      <c r="AM18" s="179"/>
      <c r="AN18" s="179"/>
      <c r="AO18" s="179"/>
      <c r="AP18" s="179"/>
      <c r="AQ18" s="177"/>
      <c r="AR18" s="177"/>
      <c r="AS18" s="179"/>
      <c r="AT18" s="179"/>
      <c r="AU18" s="179"/>
      <c r="AV18" s="175"/>
      <c r="AW18" s="8"/>
    </row>
    <row r="19" spans="1:49" s="6" customFormat="1" ht="22" customHeight="1" x14ac:dyDescent="0.25">
      <c r="A19" s="75"/>
      <c r="B19" s="187"/>
      <c r="C19" s="86">
        <v>45231</v>
      </c>
      <c r="D19" s="84" t="s">
        <v>8</v>
      </c>
      <c r="E19" s="78" t="s">
        <v>80</v>
      </c>
      <c r="F19" s="89" t="s">
        <v>769</v>
      </c>
      <c r="G19" s="89" t="s">
        <v>770</v>
      </c>
      <c r="H19" s="89" t="s">
        <v>771</v>
      </c>
      <c r="I19" s="89"/>
      <c r="J19" s="89"/>
      <c r="K19" s="89"/>
      <c r="L19" s="89"/>
      <c r="M19" s="89"/>
      <c r="N19" s="108"/>
      <c r="O19" s="98" t="s">
        <v>796</v>
      </c>
      <c r="P19" s="99">
        <v>45293</v>
      </c>
      <c r="Q19" s="184"/>
      <c r="R19" s="181"/>
      <c r="S19" s="183"/>
      <c r="T19" s="183"/>
      <c r="U19" s="183"/>
      <c r="V19" s="184"/>
      <c r="W19" s="184"/>
      <c r="X19" s="183"/>
      <c r="Y19" s="183"/>
      <c r="Z19" s="183"/>
      <c r="AA19" s="183"/>
      <c r="AB19" s="183"/>
      <c r="AC19" s="184"/>
      <c r="AD19" s="184"/>
      <c r="AE19" s="183"/>
      <c r="AF19" s="183"/>
      <c r="AG19" s="183"/>
      <c r="AH19" s="183"/>
      <c r="AI19" s="183"/>
      <c r="AJ19" s="184"/>
      <c r="AK19" s="184"/>
      <c r="AL19" s="183"/>
      <c r="AM19" s="183"/>
      <c r="AN19" s="183"/>
      <c r="AO19" s="183"/>
      <c r="AP19" s="183"/>
      <c r="AQ19" s="184"/>
      <c r="AR19" s="184"/>
      <c r="AS19" s="183"/>
      <c r="AT19" s="183"/>
      <c r="AU19" s="183"/>
      <c r="AV19" s="198"/>
      <c r="AW19" s="8"/>
    </row>
    <row r="20" spans="1:49" s="6" customFormat="1" ht="58" x14ac:dyDescent="0.25">
      <c r="A20" s="75" t="str">
        <f>VLOOKUP(B20,Apoio!$A:$C,3,FALSE)</f>
        <v>MCP - Resultados</v>
      </c>
      <c r="B20" s="82" t="s">
        <v>652</v>
      </c>
      <c r="C20" s="86">
        <v>45231</v>
      </c>
      <c r="D20" s="84" t="s">
        <v>8</v>
      </c>
      <c r="E20" s="78" t="s">
        <v>84</v>
      </c>
      <c r="F20" s="89"/>
      <c r="G20" s="89"/>
      <c r="H20" s="89" t="s">
        <v>84</v>
      </c>
      <c r="I20" s="89"/>
      <c r="J20" s="89"/>
      <c r="K20" s="89"/>
      <c r="L20" s="89"/>
      <c r="M20" s="89"/>
      <c r="N20" s="108"/>
      <c r="O20" s="98" t="s">
        <v>796</v>
      </c>
      <c r="P20" s="99">
        <v>45293</v>
      </c>
      <c r="Q20" s="100">
        <v>1</v>
      </c>
      <c r="R20" s="79">
        <v>2</v>
      </c>
      <c r="S20" s="77">
        <v>3</v>
      </c>
      <c r="T20" s="77">
        <v>4</v>
      </c>
      <c r="U20" s="77">
        <v>5</v>
      </c>
      <c r="V20" s="100">
        <v>6</v>
      </c>
      <c r="W20" s="100">
        <v>7</v>
      </c>
      <c r="X20" s="77">
        <v>8</v>
      </c>
      <c r="Y20" s="77">
        <v>9</v>
      </c>
      <c r="Z20" s="77">
        <v>10</v>
      </c>
      <c r="AA20" s="77">
        <v>11</v>
      </c>
      <c r="AB20" s="77">
        <v>12</v>
      </c>
      <c r="AC20" s="100">
        <v>13</v>
      </c>
      <c r="AD20" s="100">
        <v>14</v>
      </c>
      <c r="AE20" s="77">
        <v>15</v>
      </c>
      <c r="AF20" s="77">
        <v>16</v>
      </c>
      <c r="AG20" s="77">
        <v>17</v>
      </c>
      <c r="AH20" s="77">
        <v>18</v>
      </c>
      <c r="AI20" s="77">
        <v>19</v>
      </c>
      <c r="AJ20" s="100">
        <v>20</v>
      </c>
      <c r="AK20" s="100">
        <v>21</v>
      </c>
      <c r="AL20" s="77">
        <v>22</v>
      </c>
      <c r="AM20" s="77">
        <v>23</v>
      </c>
      <c r="AN20" s="77">
        <v>24</v>
      </c>
      <c r="AO20" s="77">
        <v>25</v>
      </c>
      <c r="AP20" s="77">
        <v>26</v>
      </c>
      <c r="AQ20" s="100">
        <v>27</v>
      </c>
      <c r="AR20" s="100">
        <v>28</v>
      </c>
      <c r="AS20" s="77">
        <v>29</v>
      </c>
      <c r="AT20" s="77">
        <v>30</v>
      </c>
      <c r="AU20" s="77">
        <v>31</v>
      </c>
      <c r="AV20" s="78"/>
      <c r="AW20" s="8"/>
    </row>
    <row r="21" spans="1:49" s="6" customFormat="1" ht="36.65" customHeight="1" x14ac:dyDescent="0.25">
      <c r="A21" s="75" t="str">
        <f>VLOOKUP(B21,Apoio!$A:$C,3,FALSE)</f>
        <v>MCSD EE - Pós-Liquidação</v>
      </c>
      <c r="B21" s="82" t="s">
        <v>665</v>
      </c>
      <c r="C21" s="86">
        <v>45231</v>
      </c>
      <c r="D21" s="84" t="s">
        <v>1019</v>
      </c>
      <c r="E21" s="78" t="s">
        <v>108</v>
      </c>
      <c r="F21" s="89" t="s">
        <v>690</v>
      </c>
      <c r="G21" s="89"/>
      <c r="H21" s="89"/>
      <c r="I21" s="89"/>
      <c r="J21" s="89"/>
      <c r="K21" s="89"/>
      <c r="L21" s="89"/>
      <c r="M21" s="89"/>
      <c r="N21" s="108"/>
      <c r="O21" s="98" t="s">
        <v>796</v>
      </c>
      <c r="P21" s="99">
        <v>45293</v>
      </c>
      <c r="Q21" s="100">
        <v>1</v>
      </c>
      <c r="R21" s="79">
        <v>2</v>
      </c>
      <c r="S21" s="77">
        <v>3</v>
      </c>
      <c r="T21" s="77">
        <v>4</v>
      </c>
      <c r="U21" s="77">
        <v>5</v>
      </c>
      <c r="V21" s="100">
        <v>6</v>
      </c>
      <c r="W21" s="100">
        <v>7</v>
      </c>
      <c r="X21" s="77">
        <v>8</v>
      </c>
      <c r="Y21" s="77">
        <v>9</v>
      </c>
      <c r="Z21" s="77">
        <v>10</v>
      </c>
      <c r="AA21" s="77">
        <v>11</v>
      </c>
      <c r="AB21" s="77">
        <v>12</v>
      </c>
      <c r="AC21" s="100">
        <v>13</v>
      </c>
      <c r="AD21" s="100">
        <v>14</v>
      </c>
      <c r="AE21" s="77">
        <v>15</v>
      </c>
      <c r="AF21" s="77">
        <v>16</v>
      </c>
      <c r="AG21" s="77">
        <v>17</v>
      </c>
      <c r="AH21" s="77">
        <v>18</v>
      </c>
      <c r="AI21" s="77">
        <v>19</v>
      </c>
      <c r="AJ21" s="100">
        <v>20</v>
      </c>
      <c r="AK21" s="100">
        <v>21</v>
      </c>
      <c r="AL21" s="77">
        <v>22</v>
      </c>
      <c r="AM21" s="77">
        <v>23</v>
      </c>
      <c r="AN21" s="77">
        <v>24</v>
      </c>
      <c r="AO21" s="77">
        <v>25</v>
      </c>
      <c r="AP21" s="77">
        <v>26</v>
      </c>
      <c r="AQ21" s="100">
        <v>27</v>
      </c>
      <c r="AR21" s="100">
        <v>28</v>
      </c>
      <c r="AS21" s="77">
        <v>29</v>
      </c>
      <c r="AT21" s="77">
        <v>30</v>
      </c>
      <c r="AU21" s="77">
        <v>31</v>
      </c>
      <c r="AV21" s="78"/>
      <c r="AW21" s="8"/>
    </row>
    <row r="22" spans="1:49" s="6" customFormat="1" ht="36.65" customHeight="1" x14ac:dyDescent="0.25">
      <c r="A22" s="75" t="str">
        <f>VLOOKUP(B22,Apoio!$A:$C,3,FALSE)</f>
        <v>MCSD EN - Liquidação</v>
      </c>
      <c r="B22" s="82" t="s">
        <v>420</v>
      </c>
      <c r="C22" s="86">
        <v>45231</v>
      </c>
      <c r="D22" s="84" t="s">
        <v>1020</v>
      </c>
      <c r="E22" s="78" t="s">
        <v>84</v>
      </c>
      <c r="F22" s="92"/>
      <c r="G22" s="89"/>
      <c r="H22" s="89" t="s">
        <v>84</v>
      </c>
      <c r="I22" s="89"/>
      <c r="J22" s="89"/>
      <c r="K22" s="89"/>
      <c r="L22" s="89"/>
      <c r="M22" s="89"/>
      <c r="N22" s="90"/>
      <c r="O22" s="98" t="s">
        <v>796</v>
      </c>
      <c r="P22" s="99">
        <v>45293</v>
      </c>
      <c r="Q22" s="100">
        <v>1</v>
      </c>
      <c r="R22" s="79">
        <v>2</v>
      </c>
      <c r="S22" s="77">
        <v>3</v>
      </c>
      <c r="T22" s="77">
        <v>4</v>
      </c>
      <c r="U22" s="77">
        <v>5</v>
      </c>
      <c r="V22" s="100">
        <v>6</v>
      </c>
      <c r="W22" s="100">
        <v>7</v>
      </c>
      <c r="X22" s="77">
        <v>8</v>
      </c>
      <c r="Y22" s="77">
        <v>9</v>
      </c>
      <c r="Z22" s="77">
        <v>10</v>
      </c>
      <c r="AA22" s="77">
        <v>11</v>
      </c>
      <c r="AB22" s="77">
        <v>12</v>
      </c>
      <c r="AC22" s="100">
        <v>13</v>
      </c>
      <c r="AD22" s="100">
        <v>14</v>
      </c>
      <c r="AE22" s="77">
        <v>15</v>
      </c>
      <c r="AF22" s="77">
        <v>16</v>
      </c>
      <c r="AG22" s="77">
        <v>17</v>
      </c>
      <c r="AH22" s="77">
        <v>18</v>
      </c>
      <c r="AI22" s="77">
        <v>19</v>
      </c>
      <c r="AJ22" s="100">
        <v>20</v>
      </c>
      <c r="AK22" s="100">
        <v>21</v>
      </c>
      <c r="AL22" s="77">
        <v>22</v>
      </c>
      <c r="AM22" s="77">
        <v>23</v>
      </c>
      <c r="AN22" s="77">
        <v>24</v>
      </c>
      <c r="AO22" s="77">
        <v>25</v>
      </c>
      <c r="AP22" s="77">
        <v>26</v>
      </c>
      <c r="AQ22" s="100">
        <v>27</v>
      </c>
      <c r="AR22" s="100">
        <v>28</v>
      </c>
      <c r="AS22" s="77">
        <v>29</v>
      </c>
      <c r="AT22" s="77">
        <v>30</v>
      </c>
      <c r="AU22" s="77">
        <v>31</v>
      </c>
      <c r="AV22" s="78"/>
      <c r="AW22" s="8"/>
    </row>
    <row r="23" spans="1:49" s="6" customFormat="1" ht="20.5" customHeight="1" x14ac:dyDescent="0.25">
      <c r="A23" s="75" t="str">
        <f>VLOOKUP(B23,Apoio!$A:$C,3,FALSE)</f>
        <v>Medição Contábil</v>
      </c>
      <c r="B23" s="185" t="s">
        <v>1009</v>
      </c>
      <c r="C23" s="86">
        <v>45261</v>
      </c>
      <c r="D23" s="84" t="s">
        <v>84</v>
      </c>
      <c r="E23" s="78" t="s">
        <v>77</v>
      </c>
      <c r="F23" s="91" t="s">
        <v>760</v>
      </c>
      <c r="G23" s="92" t="s">
        <v>761</v>
      </c>
      <c r="H23" s="92" t="s">
        <v>762</v>
      </c>
      <c r="I23" s="92" t="s">
        <v>763</v>
      </c>
      <c r="J23" s="89"/>
      <c r="K23" s="89"/>
      <c r="L23" s="89"/>
      <c r="M23" s="89"/>
      <c r="N23" s="90"/>
      <c r="O23" s="98" t="s">
        <v>796</v>
      </c>
      <c r="P23" s="99">
        <v>45293</v>
      </c>
      <c r="Q23" s="188">
        <v>1</v>
      </c>
      <c r="R23" s="171">
        <v>2</v>
      </c>
      <c r="S23" s="178">
        <v>3</v>
      </c>
      <c r="T23" s="178">
        <v>4</v>
      </c>
      <c r="U23" s="178">
        <v>5</v>
      </c>
      <c r="V23" s="176">
        <v>6</v>
      </c>
      <c r="W23" s="176">
        <v>7</v>
      </c>
      <c r="X23" s="178">
        <v>8</v>
      </c>
      <c r="Y23" s="178">
        <v>9</v>
      </c>
      <c r="Z23" s="178">
        <v>10</v>
      </c>
      <c r="AA23" s="178">
        <v>11</v>
      </c>
      <c r="AB23" s="178">
        <v>12</v>
      </c>
      <c r="AC23" s="176">
        <v>13</v>
      </c>
      <c r="AD23" s="176">
        <v>14</v>
      </c>
      <c r="AE23" s="178">
        <v>15</v>
      </c>
      <c r="AF23" s="178">
        <v>16</v>
      </c>
      <c r="AG23" s="178">
        <v>17</v>
      </c>
      <c r="AH23" s="178">
        <v>18</v>
      </c>
      <c r="AI23" s="178">
        <v>19</v>
      </c>
      <c r="AJ23" s="176">
        <v>20</v>
      </c>
      <c r="AK23" s="176">
        <v>21</v>
      </c>
      <c r="AL23" s="178">
        <v>22</v>
      </c>
      <c r="AM23" s="178">
        <v>23</v>
      </c>
      <c r="AN23" s="178">
        <v>24</v>
      </c>
      <c r="AO23" s="178">
        <v>25</v>
      </c>
      <c r="AP23" s="178">
        <v>26</v>
      </c>
      <c r="AQ23" s="176">
        <v>27</v>
      </c>
      <c r="AR23" s="176">
        <v>28</v>
      </c>
      <c r="AS23" s="178">
        <v>29</v>
      </c>
      <c r="AT23" s="178">
        <v>30</v>
      </c>
      <c r="AU23" s="178">
        <v>31</v>
      </c>
      <c r="AV23" s="174"/>
      <c r="AW23" s="8"/>
    </row>
    <row r="24" spans="1:49" s="6" customFormat="1" ht="20.5" customHeight="1" x14ac:dyDescent="0.25">
      <c r="A24" s="75"/>
      <c r="B24" s="186"/>
      <c r="C24" s="86">
        <v>45261</v>
      </c>
      <c r="D24" s="84" t="s">
        <v>84</v>
      </c>
      <c r="E24" s="78" t="s">
        <v>1028</v>
      </c>
      <c r="F24" s="91" t="s">
        <v>1029</v>
      </c>
      <c r="G24" s="92" t="s">
        <v>1030</v>
      </c>
      <c r="H24" s="89"/>
      <c r="I24" s="89"/>
      <c r="J24" s="89"/>
      <c r="K24" s="89"/>
      <c r="L24" s="89"/>
      <c r="M24" s="89"/>
      <c r="N24" s="90"/>
      <c r="O24" s="98" t="s">
        <v>796</v>
      </c>
      <c r="P24" s="99">
        <v>45293</v>
      </c>
      <c r="Q24" s="189"/>
      <c r="R24" s="172"/>
      <c r="S24" s="179"/>
      <c r="T24" s="179"/>
      <c r="U24" s="179"/>
      <c r="V24" s="177"/>
      <c r="W24" s="177"/>
      <c r="X24" s="179"/>
      <c r="Y24" s="179"/>
      <c r="Z24" s="179"/>
      <c r="AA24" s="179"/>
      <c r="AB24" s="179"/>
      <c r="AC24" s="177"/>
      <c r="AD24" s="177"/>
      <c r="AE24" s="179"/>
      <c r="AF24" s="179"/>
      <c r="AG24" s="179"/>
      <c r="AH24" s="179"/>
      <c r="AI24" s="179"/>
      <c r="AJ24" s="177"/>
      <c r="AK24" s="177"/>
      <c r="AL24" s="179"/>
      <c r="AM24" s="179"/>
      <c r="AN24" s="179"/>
      <c r="AO24" s="179"/>
      <c r="AP24" s="179"/>
      <c r="AQ24" s="177"/>
      <c r="AR24" s="177"/>
      <c r="AS24" s="179"/>
      <c r="AT24" s="179"/>
      <c r="AU24" s="179"/>
      <c r="AV24" s="175"/>
      <c r="AW24" s="8"/>
    </row>
    <row r="25" spans="1:49" s="6" customFormat="1" ht="20.5" customHeight="1" x14ac:dyDescent="0.25">
      <c r="A25" s="75"/>
      <c r="B25" s="187"/>
      <c r="C25" s="86">
        <v>45261</v>
      </c>
      <c r="D25" s="84" t="s">
        <v>84</v>
      </c>
      <c r="E25" s="78" t="s">
        <v>586</v>
      </c>
      <c r="F25" s="91" t="s">
        <v>588</v>
      </c>
      <c r="G25" s="92" t="s">
        <v>589</v>
      </c>
      <c r="H25" s="89" t="s">
        <v>590</v>
      </c>
      <c r="I25" s="89"/>
      <c r="J25" s="89"/>
      <c r="K25" s="89"/>
      <c r="L25" s="89"/>
      <c r="M25" s="89"/>
      <c r="N25" s="90"/>
      <c r="O25" s="98" t="s">
        <v>796</v>
      </c>
      <c r="P25" s="99">
        <v>45293</v>
      </c>
      <c r="Q25" s="190"/>
      <c r="R25" s="173"/>
      <c r="S25" s="183"/>
      <c r="T25" s="183"/>
      <c r="U25" s="183"/>
      <c r="V25" s="184"/>
      <c r="W25" s="184"/>
      <c r="X25" s="183"/>
      <c r="Y25" s="183"/>
      <c r="Z25" s="183"/>
      <c r="AA25" s="183"/>
      <c r="AB25" s="183"/>
      <c r="AC25" s="184"/>
      <c r="AD25" s="184"/>
      <c r="AE25" s="183"/>
      <c r="AF25" s="183"/>
      <c r="AG25" s="183"/>
      <c r="AH25" s="183"/>
      <c r="AI25" s="183"/>
      <c r="AJ25" s="184"/>
      <c r="AK25" s="184"/>
      <c r="AL25" s="183"/>
      <c r="AM25" s="183"/>
      <c r="AN25" s="183"/>
      <c r="AO25" s="183"/>
      <c r="AP25" s="183"/>
      <c r="AQ25" s="184"/>
      <c r="AR25" s="184"/>
      <c r="AS25" s="183"/>
      <c r="AT25" s="183"/>
      <c r="AU25" s="183"/>
      <c r="AV25" s="198"/>
      <c r="AW25" s="8"/>
    </row>
    <row r="26" spans="1:49" s="6" customFormat="1" ht="61" customHeight="1" x14ac:dyDescent="0.25">
      <c r="A26" s="75" t="str">
        <f>VLOOKUP(B26,Apoio!$A:$C,3,FALSE)</f>
        <v>Monitoramento Prudencial</v>
      </c>
      <c r="B26" s="82" t="s">
        <v>1014</v>
      </c>
      <c r="C26" s="86">
        <v>45261</v>
      </c>
      <c r="D26" s="84" t="s">
        <v>84</v>
      </c>
      <c r="E26" s="78" t="s">
        <v>84</v>
      </c>
      <c r="F26" s="92"/>
      <c r="G26" s="89"/>
      <c r="H26" s="89" t="s">
        <v>84</v>
      </c>
      <c r="I26" s="89"/>
      <c r="J26" s="89"/>
      <c r="K26" s="89"/>
      <c r="L26" s="89"/>
      <c r="M26" s="89"/>
      <c r="N26" s="90"/>
      <c r="O26" s="98" t="s">
        <v>796</v>
      </c>
      <c r="P26" s="99">
        <v>45293</v>
      </c>
      <c r="Q26" s="100">
        <v>1</v>
      </c>
      <c r="R26" s="79">
        <v>2</v>
      </c>
      <c r="S26" s="77">
        <v>3</v>
      </c>
      <c r="T26" s="77">
        <v>4</v>
      </c>
      <c r="U26" s="77">
        <v>5</v>
      </c>
      <c r="V26" s="100">
        <v>6</v>
      </c>
      <c r="W26" s="100">
        <v>7</v>
      </c>
      <c r="X26" s="77">
        <v>8</v>
      </c>
      <c r="Y26" s="77">
        <v>9</v>
      </c>
      <c r="Z26" s="77">
        <v>10</v>
      </c>
      <c r="AA26" s="77">
        <v>11</v>
      </c>
      <c r="AB26" s="77">
        <v>12</v>
      </c>
      <c r="AC26" s="100">
        <v>13</v>
      </c>
      <c r="AD26" s="100">
        <v>14</v>
      </c>
      <c r="AE26" s="77">
        <v>15</v>
      </c>
      <c r="AF26" s="77">
        <v>16</v>
      </c>
      <c r="AG26" s="77">
        <v>17</v>
      </c>
      <c r="AH26" s="77">
        <v>18</v>
      </c>
      <c r="AI26" s="77">
        <v>19</v>
      </c>
      <c r="AJ26" s="100">
        <v>20</v>
      </c>
      <c r="AK26" s="100">
        <v>21</v>
      </c>
      <c r="AL26" s="77">
        <v>22</v>
      </c>
      <c r="AM26" s="77">
        <v>23</v>
      </c>
      <c r="AN26" s="77">
        <v>24</v>
      </c>
      <c r="AO26" s="77">
        <v>25</v>
      </c>
      <c r="AP26" s="77">
        <v>26</v>
      </c>
      <c r="AQ26" s="100">
        <v>27</v>
      </c>
      <c r="AR26" s="100">
        <v>28</v>
      </c>
      <c r="AS26" s="77">
        <v>29</v>
      </c>
      <c r="AT26" s="77">
        <v>30</v>
      </c>
      <c r="AU26" s="77">
        <v>31</v>
      </c>
      <c r="AV26" s="78"/>
      <c r="AW26" s="8"/>
    </row>
    <row r="27" spans="1:49" s="6" customFormat="1" ht="46" customHeight="1" x14ac:dyDescent="0.25">
      <c r="A27" s="75" t="str">
        <f>VLOOKUP(B27,Apoio!$A:$C,3,FALSE)</f>
        <v>Cessões de Energia (DSP 2300/19) - Liquidação</v>
      </c>
      <c r="B27" s="82" t="s">
        <v>636</v>
      </c>
      <c r="C27" s="86">
        <v>45231</v>
      </c>
      <c r="D27" s="84" t="s">
        <v>84</v>
      </c>
      <c r="E27" s="78" t="s">
        <v>84</v>
      </c>
      <c r="F27" s="89"/>
      <c r="G27" s="89"/>
      <c r="H27" s="89" t="s">
        <v>84</v>
      </c>
      <c r="I27" s="89"/>
      <c r="J27" s="89"/>
      <c r="K27" s="89"/>
      <c r="L27" s="89"/>
      <c r="M27" s="89"/>
      <c r="N27" s="108"/>
      <c r="O27" s="98" t="s">
        <v>796</v>
      </c>
      <c r="P27" s="99">
        <v>45294</v>
      </c>
      <c r="Q27" s="100">
        <v>1</v>
      </c>
      <c r="R27" s="77">
        <v>2</v>
      </c>
      <c r="S27" s="79">
        <v>3</v>
      </c>
      <c r="T27" s="77">
        <v>4</v>
      </c>
      <c r="U27" s="77">
        <v>5</v>
      </c>
      <c r="V27" s="100">
        <v>6</v>
      </c>
      <c r="W27" s="100">
        <v>7</v>
      </c>
      <c r="X27" s="77">
        <v>8</v>
      </c>
      <c r="Y27" s="77">
        <v>9</v>
      </c>
      <c r="Z27" s="77">
        <v>10</v>
      </c>
      <c r="AA27" s="77">
        <v>11</v>
      </c>
      <c r="AB27" s="77">
        <v>12</v>
      </c>
      <c r="AC27" s="100">
        <v>13</v>
      </c>
      <c r="AD27" s="100">
        <v>14</v>
      </c>
      <c r="AE27" s="77">
        <v>15</v>
      </c>
      <c r="AF27" s="77">
        <v>16</v>
      </c>
      <c r="AG27" s="77">
        <v>17</v>
      </c>
      <c r="AH27" s="77">
        <v>18</v>
      </c>
      <c r="AI27" s="77">
        <v>19</v>
      </c>
      <c r="AJ27" s="100">
        <v>20</v>
      </c>
      <c r="AK27" s="100">
        <v>21</v>
      </c>
      <c r="AL27" s="77">
        <v>22</v>
      </c>
      <c r="AM27" s="77">
        <v>23</v>
      </c>
      <c r="AN27" s="77">
        <v>24</v>
      </c>
      <c r="AO27" s="77">
        <v>25</v>
      </c>
      <c r="AP27" s="77">
        <v>26</v>
      </c>
      <c r="AQ27" s="100">
        <v>27</v>
      </c>
      <c r="AR27" s="100">
        <v>28</v>
      </c>
      <c r="AS27" s="77">
        <v>29</v>
      </c>
      <c r="AT27" s="77">
        <v>30</v>
      </c>
      <c r="AU27" s="77">
        <v>31</v>
      </c>
      <c r="AV27" s="78"/>
      <c r="AW27" s="8"/>
    </row>
    <row r="28" spans="1:49" s="6" customFormat="1" ht="46" customHeight="1" x14ac:dyDescent="0.25">
      <c r="A28" s="75" t="str">
        <f>VLOOKUP(B28,Apoio!$A:$C,3,FALSE)</f>
        <v>MCSD EE - Declarações</v>
      </c>
      <c r="B28" s="82" t="s">
        <v>425</v>
      </c>
      <c r="C28" s="86">
        <v>45292</v>
      </c>
      <c r="D28" s="84" t="s">
        <v>384</v>
      </c>
      <c r="E28" s="78" t="s">
        <v>84</v>
      </c>
      <c r="F28" s="89"/>
      <c r="G28" s="89"/>
      <c r="H28" s="89" t="s">
        <v>84</v>
      </c>
      <c r="I28" s="89"/>
      <c r="J28" s="89"/>
      <c r="K28" s="89"/>
      <c r="L28" s="89"/>
      <c r="M28" s="89"/>
      <c r="N28" s="90"/>
      <c r="O28" s="98" t="s">
        <v>796</v>
      </c>
      <c r="P28" s="99">
        <v>45294</v>
      </c>
      <c r="Q28" s="100">
        <v>1</v>
      </c>
      <c r="R28" s="77">
        <v>2</v>
      </c>
      <c r="S28" s="79">
        <v>3</v>
      </c>
      <c r="T28" s="77">
        <v>4</v>
      </c>
      <c r="U28" s="77">
        <v>5</v>
      </c>
      <c r="V28" s="100">
        <v>6</v>
      </c>
      <c r="W28" s="100">
        <v>7</v>
      </c>
      <c r="X28" s="77">
        <v>8</v>
      </c>
      <c r="Y28" s="77">
        <v>9</v>
      </c>
      <c r="Z28" s="77">
        <v>10</v>
      </c>
      <c r="AA28" s="77">
        <v>11</v>
      </c>
      <c r="AB28" s="77">
        <v>12</v>
      </c>
      <c r="AC28" s="100">
        <v>13</v>
      </c>
      <c r="AD28" s="100">
        <v>14</v>
      </c>
      <c r="AE28" s="77">
        <v>15</v>
      </c>
      <c r="AF28" s="77">
        <v>16</v>
      </c>
      <c r="AG28" s="77">
        <v>17</v>
      </c>
      <c r="AH28" s="77">
        <v>18</v>
      </c>
      <c r="AI28" s="77">
        <v>19</v>
      </c>
      <c r="AJ28" s="100">
        <v>20</v>
      </c>
      <c r="AK28" s="100">
        <v>21</v>
      </c>
      <c r="AL28" s="77">
        <v>22</v>
      </c>
      <c r="AM28" s="77">
        <v>23</v>
      </c>
      <c r="AN28" s="77">
        <v>24</v>
      </c>
      <c r="AO28" s="77">
        <v>25</v>
      </c>
      <c r="AP28" s="77">
        <v>26</v>
      </c>
      <c r="AQ28" s="100">
        <v>27</v>
      </c>
      <c r="AR28" s="100">
        <v>28</v>
      </c>
      <c r="AS28" s="77">
        <v>29</v>
      </c>
      <c r="AT28" s="77">
        <v>30</v>
      </c>
      <c r="AU28" s="77">
        <v>31</v>
      </c>
      <c r="AV28" s="78"/>
      <c r="AW28" s="8"/>
    </row>
    <row r="29" spans="1:49" s="6" customFormat="1" ht="37.5" customHeight="1" x14ac:dyDescent="0.25">
      <c r="A29" s="75" t="str">
        <f>VLOOKUP(B29,Apoio!$A:$C,3,FALSE)</f>
        <v>MCP - Pré-Liquidação</v>
      </c>
      <c r="B29" s="109" t="s">
        <v>545</v>
      </c>
      <c r="C29" s="110">
        <v>45231</v>
      </c>
      <c r="D29" s="114" t="s">
        <v>363</v>
      </c>
      <c r="E29" s="111" t="s">
        <v>82</v>
      </c>
      <c r="F29" s="113" t="s">
        <v>781</v>
      </c>
      <c r="G29" s="112" t="s">
        <v>728</v>
      </c>
      <c r="H29" s="112" t="s">
        <v>782</v>
      </c>
      <c r="I29" s="89"/>
      <c r="J29" s="89"/>
      <c r="K29" s="89"/>
      <c r="L29" s="89"/>
      <c r="M29" s="89"/>
      <c r="N29" s="108"/>
      <c r="O29" s="98" t="s">
        <v>796</v>
      </c>
      <c r="P29" s="99">
        <v>45294</v>
      </c>
      <c r="Q29" s="100">
        <v>1</v>
      </c>
      <c r="R29" s="77">
        <v>2</v>
      </c>
      <c r="S29" s="79">
        <v>3</v>
      </c>
      <c r="T29" s="77">
        <v>4</v>
      </c>
      <c r="U29" s="77">
        <v>5</v>
      </c>
      <c r="V29" s="100">
        <v>6</v>
      </c>
      <c r="W29" s="100">
        <v>7</v>
      </c>
      <c r="X29" s="77">
        <v>8</v>
      </c>
      <c r="Y29" s="77">
        <v>9</v>
      </c>
      <c r="Z29" s="77">
        <v>10</v>
      </c>
      <c r="AA29" s="77">
        <v>11</v>
      </c>
      <c r="AB29" s="77">
        <v>12</v>
      </c>
      <c r="AC29" s="100">
        <v>13</v>
      </c>
      <c r="AD29" s="100">
        <v>14</v>
      </c>
      <c r="AE29" s="77">
        <v>15</v>
      </c>
      <c r="AF29" s="77">
        <v>16</v>
      </c>
      <c r="AG29" s="77">
        <v>17</v>
      </c>
      <c r="AH29" s="77">
        <v>18</v>
      </c>
      <c r="AI29" s="77">
        <v>19</v>
      </c>
      <c r="AJ29" s="100">
        <v>20</v>
      </c>
      <c r="AK29" s="100">
        <v>21</v>
      </c>
      <c r="AL29" s="77">
        <v>22</v>
      </c>
      <c r="AM29" s="77">
        <v>23</v>
      </c>
      <c r="AN29" s="77">
        <v>24</v>
      </c>
      <c r="AO29" s="77">
        <v>25</v>
      </c>
      <c r="AP29" s="77">
        <v>26</v>
      </c>
      <c r="AQ29" s="100">
        <v>27</v>
      </c>
      <c r="AR29" s="100">
        <v>28</v>
      </c>
      <c r="AS29" s="77">
        <v>29</v>
      </c>
      <c r="AT29" s="77">
        <v>30</v>
      </c>
      <c r="AU29" s="77">
        <v>31</v>
      </c>
      <c r="AV29" s="78"/>
      <c r="AW29" s="8"/>
    </row>
    <row r="30" spans="1:49" s="6" customFormat="1" ht="36.65" customHeight="1" x14ac:dyDescent="0.25">
      <c r="A30" s="75" t="str">
        <f>VLOOKUP(B30,Apoio!$A:$C,3,FALSE)</f>
        <v>Penalidades - Pré-Liquidação</v>
      </c>
      <c r="B30" s="109" t="s">
        <v>364</v>
      </c>
      <c r="C30" s="110">
        <v>45261</v>
      </c>
      <c r="D30" s="114" t="s">
        <v>985</v>
      </c>
      <c r="E30" s="111" t="s">
        <v>83</v>
      </c>
      <c r="F30" s="112" t="s">
        <v>783</v>
      </c>
      <c r="G30" s="112" t="s">
        <v>729</v>
      </c>
      <c r="H30" s="112" t="s">
        <v>730</v>
      </c>
      <c r="I30" s="89"/>
      <c r="J30" s="89"/>
      <c r="K30" s="89"/>
      <c r="L30" s="89"/>
      <c r="M30" s="89"/>
      <c r="N30" s="108"/>
      <c r="O30" s="98" t="s">
        <v>796</v>
      </c>
      <c r="P30" s="99">
        <v>45294</v>
      </c>
      <c r="Q30" s="100">
        <v>1</v>
      </c>
      <c r="R30" s="77">
        <v>2</v>
      </c>
      <c r="S30" s="79">
        <v>3</v>
      </c>
      <c r="T30" s="77">
        <v>4</v>
      </c>
      <c r="U30" s="77">
        <v>5</v>
      </c>
      <c r="V30" s="100">
        <v>6</v>
      </c>
      <c r="W30" s="100">
        <v>7</v>
      </c>
      <c r="X30" s="77">
        <v>8</v>
      </c>
      <c r="Y30" s="77">
        <v>9</v>
      </c>
      <c r="Z30" s="77">
        <v>10</v>
      </c>
      <c r="AA30" s="77">
        <v>11</v>
      </c>
      <c r="AB30" s="77">
        <v>12</v>
      </c>
      <c r="AC30" s="100">
        <v>13</v>
      </c>
      <c r="AD30" s="100">
        <v>14</v>
      </c>
      <c r="AE30" s="77">
        <v>15</v>
      </c>
      <c r="AF30" s="77">
        <v>16</v>
      </c>
      <c r="AG30" s="77">
        <v>17</v>
      </c>
      <c r="AH30" s="77">
        <v>18</v>
      </c>
      <c r="AI30" s="77">
        <v>19</v>
      </c>
      <c r="AJ30" s="100">
        <v>20</v>
      </c>
      <c r="AK30" s="100">
        <v>21</v>
      </c>
      <c r="AL30" s="77">
        <v>22</v>
      </c>
      <c r="AM30" s="77">
        <v>23</v>
      </c>
      <c r="AN30" s="77">
        <v>24</v>
      </c>
      <c r="AO30" s="77">
        <v>25</v>
      </c>
      <c r="AP30" s="77">
        <v>26</v>
      </c>
      <c r="AQ30" s="100">
        <v>27</v>
      </c>
      <c r="AR30" s="100">
        <v>28</v>
      </c>
      <c r="AS30" s="77">
        <v>29</v>
      </c>
      <c r="AT30" s="77">
        <v>30</v>
      </c>
      <c r="AU30" s="77">
        <v>31</v>
      </c>
      <c r="AV30" s="78"/>
      <c r="AW30" s="8"/>
    </row>
    <row r="31" spans="1:49" s="6" customFormat="1" ht="20.5" customHeight="1" x14ac:dyDescent="0.25">
      <c r="A31" s="75" t="str">
        <f>VLOOKUP(B31,Apoio!$A:$C,3,FALSE)</f>
        <v>Medição Contábil</v>
      </c>
      <c r="B31" s="202" t="s">
        <v>1010</v>
      </c>
      <c r="C31" s="86">
        <v>45261</v>
      </c>
      <c r="D31" s="96" t="s">
        <v>1037</v>
      </c>
      <c r="E31" s="78" t="s">
        <v>77</v>
      </c>
      <c r="F31" s="91" t="s">
        <v>760</v>
      </c>
      <c r="G31" s="92" t="s">
        <v>761</v>
      </c>
      <c r="H31" s="92" t="s">
        <v>762</v>
      </c>
      <c r="I31" s="92" t="s">
        <v>763</v>
      </c>
      <c r="J31" s="89"/>
      <c r="K31" s="89"/>
      <c r="L31" s="89"/>
      <c r="M31" s="89"/>
      <c r="N31" s="90"/>
      <c r="O31" s="98" t="s">
        <v>796</v>
      </c>
      <c r="P31" s="99">
        <v>45294</v>
      </c>
      <c r="Q31" s="188">
        <v>1</v>
      </c>
      <c r="R31" s="178">
        <v>2</v>
      </c>
      <c r="S31" s="171">
        <v>3</v>
      </c>
      <c r="T31" s="178">
        <v>4</v>
      </c>
      <c r="U31" s="178">
        <v>5</v>
      </c>
      <c r="V31" s="176">
        <v>6</v>
      </c>
      <c r="W31" s="176">
        <v>7</v>
      </c>
      <c r="X31" s="178">
        <v>8</v>
      </c>
      <c r="Y31" s="178">
        <v>9</v>
      </c>
      <c r="Z31" s="178">
        <v>10</v>
      </c>
      <c r="AA31" s="178">
        <v>11</v>
      </c>
      <c r="AB31" s="178">
        <v>12</v>
      </c>
      <c r="AC31" s="176">
        <v>13</v>
      </c>
      <c r="AD31" s="176">
        <v>14</v>
      </c>
      <c r="AE31" s="178">
        <v>15</v>
      </c>
      <c r="AF31" s="178">
        <v>16</v>
      </c>
      <c r="AG31" s="178">
        <v>17</v>
      </c>
      <c r="AH31" s="178">
        <v>18</v>
      </c>
      <c r="AI31" s="178">
        <v>19</v>
      </c>
      <c r="AJ31" s="176">
        <v>20</v>
      </c>
      <c r="AK31" s="176">
        <v>21</v>
      </c>
      <c r="AL31" s="178">
        <v>22</v>
      </c>
      <c r="AM31" s="178">
        <v>23</v>
      </c>
      <c r="AN31" s="178">
        <v>24</v>
      </c>
      <c r="AO31" s="178">
        <v>25</v>
      </c>
      <c r="AP31" s="178">
        <v>26</v>
      </c>
      <c r="AQ31" s="176">
        <v>27</v>
      </c>
      <c r="AR31" s="176">
        <v>28</v>
      </c>
      <c r="AS31" s="178">
        <v>29</v>
      </c>
      <c r="AT31" s="178">
        <v>30</v>
      </c>
      <c r="AU31" s="178">
        <v>31</v>
      </c>
      <c r="AV31" s="174"/>
      <c r="AW31" s="8"/>
    </row>
    <row r="32" spans="1:49" s="6" customFormat="1" ht="20.5" customHeight="1" x14ac:dyDescent="0.25">
      <c r="A32" s="75"/>
      <c r="B32" s="203"/>
      <c r="C32" s="86">
        <v>45261</v>
      </c>
      <c r="D32" s="96" t="s">
        <v>1037</v>
      </c>
      <c r="E32" s="78" t="s">
        <v>1028</v>
      </c>
      <c r="F32" s="91" t="s">
        <v>1029</v>
      </c>
      <c r="G32" s="92" t="s">
        <v>1030</v>
      </c>
      <c r="H32" s="89"/>
      <c r="I32" s="89"/>
      <c r="J32" s="89"/>
      <c r="K32" s="89"/>
      <c r="L32" s="89"/>
      <c r="M32" s="89"/>
      <c r="N32" s="90"/>
      <c r="O32" s="98" t="s">
        <v>796</v>
      </c>
      <c r="P32" s="99">
        <v>45294</v>
      </c>
      <c r="Q32" s="189"/>
      <c r="R32" s="179"/>
      <c r="S32" s="172"/>
      <c r="T32" s="179"/>
      <c r="U32" s="179"/>
      <c r="V32" s="177"/>
      <c r="W32" s="177"/>
      <c r="X32" s="179"/>
      <c r="Y32" s="179"/>
      <c r="Z32" s="179"/>
      <c r="AA32" s="179"/>
      <c r="AB32" s="179"/>
      <c r="AC32" s="177"/>
      <c r="AD32" s="177"/>
      <c r="AE32" s="179"/>
      <c r="AF32" s="179"/>
      <c r="AG32" s="179"/>
      <c r="AH32" s="179"/>
      <c r="AI32" s="179"/>
      <c r="AJ32" s="177"/>
      <c r="AK32" s="177"/>
      <c r="AL32" s="179"/>
      <c r="AM32" s="179"/>
      <c r="AN32" s="179"/>
      <c r="AO32" s="179"/>
      <c r="AP32" s="179"/>
      <c r="AQ32" s="177"/>
      <c r="AR32" s="177"/>
      <c r="AS32" s="179"/>
      <c r="AT32" s="179"/>
      <c r="AU32" s="179"/>
      <c r="AV32" s="175"/>
      <c r="AW32" s="8"/>
    </row>
    <row r="33" spans="1:49" s="6" customFormat="1" ht="20.5" customHeight="1" x14ac:dyDescent="0.25">
      <c r="A33" s="75"/>
      <c r="B33" s="204"/>
      <c r="C33" s="86">
        <v>45261</v>
      </c>
      <c r="D33" s="96" t="s">
        <v>1037</v>
      </c>
      <c r="E33" s="78" t="s">
        <v>586</v>
      </c>
      <c r="F33" s="91" t="s">
        <v>588</v>
      </c>
      <c r="G33" s="92" t="s">
        <v>589</v>
      </c>
      <c r="H33" s="89" t="s">
        <v>590</v>
      </c>
      <c r="I33" s="89"/>
      <c r="J33" s="89"/>
      <c r="K33" s="89"/>
      <c r="L33" s="89"/>
      <c r="M33" s="89"/>
      <c r="N33" s="90"/>
      <c r="O33" s="98" t="s">
        <v>796</v>
      </c>
      <c r="P33" s="99">
        <v>45294</v>
      </c>
      <c r="Q33" s="190"/>
      <c r="R33" s="183"/>
      <c r="S33" s="173"/>
      <c r="T33" s="183"/>
      <c r="U33" s="183"/>
      <c r="V33" s="184"/>
      <c r="W33" s="184"/>
      <c r="X33" s="183"/>
      <c r="Y33" s="183"/>
      <c r="Z33" s="183"/>
      <c r="AA33" s="183"/>
      <c r="AB33" s="183"/>
      <c r="AC33" s="184"/>
      <c r="AD33" s="184"/>
      <c r="AE33" s="183"/>
      <c r="AF33" s="183"/>
      <c r="AG33" s="183"/>
      <c r="AH33" s="183"/>
      <c r="AI33" s="183"/>
      <c r="AJ33" s="184"/>
      <c r="AK33" s="184"/>
      <c r="AL33" s="183"/>
      <c r="AM33" s="183"/>
      <c r="AN33" s="183"/>
      <c r="AO33" s="183"/>
      <c r="AP33" s="183"/>
      <c r="AQ33" s="184"/>
      <c r="AR33" s="184"/>
      <c r="AS33" s="183"/>
      <c r="AT33" s="183"/>
      <c r="AU33" s="183"/>
      <c r="AV33" s="198"/>
      <c r="AW33" s="8"/>
    </row>
    <row r="34" spans="1:49" s="6" customFormat="1" ht="46" customHeight="1" x14ac:dyDescent="0.25">
      <c r="A34" s="75" t="str">
        <f>VLOOKUP(B34,Apoio!$A:$C,3,FALSE)</f>
        <v>Energia de Reserva - Cessão Eólica</v>
      </c>
      <c r="B34" s="85" t="s">
        <v>396</v>
      </c>
      <c r="C34" s="86">
        <v>45231</v>
      </c>
      <c r="D34" s="84" t="s">
        <v>22</v>
      </c>
      <c r="E34" s="78" t="s">
        <v>792</v>
      </c>
      <c r="F34" s="108" t="s">
        <v>693</v>
      </c>
      <c r="G34" s="89" t="s">
        <v>714</v>
      </c>
      <c r="H34" s="89"/>
      <c r="I34" s="89"/>
      <c r="J34" s="89"/>
      <c r="K34" s="89"/>
      <c r="L34" s="89"/>
      <c r="M34" s="89"/>
      <c r="N34" s="108"/>
      <c r="O34" s="98" t="s">
        <v>796</v>
      </c>
      <c r="P34" s="99">
        <v>45295</v>
      </c>
      <c r="Q34" s="100">
        <v>1</v>
      </c>
      <c r="R34" s="77">
        <v>2</v>
      </c>
      <c r="S34" s="77">
        <v>3</v>
      </c>
      <c r="T34" s="131">
        <v>4</v>
      </c>
      <c r="U34" s="77">
        <v>5</v>
      </c>
      <c r="V34" s="100">
        <v>6</v>
      </c>
      <c r="W34" s="100">
        <v>7</v>
      </c>
      <c r="X34" s="77">
        <v>8</v>
      </c>
      <c r="Y34" s="77">
        <v>9</v>
      </c>
      <c r="Z34" s="77">
        <v>10</v>
      </c>
      <c r="AA34" s="77">
        <v>11</v>
      </c>
      <c r="AB34" s="77">
        <v>12</v>
      </c>
      <c r="AC34" s="100">
        <v>13</v>
      </c>
      <c r="AD34" s="100">
        <v>14</v>
      </c>
      <c r="AE34" s="77">
        <v>15</v>
      </c>
      <c r="AF34" s="77">
        <v>16</v>
      </c>
      <c r="AG34" s="77">
        <v>17</v>
      </c>
      <c r="AH34" s="77">
        <v>18</v>
      </c>
      <c r="AI34" s="77">
        <v>19</v>
      </c>
      <c r="AJ34" s="100">
        <v>20</v>
      </c>
      <c r="AK34" s="100">
        <v>21</v>
      </c>
      <c r="AL34" s="77">
        <v>22</v>
      </c>
      <c r="AM34" s="77">
        <v>23</v>
      </c>
      <c r="AN34" s="77">
        <v>24</v>
      </c>
      <c r="AO34" s="77">
        <v>25</v>
      </c>
      <c r="AP34" s="77">
        <v>26</v>
      </c>
      <c r="AQ34" s="100">
        <v>27</v>
      </c>
      <c r="AR34" s="100">
        <v>28</v>
      </c>
      <c r="AS34" s="77">
        <v>29</v>
      </c>
      <c r="AT34" s="77">
        <v>30</v>
      </c>
      <c r="AU34" s="77">
        <v>31</v>
      </c>
      <c r="AV34" s="78" t="s">
        <v>960</v>
      </c>
      <c r="AW34" s="8"/>
    </row>
    <row r="35" spans="1:49" s="6" customFormat="1" ht="36" customHeight="1" x14ac:dyDescent="0.25">
      <c r="A35" s="75" t="str">
        <f>VLOOKUP(B35,Apoio!$A:$C,3,FALSE)</f>
        <v>Medição - Coleta</v>
      </c>
      <c r="B35" s="82" t="s">
        <v>189</v>
      </c>
      <c r="C35" s="86">
        <v>45261</v>
      </c>
      <c r="D35" s="84" t="s">
        <v>33</v>
      </c>
      <c r="E35" s="78" t="s">
        <v>84</v>
      </c>
      <c r="F35" s="91"/>
      <c r="G35" s="89"/>
      <c r="H35" s="89" t="s">
        <v>84</v>
      </c>
      <c r="I35" s="89"/>
      <c r="J35" s="89"/>
      <c r="K35" s="89"/>
      <c r="L35" s="89"/>
      <c r="M35" s="89"/>
      <c r="N35" s="90"/>
      <c r="O35" s="98" t="s">
        <v>796</v>
      </c>
      <c r="P35" s="99">
        <v>45295</v>
      </c>
      <c r="Q35" s="100">
        <v>1</v>
      </c>
      <c r="R35" s="77">
        <v>2</v>
      </c>
      <c r="S35" s="77">
        <v>3</v>
      </c>
      <c r="T35" s="79">
        <v>4</v>
      </c>
      <c r="U35" s="77">
        <v>5</v>
      </c>
      <c r="V35" s="100">
        <v>6</v>
      </c>
      <c r="W35" s="100">
        <v>7</v>
      </c>
      <c r="X35" s="77">
        <v>8</v>
      </c>
      <c r="Y35" s="77">
        <v>9</v>
      </c>
      <c r="Z35" s="77">
        <v>10</v>
      </c>
      <c r="AA35" s="77">
        <v>11</v>
      </c>
      <c r="AB35" s="77">
        <v>12</v>
      </c>
      <c r="AC35" s="100">
        <v>13</v>
      </c>
      <c r="AD35" s="100">
        <v>14</v>
      </c>
      <c r="AE35" s="77">
        <v>15</v>
      </c>
      <c r="AF35" s="77">
        <v>16</v>
      </c>
      <c r="AG35" s="77">
        <v>17</v>
      </c>
      <c r="AH35" s="77">
        <v>18</v>
      </c>
      <c r="AI35" s="77">
        <v>19</v>
      </c>
      <c r="AJ35" s="100">
        <v>20</v>
      </c>
      <c r="AK35" s="100">
        <v>21</v>
      </c>
      <c r="AL35" s="77">
        <v>22</v>
      </c>
      <c r="AM35" s="77">
        <v>23</v>
      </c>
      <c r="AN35" s="77">
        <v>24</v>
      </c>
      <c r="AO35" s="77">
        <v>25</v>
      </c>
      <c r="AP35" s="77">
        <v>26</v>
      </c>
      <c r="AQ35" s="100">
        <v>27</v>
      </c>
      <c r="AR35" s="100">
        <v>28</v>
      </c>
      <c r="AS35" s="77">
        <v>29</v>
      </c>
      <c r="AT35" s="77">
        <v>30</v>
      </c>
      <c r="AU35" s="77">
        <v>31</v>
      </c>
      <c r="AV35" s="78"/>
      <c r="AW35" s="8"/>
    </row>
    <row r="36" spans="1:49" s="6" customFormat="1" ht="58" x14ac:dyDescent="0.25">
      <c r="A36" s="75" t="str">
        <f>VLOOKUP(B36,Apoio!$A:$C,3,FALSE)</f>
        <v>MCSD EE - Pré-Liquidação</v>
      </c>
      <c r="B36" s="82" t="s">
        <v>673</v>
      </c>
      <c r="C36" s="86">
        <v>45231</v>
      </c>
      <c r="D36" s="84" t="s">
        <v>674</v>
      </c>
      <c r="E36" s="78" t="s">
        <v>108</v>
      </c>
      <c r="F36" s="91" t="s">
        <v>691</v>
      </c>
      <c r="G36" s="89" t="s">
        <v>686</v>
      </c>
      <c r="H36" s="89" t="s">
        <v>690</v>
      </c>
      <c r="I36" s="89" t="s">
        <v>687</v>
      </c>
      <c r="J36" s="89" t="s">
        <v>688</v>
      </c>
      <c r="K36" s="89" t="s">
        <v>689</v>
      </c>
      <c r="L36" s="89"/>
      <c r="M36" s="89"/>
      <c r="N36" s="90"/>
      <c r="O36" s="98" t="s">
        <v>796</v>
      </c>
      <c r="P36" s="99">
        <v>45295</v>
      </c>
      <c r="Q36" s="100">
        <v>1</v>
      </c>
      <c r="R36" s="77">
        <v>2</v>
      </c>
      <c r="S36" s="77">
        <v>3</v>
      </c>
      <c r="T36" s="79">
        <v>4</v>
      </c>
      <c r="U36" s="77">
        <v>5</v>
      </c>
      <c r="V36" s="100">
        <v>6</v>
      </c>
      <c r="W36" s="100">
        <v>7</v>
      </c>
      <c r="X36" s="77">
        <v>8</v>
      </c>
      <c r="Y36" s="77">
        <v>9</v>
      </c>
      <c r="Z36" s="77">
        <v>10</v>
      </c>
      <c r="AA36" s="77">
        <v>11</v>
      </c>
      <c r="AB36" s="77">
        <v>12</v>
      </c>
      <c r="AC36" s="100">
        <v>13</v>
      </c>
      <c r="AD36" s="100">
        <v>14</v>
      </c>
      <c r="AE36" s="77">
        <v>15</v>
      </c>
      <c r="AF36" s="77">
        <v>16</v>
      </c>
      <c r="AG36" s="77">
        <v>17</v>
      </c>
      <c r="AH36" s="77">
        <v>18</v>
      </c>
      <c r="AI36" s="77">
        <v>19</v>
      </c>
      <c r="AJ36" s="100">
        <v>20</v>
      </c>
      <c r="AK36" s="100">
        <v>21</v>
      </c>
      <c r="AL36" s="77">
        <v>22</v>
      </c>
      <c r="AM36" s="77">
        <v>23</v>
      </c>
      <c r="AN36" s="77">
        <v>24</v>
      </c>
      <c r="AO36" s="77">
        <v>25</v>
      </c>
      <c r="AP36" s="77">
        <v>26</v>
      </c>
      <c r="AQ36" s="100">
        <v>27</v>
      </c>
      <c r="AR36" s="100">
        <v>28</v>
      </c>
      <c r="AS36" s="77">
        <v>29</v>
      </c>
      <c r="AT36" s="77">
        <v>30</v>
      </c>
      <c r="AU36" s="77">
        <v>31</v>
      </c>
      <c r="AV36" s="78"/>
      <c r="AW36" s="8"/>
    </row>
    <row r="37" spans="1:49" s="6" customFormat="1" ht="46.5" customHeight="1" x14ac:dyDescent="0.25">
      <c r="A37" s="75" t="str">
        <f>VLOOKUP(B37,Apoio!$A:$C,3,FALSE)</f>
        <v>Energia de Reserva - Cessão Biomassa</v>
      </c>
      <c r="B37" s="85" t="s">
        <v>395</v>
      </c>
      <c r="C37" s="86">
        <v>45231</v>
      </c>
      <c r="D37" s="84" t="s">
        <v>22</v>
      </c>
      <c r="E37" s="78" t="s">
        <v>793</v>
      </c>
      <c r="F37" s="95" t="s">
        <v>693</v>
      </c>
      <c r="G37" s="89" t="s">
        <v>692</v>
      </c>
      <c r="H37" s="89"/>
      <c r="I37" s="89"/>
      <c r="J37" s="89"/>
      <c r="K37" s="89"/>
      <c r="L37" s="89"/>
      <c r="M37" s="89"/>
      <c r="N37" s="90"/>
      <c r="O37" s="98" t="s">
        <v>796</v>
      </c>
      <c r="P37" s="99">
        <v>45295</v>
      </c>
      <c r="Q37" s="100">
        <v>1</v>
      </c>
      <c r="R37" s="77">
        <v>2</v>
      </c>
      <c r="S37" s="77">
        <v>3</v>
      </c>
      <c r="T37" s="79">
        <v>4</v>
      </c>
      <c r="U37" s="77">
        <v>5</v>
      </c>
      <c r="V37" s="100">
        <v>6</v>
      </c>
      <c r="W37" s="100">
        <v>7</v>
      </c>
      <c r="X37" s="77">
        <v>8</v>
      </c>
      <c r="Y37" s="77">
        <v>9</v>
      </c>
      <c r="Z37" s="77">
        <v>10</v>
      </c>
      <c r="AA37" s="77">
        <v>11</v>
      </c>
      <c r="AB37" s="77">
        <v>12</v>
      </c>
      <c r="AC37" s="100">
        <v>13</v>
      </c>
      <c r="AD37" s="100">
        <v>14</v>
      </c>
      <c r="AE37" s="77">
        <v>15</v>
      </c>
      <c r="AF37" s="77">
        <v>16</v>
      </c>
      <c r="AG37" s="77">
        <v>17</v>
      </c>
      <c r="AH37" s="77">
        <v>18</v>
      </c>
      <c r="AI37" s="77">
        <v>19</v>
      </c>
      <c r="AJ37" s="100">
        <v>20</v>
      </c>
      <c r="AK37" s="100">
        <v>21</v>
      </c>
      <c r="AL37" s="77">
        <v>22</v>
      </c>
      <c r="AM37" s="77">
        <v>23</v>
      </c>
      <c r="AN37" s="77">
        <v>24</v>
      </c>
      <c r="AO37" s="77">
        <v>25</v>
      </c>
      <c r="AP37" s="77">
        <v>26</v>
      </c>
      <c r="AQ37" s="100">
        <v>27</v>
      </c>
      <c r="AR37" s="100">
        <v>28</v>
      </c>
      <c r="AS37" s="77">
        <v>29</v>
      </c>
      <c r="AT37" s="77">
        <v>30</v>
      </c>
      <c r="AU37" s="77">
        <v>31</v>
      </c>
      <c r="AV37" s="78" t="s">
        <v>962</v>
      </c>
      <c r="AW37" s="8"/>
    </row>
    <row r="38" spans="1:49" s="6" customFormat="1" ht="36.65" customHeight="1" x14ac:dyDescent="0.25">
      <c r="A38" s="75" t="str">
        <f>VLOOKUP(B38,Apoio!$A:$C,3,FALSE)</f>
        <v>MCSD EN - Pós-Liquidação</v>
      </c>
      <c r="B38" s="109" t="s">
        <v>490</v>
      </c>
      <c r="C38" s="110">
        <v>45231</v>
      </c>
      <c r="D38" s="114" t="s">
        <v>491</v>
      </c>
      <c r="E38" s="111" t="s">
        <v>493</v>
      </c>
      <c r="F38" s="136" t="s">
        <v>494</v>
      </c>
      <c r="G38" s="113" t="s">
        <v>1021</v>
      </c>
      <c r="H38" s="112"/>
      <c r="I38" s="89"/>
      <c r="J38" s="89"/>
      <c r="K38" s="89"/>
      <c r="L38" s="89"/>
      <c r="M38" s="89"/>
      <c r="N38" s="90"/>
      <c r="O38" s="98" t="s">
        <v>796</v>
      </c>
      <c r="P38" s="99">
        <v>45295</v>
      </c>
      <c r="Q38" s="100">
        <v>1</v>
      </c>
      <c r="R38" s="77">
        <v>2</v>
      </c>
      <c r="S38" s="77">
        <v>3</v>
      </c>
      <c r="T38" s="79">
        <v>4</v>
      </c>
      <c r="U38" s="77">
        <v>5</v>
      </c>
      <c r="V38" s="100">
        <v>6</v>
      </c>
      <c r="W38" s="100">
        <v>7</v>
      </c>
      <c r="X38" s="77">
        <v>8</v>
      </c>
      <c r="Y38" s="77">
        <v>9</v>
      </c>
      <c r="Z38" s="77">
        <v>10</v>
      </c>
      <c r="AA38" s="77">
        <v>11</v>
      </c>
      <c r="AB38" s="77">
        <v>12</v>
      </c>
      <c r="AC38" s="100">
        <v>13</v>
      </c>
      <c r="AD38" s="100">
        <v>14</v>
      </c>
      <c r="AE38" s="77">
        <v>15</v>
      </c>
      <c r="AF38" s="77">
        <v>16</v>
      </c>
      <c r="AG38" s="77">
        <v>17</v>
      </c>
      <c r="AH38" s="77">
        <v>18</v>
      </c>
      <c r="AI38" s="77">
        <v>19</v>
      </c>
      <c r="AJ38" s="100">
        <v>20</v>
      </c>
      <c r="AK38" s="100">
        <v>21</v>
      </c>
      <c r="AL38" s="77">
        <v>22</v>
      </c>
      <c r="AM38" s="77">
        <v>23</v>
      </c>
      <c r="AN38" s="77">
        <v>24</v>
      </c>
      <c r="AO38" s="77">
        <v>25</v>
      </c>
      <c r="AP38" s="77">
        <v>26</v>
      </c>
      <c r="AQ38" s="100">
        <v>27</v>
      </c>
      <c r="AR38" s="100">
        <v>28</v>
      </c>
      <c r="AS38" s="77">
        <v>29</v>
      </c>
      <c r="AT38" s="77">
        <v>30</v>
      </c>
      <c r="AU38" s="77">
        <v>31</v>
      </c>
      <c r="AV38" s="78"/>
      <c r="AW38" s="8"/>
    </row>
    <row r="39" spans="1:49" s="6" customFormat="1" ht="36.65" customHeight="1" x14ac:dyDescent="0.25">
      <c r="A39" s="75" t="str">
        <f>VLOOKUP(B39,Apoio!$A:$C,3,FALSE)</f>
        <v>MCSD EN - Pós-Liquidação</v>
      </c>
      <c r="B39" s="109" t="s">
        <v>593</v>
      </c>
      <c r="C39" s="110">
        <v>45231</v>
      </c>
      <c r="D39" s="114" t="s">
        <v>491</v>
      </c>
      <c r="E39" s="111" t="s">
        <v>84</v>
      </c>
      <c r="F39" s="137"/>
      <c r="G39" s="112"/>
      <c r="H39" s="112" t="s">
        <v>84</v>
      </c>
      <c r="I39" s="89"/>
      <c r="J39" s="89"/>
      <c r="K39" s="89"/>
      <c r="L39" s="89"/>
      <c r="M39" s="89"/>
      <c r="N39" s="90"/>
      <c r="O39" s="98" t="s">
        <v>796</v>
      </c>
      <c r="P39" s="99">
        <v>45295</v>
      </c>
      <c r="Q39" s="100">
        <v>1</v>
      </c>
      <c r="R39" s="77">
        <v>2</v>
      </c>
      <c r="S39" s="77">
        <v>3</v>
      </c>
      <c r="T39" s="79">
        <v>4</v>
      </c>
      <c r="U39" s="77">
        <v>5</v>
      </c>
      <c r="V39" s="100">
        <v>6</v>
      </c>
      <c r="W39" s="100">
        <v>7</v>
      </c>
      <c r="X39" s="77">
        <v>8</v>
      </c>
      <c r="Y39" s="77">
        <v>9</v>
      </c>
      <c r="Z39" s="77">
        <v>10</v>
      </c>
      <c r="AA39" s="77">
        <v>11</v>
      </c>
      <c r="AB39" s="77">
        <v>12</v>
      </c>
      <c r="AC39" s="100">
        <v>13</v>
      </c>
      <c r="AD39" s="100">
        <v>14</v>
      </c>
      <c r="AE39" s="77">
        <v>15</v>
      </c>
      <c r="AF39" s="77">
        <v>16</v>
      </c>
      <c r="AG39" s="77">
        <v>17</v>
      </c>
      <c r="AH39" s="77">
        <v>18</v>
      </c>
      <c r="AI39" s="77">
        <v>19</v>
      </c>
      <c r="AJ39" s="100">
        <v>20</v>
      </c>
      <c r="AK39" s="100">
        <v>21</v>
      </c>
      <c r="AL39" s="77">
        <v>22</v>
      </c>
      <c r="AM39" s="77">
        <v>23</v>
      </c>
      <c r="AN39" s="77">
        <v>24</v>
      </c>
      <c r="AO39" s="77">
        <v>25</v>
      </c>
      <c r="AP39" s="77">
        <v>26</v>
      </c>
      <c r="AQ39" s="100">
        <v>27</v>
      </c>
      <c r="AR39" s="100">
        <v>28</v>
      </c>
      <c r="AS39" s="77">
        <v>29</v>
      </c>
      <c r="AT39" s="77">
        <v>30</v>
      </c>
      <c r="AU39" s="77">
        <v>31</v>
      </c>
      <c r="AV39" s="78"/>
      <c r="AW39" s="8"/>
    </row>
    <row r="40" spans="1:49" s="6" customFormat="1" ht="58" x14ac:dyDescent="0.25">
      <c r="A40" s="75" t="str">
        <f>VLOOKUP(B40,Apoio!$A:$C,3,FALSE)</f>
        <v>Monitoramento Prudencial</v>
      </c>
      <c r="B40" s="82" t="s">
        <v>1011</v>
      </c>
      <c r="C40" s="86">
        <v>45261</v>
      </c>
      <c r="D40" s="84" t="s">
        <v>84</v>
      </c>
      <c r="E40" s="78" t="s">
        <v>84</v>
      </c>
      <c r="F40" s="89"/>
      <c r="G40" s="89"/>
      <c r="H40" s="89" t="s">
        <v>84</v>
      </c>
      <c r="I40" s="89"/>
      <c r="J40" s="89"/>
      <c r="K40" s="89"/>
      <c r="L40" s="89"/>
      <c r="M40" s="89"/>
      <c r="N40" s="90"/>
      <c r="O40" s="98" t="s">
        <v>796</v>
      </c>
      <c r="P40" s="99">
        <v>45295</v>
      </c>
      <c r="Q40" s="100">
        <v>1</v>
      </c>
      <c r="R40" s="77">
        <v>2</v>
      </c>
      <c r="S40" s="77">
        <v>3</v>
      </c>
      <c r="T40" s="79">
        <v>4</v>
      </c>
      <c r="U40" s="77">
        <v>5</v>
      </c>
      <c r="V40" s="100">
        <v>6</v>
      </c>
      <c r="W40" s="100">
        <v>7</v>
      </c>
      <c r="X40" s="77">
        <v>8</v>
      </c>
      <c r="Y40" s="77">
        <v>9</v>
      </c>
      <c r="Z40" s="77">
        <v>10</v>
      </c>
      <c r="AA40" s="77">
        <v>11</v>
      </c>
      <c r="AB40" s="77">
        <v>12</v>
      </c>
      <c r="AC40" s="100">
        <v>13</v>
      </c>
      <c r="AD40" s="100">
        <v>14</v>
      </c>
      <c r="AE40" s="77">
        <v>15</v>
      </c>
      <c r="AF40" s="77">
        <v>16</v>
      </c>
      <c r="AG40" s="77">
        <v>17</v>
      </c>
      <c r="AH40" s="77">
        <v>18</v>
      </c>
      <c r="AI40" s="77">
        <v>19</v>
      </c>
      <c r="AJ40" s="100">
        <v>20</v>
      </c>
      <c r="AK40" s="100">
        <v>21</v>
      </c>
      <c r="AL40" s="77">
        <v>22</v>
      </c>
      <c r="AM40" s="77">
        <v>23</v>
      </c>
      <c r="AN40" s="77">
        <v>24</v>
      </c>
      <c r="AO40" s="77">
        <v>25</v>
      </c>
      <c r="AP40" s="77">
        <v>26</v>
      </c>
      <c r="AQ40" s="100">
        <v>27</v>
      </c>
      <c r="AR40" s="100">
        <v>28</v>
      </c>
      <c r="AS40" s="77">
        <v>29</v>
      </c>
      <c r="AT40" s="77">
        <v>30</v>
      </c>
      <c r="AU40" s="77">
        <v>31</v>
      </c>
      <c r="AV40" s="78"/>
      <c r="AW40" s="8"/>
    </row>
    <row r="41" spans="1:49" s="6" customFormat="1" ht="20.5" customHeight="1" x14ac:dyDescent="0.25">
      <c r="A41" s="75" t="str">
        <f>VLOOKUP(B41,Apoio!$A:$C,3,FALSE)</f>
        <v>Medição Contábil</v>
      </c>
      <c r="B41" s="202" t="s">
        <v>1010</v>
      </c>
      <c r="C41" s="86">
        <v>45261</v>
      </c>
      <c r="D41" s="96" t="s">
        <v>9</v>
      </c>
      <c r="E41" s="78" t="s">
        <v>77</v>
      </c>
      <c r="F41" s="91" t="s">
        <v>760</v>
      </c>
      <c r="G41" s="92" t="s">
        <v>761</v>
      </c>
      <c r="H41" s="92" t="s">
        <v>762</v>
      </c>
      <c r="I41" s="92" t="s">
        <v>763</v>
      </c>
      <c r="J41" s="89"/>
      <c r="K41" s="89"/>
      <c r="L41" s="89"/>
      <c r="M41" s="89"/>
      <c r="N41" s="90"/>
      <c r="O41" s="98" t="s">
        <v>796</v>
      </c>
      <c r="P41" s="99">
        <v>45296</v>
      </c>
      <c r="Q41" s="188">
        <v>1</v>
      </c>
      <c r="R41" s="178">
        <v>2</v>
      </c>
      <c r="S41" s="178">
        <v>3</v>
      </c>
      <c r="T41" s="178">
        <v>4</v>
      </c>
      <c r="U41" s="171">
        <v>5</v>
      </c>
      <c r="V41" s="176">
        <v>6</v>
      </c>
      <c r="W41" s="176">
        <v>7</v>
      </c>
      <c r="X41" s="178">
        <v>8</v>
      </c>
      <c r="Y41" s="178">
        <v>9</v>
      </c>
      <c r="Z41" s="178">
        <v>10</v>
      </c>
      <c r="AA41" s="178">
        <v>11</v>
      </c>
      <c r="AB41" s="178">
        <v>12</v>
      </c>
      <c r="AC41" s="176">
        <v>13</v>
      </c>
      <c r="AD41" s="176">
        <v>14</v>
      </c>
      <c r="AE41" s="178">
        <v>15</v>
      </c>
      <c r="AF41" s="178">
        <v>16</v>
      </c>
      <c r="AG41" s="178">
        <v>17</v>
      </c>
      <c r="AH41" s="178">
        <v>18</v>
      </c>
      <c r="AI41" s="178">
        <v>19</v>
      </c>
      <c r="AJ41" s="176">
        <v>20</v>
      </c>
      <c r="AK41" s="176">
        <v>21</v>
      </c>
      <c r="AL41" s="178">
        <v>22</v>
      </c>
      <c r="AM41" s="178">
        <v>23</v>
      </c>
      <c r="AN41" s="178">
        <v>24</v>
      </c>
      <c r="AO41" s="178">
        <v>25</v>
      </c>
      <c r="AP41" s="178">
        <v>26</v>
      </c>
      <c r="AQ41" s="176">
        <v>27</v>
      </c>
      <c r="AR41" s="176">
        <v>28</v>
      </c>
      <c r="AS41" s="178">
        <v>29</v>
      </c>
      <c r="AT41" s="178">
        <v>30</v>
      </c>
      <c r="AU41" s="178">
        <v>31</v>
      </c>
      <c r="AV41" s="174"/>
      <c r="AW41" s="8"/>
    </row>
    <row r="42" spans="1:49" s="6" customFormat="1" ht="20.5" customHeight="1" x14ac:dyDescent="0.25">
      <c r="A42" s="75"/>
      <c r="B42" s="203"/>
      <c r="C42" s="86">
        <v>45261</v>
      </c>
      <c r="D42" s="96" t="s">
        <v>9</v>
      </c>
      <c r="E42" s="78" t="s">
        <v>1028</v>
      </c>
      <c r="F42" s="91" t="s">
        <v>1029</v>
      </c>
      <c r="G42" s="92" t="s">
        <v>1030</v>
      </c>
      <c r="H42" s="89"/>
      <c r="I42" s="89"/>
      <c r="J42" s="89"/>
      <c r="K42" s="89"/>
      <c r="L42" s="89"/>
      <c r="M42" s="89"/>
      <c r="N42" s="90"/>
      <c r="O42" s="98" t="s">
        <v>796</v>
      </c>
      <c r="P42" s="99">
        <v>45296</v>
      </c>
      <c r="Q42" s="189"/>
      <c r="R42" s="179"/>
      <c r="S42" s="179"/>
      <c r="T42" s="179"/>
      <c r="U42" s="172"/>
      <c r="V42" s="177"/>
      <c r="W42" s="177"/>
      <c r="X42" s="179"/>
      <c r="Y42" s="179"/>
      <c r="Z42" s="179"/>
      <c r="AA42" s="179"/>
      <c r="AB42" s="179"/>
      <c r="AC42" s="177"/>
      <c r="AD42" s="177"/>
      <c r="AE42" s="179"/>
      <c r="AF42" s="179"/>
      <c r="AG42" s="179"/>
      <c r="AH42" s="179"/>
      <c r="AI42" s="179"/>
      <c r="AJ42" s="177"/>
      <c r="AK42" s="177"/>
      <c r="AL42" s="179"/>
      <c r="AM42" s="179"/>
      <c r="AN42" s="179"/>
      <c r="AO42" s="179"/>
      <c r="AP42" s="179"/>
      <c r="AQ42" s="177"/>
      <c r="AR42" s="177"/>
      <c r="AS42" s="179"/>
      <c r="AT42" s="179"/>
      <c r="AU42" s="179"/>
      <c r="AV42" s="175"/>
      <c r="AW42" s="8"/>
    </row>
    <row r="43" spans="1:49" s="6" customFormat="1" ht="20.5" customHeight="1" x14ac:dyDescent="0.25">
      <c r="A43" s="75"/>
      <c r="B43" s="204"/>
      <c r="C43" s="86">
        <v>45261</v>
      </c>
      <c r="D43" s="96" t="s">
        <v>9</v>
      </c>
      <c r="E43" s="78" t="s">
        <v>586</v>
      </c>
      <c r="F43" s="91" t="s">
        <v>588</v>
      </c>
      <c r="G43" s="92" t="s">
        <v>589</v>
      </c>
      <c r="H43" s="89" t="s">
        <v>590</v>
      </c>
      <c r="I43" s="89"/>
      <c r="J43" s="89"/>
      <c r="K43" s="89"/>
      <c r="L43" s="89"/>
      <c r="M43" s="89"/>
      <c r="N43" s="90"/>
      <c r="O43" s="98" t="s">
        <v>796</v>
      </c>
      <c r="P43" s="99">
        <v>45296</v>
      </c>
      <c r="Q43" s="190"/>
      <c r="R43" s="183"/>
      <c r="S43" s="183"/>
      <c r="T43" s="183"/>
      <c r="U43" s="173"/>
      <c r="V43" s="184"/>
      <c r="W43" s="184"/>
      <c r="X43" s="183"/>
      <c r="Y43" s="183"/>
      <c r="Z43" s="183"/>
      <c r="AA43" s="183"/>
      <c r="AB43" s="183"/>
      <c r="AC43" s="184"/>
      <c r="AD43" s="184"/>
      <c r="AE43" s="183"/>
      <c r="AF43" s="183"/>
      <c r="AG43" s="183"/>
      <c r="AH43" s="183"/>
      <c r="AI43" s="183"/>
      <c r="AJ43" s="184"/>
      <c r="AK43" s="184"/>
      <c r="AL43" s="183"/>
      <c r="AM43" s="183"/>
      <c r="AN43" s="183"/>
      <c r="AO43" s="183"/>
      <c r="AP43" s="183"/>
      <c r="AQ43" s="184"/>
      <c r="AR43" s="184"/>
      <c r="AS43" s="183"/>
      <c r="AT43" s="183"/>
      <c r="AU43" s="183"/>
      <c r="AV43" s="198"/>
      <c r="AW43" s="8"/>
    </row>
    <row r="44" spans="1:49" s="6" customFormat="1" ht="46" customHeight="1" x14ac:dyDescent="0.25">
      <c r="A44" s="75" t="str">
        <f>VLOOKUP(B44,Apoio!$A:$C,3,FALSE)</f>
        <v>Cessões de Energia (DSP 2300/19) - Liquidação</v>
      </c>
      <c r="B44" s="115" t="s">
        <v>996</v>
      </c>
      <c r="C44" s="86">
        <v>45231</v>
      </c>
      <c r="D44" s="96" t="s">
        <v>997</v>
      </c>
      <c r="E44" s="97" t="s">
        <v>989</v>
      </c>
      <c r="F44" s="88" t="s">
        <v>998</v>
      </c>
      <c r="G44" s="89"/>
      <c r="H44" s="89"/>
      <c r="I44" s="89"/>
      <c r="J44" s="89"/>
      <c r="K44" s="89"/>
      <c r="L44" s="89"/>
      <c r="M44" s="89"/>
      <c r="N44" s="108"/>
      <c r="O44" s="98" t="s">
        <v>796</v>
      </c>
      <c r="P44" s="99">
        <v>45296</v>
      </c>
      <c r="Q44" s="100">
        <v>1</v>
      </c>
      <c r="R44" s="77">
        <v>2</v>
      </c>
      <c r="S44" s="77">
        <v>3</v>
      </c>
      <c r="T44" s="77">
        <v>4</v>
      </c>
      <c r="U44" s="79">
        <v>5</v>
      </c>
      <c r="V44" s="100">
        <v>6</v>
      </c>
      <c r="W44" s="100">
        <v>7</v>
      </c>
      <c r="X44" s="77">
        <v>8</v>
      </c>
      <c r="Y44" s="77">
        <v>9</v>
      </c>
      <c r="Z44" s="77">
        <v>10</v>
      </c>
      <c r="AA44" s="77">
        <v>11</v>
      </c>
      <c r="AB44" s="77">
        <v>12</v>
      </c>
      <c r="AC44" s="100">
        <v>13</v>
      </c>
      <c r="AD44" s="100">
        <v>14</v>
      </c>
      <c r="AE44" s="77">
        <v>15</v>
      </c>
      <c r="AF44" s="77">
        <v>16</v>
      </c>
      <c r="AG44" s="77">
        <v>17</v>
      </c>
      <c r="AH44" s="77">
        <v>18</v>
      </c>
      <c r="AI44" s="77">
        <v>19</v>
      </c>
      <c r="AJ44" s="100">
        <v>20</v>
      </c>
      <c r="AK44" s="100">
        <v>21</v>
      </c>
      <c r="AL44" s="77">
        <v>22</v>
      </c>
      <c r="AM44" s="77">
        <v>23</v>
      </c>
      <c r="AN44" s="77">
        <v>24</v>
      </c>
      <c r="AO44" s="77">
        <v>25</v>
      </c>
      <c r="AP44" s="77">
        <v>26</v>
      </c>
      <c r="AQ44" s="100">
        <v>27</v>
      </c>
      <c r="AR44" s="100">
        <v>28</v>
      </c>
      <c r="AS44" s="77">
        <v>29</v>
      </c>
      <c r="AT44" s="77">
        <v>30</v>
      </c>
      <c r="AU44" s="77">
        <v>31</v>
      </c>
      <c r="AV44" s="78"/>
      <c r="AW44" s="8"/>
    </row>
    <row r="45" spans="1:49" s="6" customFormat="1" ht="46.5" customHeight="1" x14ac:dyDescent="0.25">
      <c r="A45" s="75" t="str">
        <f>VLOOKUP(B45,Apoio!$A:$C,3,FALSE)</f>
        <v>MCSD EE - Declarações</v>
      </c>
      <c r="B45" s="82" t="s">
        <v>421</v>
      </c>
      <c r="C45" s="86">
        <v>45292</v>
      </c>
      <c r="D45" s="84" t="s">
        <v>23</v>
      </c>
      <c r="E45" s="78" t="s">
        <v>84</v>
      </c>
      <c r="F45" s="89"/>
      <c r="G45" s="89"/>
      <c r="H45" s="89" t="s">
        <v>84</v>
      </c>
      <c r="I45" s="89"/>
      <c r="J45" s="89"/>
      <c r="K45" s="89"/>
      <c r="L45" s="89"/>
      <c r="M45" s="89"/>
      <c r="N45" s="90"/>
      <c r="O45" s="98" t="s">
        <v>796</v>
      </c>
      <c r="P45" s="99">
        <v>45296</v>
      </c>
      <c r="Q45" s="100">
        <v>1</v>
      </c>
      <c r="R45" s="77">
        <v>2</v>
      </c>
      <c r="S45" s="77">
        <v>3</v>
      </c>
      <c r="T45" s="77">
        <v>4</v>
      </c>
      <c r="U45" s="79">
        <v>5</v>
      </c>
      <c r="V45" s="100">
        <v>6</v>
      </c>
      <c r="W45" s="100">
        <v>7</v>
      </c>
      <c r="X45" s="77">
        <v>8</v>
      </c>
      <c r="Y45" s="77">
        <v>9</v>
      </c>
      <c r="Z45" s="77">
        <v>10</v>
      </c>
      <c r="AA45" s="77">
        <v>11</v>
      </c>
      <c r="AB45" s="77">
        <v>12</v>
      </c>
      <c r="AC45" s="100">
        <v>13</v>
      </c>
      <c r="AD45" s="100">
        <v>14</v>
      </c>
      <c r="AE45" s="77">
        <v>15</v>
      </c>
      <c r="AF45" s="77">
        <v>16</v>
      </c>
      <c r="AG45" s="77">
        <v>17</v>
      </c>
      <c r="AH45" s="77">
        <v>18</v>
      </c>
      <c r="AI45" s="77">
        <v>19</v>
      </c>
      <c r="AJ45" s="100">
        <v>20</v>
      </c>
      <c r="AK45" s="100">
        <v>21</v>
      </c>
      <c r="AL45" s="77">
        <v>22</v>
      </c>
      <c r="AM45" s="77">
        <v>23</v>
      </c>
      <c r="AN45" s="77">
        <v>24</v>
      </c>
      <c r="AO45" s="77">
        <v>25</v>
      </c>
      <c r="AP45" s="77">
        <v>26</v>
      </c>
      <c r="AQ45" s="100">
        <v>27</v>
      </c>
      <c r="AR45" s="100">
        <v>28</v>
      </c>
      <c r="AS45" s="77">
        <v>29</v>
      </c>
      <c r="AT45" s="77">
        <v>30</v>
      </c>
      <c r="AU45" s="77">
        <v>31</v>
      </c>
      <c r="AV45" s="78"/>
      <c r="AW45" s="8"/>
    </row>
    <row r="46" spans="1:49" s="6" customFormat="1" ht="36" customHeight="1" x14ac:dyDescent="0.25">
      <c r="A46" s="75" t="str">
        <f>VLOOKUP(B46,Apoio!$A:$C,3,FALSE)</f>
        <v>CVU PMO</v>
      </c>
      <c r="B46" s="85" t="s">
        <v>651</v>
      </c>
      <c r="C46" s="86">
        <v>45292</v>
      </c>
      <c r="D46" s="84" t="s">
        <v>23</v>
      </c>
      <c r="E46" s="78" t="s">
        <v>921</v>
      </c>
      <c r="F46" s="91" t="s">
        <v>928</v>
      </c>
      <c r="G46" s="92" t="s">
        <v>929</v>
      </c>
      <c r="H46" s="89"/>
      <c r="I46" s="89"/>
      <c r="J46" s="89"/>
      <c r="K46" s="89"/>
      <c r="L46" s="89"/>
      <c r="M46" s="89"/>
      <c r="N46" s="90"/>
      <c r="O46" s="98" t="s">
        <v>796</v>
      </c>
      <c r="P46" s="99">
        <v>45296</v>
      </c>
      <c r="Q46" s="100">
        <v>1</v>
      </c>
      <c r="R46" s="77">
        <v>2</v>
      </c>
      <c r="S46" s="77">
        <v>3</v>
      </c>
      <c r="T46" s="77">
        <v>4</v>
      </c>
      <c r="U46" s="79">
        <v>5</v>
      </c>
      <c r="V46" s="100">
        <v>6</v>
      </c>
      <c r="W46" s="100">
        <v>7</v>
      </c>
      <c r="X46" s="77">
        <v>8</v>
      </c>
      <c r="Y46" s="77">
        <v>9</v>
      </c>
      <c r="Z46" s="77">
        <v>10</v>
      </c>
      <c r="AA46" s="77">
        <v>11</v>
      </c>
      <c r="AB46" s="77">
        <v>12</v>
      </c>
      <c r="AC46" s="100">
        <v>13</v>
      </c>
      <c r="AD46" s="100">
        <v>14</v>
      </c>
      <c r="AE46" s="77">
        <v>15</v>
      </c>
      <c r="AF46" s="77">
        <v>16</v>
      </c>
      <c r="AG46" s="77">
        <v>17</v>
      </c>
      <c r="AH46" s="77">
        <v>18</v>
      </c>
      <c r="AI46" s="77">
        <v>19</v>
      </c>
      <c r="AJ46" s="100">
        <v>20</v>
      </c>
      <c r="AK46" s="100">
        <v>21</v>
      </c>
      <c r="AL46" s="77">
        <v>22</v>
      </c>
      <c r="AM46" s="77">
        <v>23</v>
      </c>
      <c r="AN46" s="77">
        <v>24</v>
      </c>
      <c r="AO46" s="77">
        <v>25</v>
      </c>
      <c r="AP46" s="77">
        <v>26</v>
      </c>
      <c r="AQ46" s="100">
        <v>27</v>
      </c>
      <c r="AR46" s="100">
        <v>28</v>
      </c>
      <c r="AS46" s="77">
        <v>29</v>
      </c>
      <c r="AT46" s="77">
        <v>30</v>
      </c>
      <c r="AU46" s="77">
        <v>31</v>
      </c>
      <c r="AV46" s="78"/>
      <c r="AW46" s="8"/>
    </row>
    <row r="47" spans="1:49" s="6" customFormat="1" ht="47.15" customHeight="1" x14ac:dyDescent="0.25">
      <c r="A47" s="75" t="str">
        <f>VLOOKUP(B47,Apoio!$A:$C,3,FALSE)</f>
        <v>CVU PMO</v>
      </c>
      <c r="B47" s="85" t="s">
        <v>999</v>
      </c>
      <c r="C47" s="86">
        <v>45292</v>
      </c>
      <c r="D47" s="84" t="s">
        <v>23</v>
      </c>
      <c r="E47" s="78" t="s">
        <v>84</v>
      </c>
      <c r="F47" s="91"/>
      <c r="G47" s="92"/>
      <c r="H47" s="89" t="s">
        <v>84</v>
      </c>
      <c r="I47" s="89"/>
      <c r="J47" s="89"/>
      <c r="K47" s="89"/>
      <c r="L47" s="89"/>
      <c r="M47" s="89"/>
      <c r="N47" s="90"/>
      <c r="O47" s="98" t="s">
        <v>796</v>
      </c>
      <c r="P47" s="99">
        <v>45296</v>
      </c>
      <c r="Q47" s="100">
        <v>1</v>
      </c>
      <c r="R47" s="77">
        <v>2</v>
      </c>
      <c r="S47" s="77">
        <v>3</v>
      </c>
      <c r="T47" s="77">
        <v>4</v>
      </c>
      <c r="U47" s="79">
        <v>5</v>
      </c>
      <c r="V47" s="100">
        <v>6</v>
      </c>
      <c r="W47" s="100">
        <v>7</v>
      </c>
      <c r="X47" s="77">
        <v>8</v>
      </c>
      <c r="Y47" s="77">
        <v>9</v>
      </c>
      <c r="Z47" s="77">
        <v>10</v>
      </c>
      <c r="AA47" s="77">
        <v>11</v>
      </c>
      <c r="AB47" s="77">
        <v>12</v>
      </c>
      <c r="AC47" s="100">
        <v>13</v>
      </c>
      <c r="AD47" s="100">
        <v>14</v>
      </c>
      <c r="AE47" s="77">
        <v>15</v>
      </c>
      <c r="AF47" s="77">
        <v>16</v>
      </c>
      <c r="AG47" s="77">
        <v>17</v>
      </c>
      <c r="AH47" s="77">
        <v>18</v>
      </c>
      <c r="AI47" s="77">
        <v>19</v>
      </c>
      <c r="AJ47" s="100">
        <v>20</v>
      </c>
      <c r="AK47" s="100">
        <v>21</v>
      </c>
      <c r="AL47" s="77">
        <v>22</v>
      </c>
      <c r="AM47" s="77">
        <v>23</v>
      </c>
      <c r="AN47" s="77">
        <v>24</v>
      </c>
      <c r="AO47" s="77">
        <v>25</v>
      </c>
      <c r="AP47" s="77">
        <v>26</v>
      </c>
      <c r="AQ47" s="100">
        <v>27</v>
      </c>
      <c r="AR47" s="100">
        <v>28</v>
      </c>
      <c r="AS47" s="77">
        <v>29</v>
      </c>
      <c r="AT47" s="77">
        <v>30</v>
      </c>
      <c r="AU47" s="77">
        <v>31</v>
      </c>
      <c r="AV47" s="78"/>
      <c r="AW47" s="8"/>
    </row>
    <row r="48" spans="1:49" s="6" customFormat="1" ht="36" customHeight="1" x14ac:dyDescent="0.25">
      <c r="A48" s="75" t="str">
        <f>VLOOKUP(B48,Apoio!$A:$C,3,FALSE)</f>
        <v>Conta Bandeiras</v>
      </c>
      <c r="B48" s="82" t="s">
        <v>164</v>
      </c>
      <c r="C48" s="86">
        <v>45231</v>
      </c>
      <c r="D48" s="84" t="s">
        <v>130</v>
      </c>
      <c r="E48" s="78" t="s">
        <v>84</v>
      </c>
      <c r="F48" s="89"/>
      <c r="G48" s="89"/>
      <c r="H48" s="89" t="s">
        <v>84</v>
      </c>
      <c r="I48" s="89"/>
      <c r="J48" s="89"/>
      <c r="K48" s="89"/>
      <c r="L48" s="89"/>
      <c r="M48" s="89"/>
      <c r="N48" s="90"/>
      <c r="O48" s="98" t="s">
        <v>796</v>
      </c>
      <c r="P48" s="99">
        <v>45296</v>
      </c>
      <c r="Q48" s="100">
        <v>1</v>
      </c>
      <c r="R48" s="77">
        <v>2</v>
      </c>
      <c r="S48" s="77">
        <v>3</v>
      </c>
      <c r="T48" s="77">
        <v>4</v>
      </c>
      <c r="U48" s="79">
        <v>5</v>
      </c>
      <c r="V48" s="100">
        <v>6</v>
      </c>
      <c r="W48" s="100">
        <v>7</v>
      </c>
      <c r="X48" s="77">
        <v>8</v>
      </c>
      <c r="Y48" s="77">
        <v>9</v>
      </c>
      <c r="Z48" s="77">
        <v>10</v>
      </c>
      <c r="AA48" s="77">
        <v>11</v>
      </c>
      <c r="AB48" s="77">
        <v>12</v>
      </c>
      <c r="AC48" s="100">
        <v>13</v>
      </c>
      <c r="AD48" s="100">
        <v>14</v>
      </c>
      <c r="AE48" s="77">
        <v>15</v>
      </c>
      <c r="AF48" s="77">
        <v>16</v>
      </c>
      <c r="AG48" s="77">
        <v>17</v>
      </c>
      <c r="AH48" s="77">
        <v>18</v>
      </c>
      <c r="AI48" s="77">
        <v>19</v>
      </c>
      <c r="AJ48" s="100">
        <v>20</v>
      </c>
      <c r="AK48" s="100">
        <v>21</v>
      </c>
      <c r="AL48" s="77">
        <v>22</v>
      </c>
      <c r="AM48" s="77">
        <v>23</v>
      </c>
      <c r="AN48" s="77">
        <v>24</v>
      </c>
      <c r="AO48" s="77">
        <v>25</v>
      </c>
      <c r="AP48" s="77">
        <v>26</v>
      </c>
      <c r="AQ48" s="100">
        <v>27</v>
      </c>
      <c r="AR48" s="100">
        <v>28</v>
      </c>
      <c r="AS48" s="77">
        <v>29</v>
      </c>
      <c r="AT48" s="77">
        <v>30</v>
      </c>
      <c r="AU48" s="77">
        <v>31</v>
      </c>
      <c r="AV48" s="78"/>
      <c r="AW48" s="8"/>
    </row>
    <row r="49" spans="1:50" s="6" customFormat="1" ht="58" x14ac:dyDescent="0.25">
      <c r="A49" s="75" t="str">
        <f>VLOOKUP(B49,Apoio!$A:$C,3,FALSE)</f>
        <v>Monitoramento Prudencial</v>
      </c>
      <c r="B49" s="82" t="s">
        <v>1013</v>
      </c>
      <c r="C49" s="86">
        <v>45261</v>
      </c>
      <c r="D49" s="84" t="s">
        <v>930</v>
      </c>
      <c r="E49" s="78" t="s">
        <v>84</v>
      </c>
      <c r="F49" s="89"/>
      <c r="G49" s="89"/>
      <c r="H49" s="89" t="s">
        <v>84</v>
      </c>
      <c r="I49" s="89"/>
      <c r="J49" s="89"/>
      <c r="K49" s="89"/>
      <c r="L49" s="89"/>
      <c r="M49" s="89"/>
      <c r="N49" s="90"/>
      <c r="O49" s="98" t="s">
        <v>796</v>
      </c>
      <c r="P49" s="99">
        <v>45296</v>
      </c>
      <c r="Q49" s="100">
        <v>1</v>
      </c>
      <c r="R49" s="77">
        <v>2</v>
      </c>
      <c r="S49" s="77">
        <v>3</v>
      </c>
      <c r="T49" s="77">
        <v>4</v>
      </c>
      <c r="U49" s="79">
        <v>5</v>
      </c>
      <c r="V49" s="100">
        <v>6</v>
      </c>
      <c r="W49" s="100">
        <v>7</v>
      </c>
      <c r="X49" s="77">
        <v>8</v>
      </c>
      <c r="Y49" s="77">
        <v>9</v>
      </c>
      <c r="Z49" s="77">
        <v>10</v>
      </c>
      <c r="AA49" s="77">
        <v>11</v>
      </c>
      <c r="AB49" s="77">
        <v>12</v>
      </c>
      <c r="AC49" s="100">
        <v>13</v>
      </c>
      <c r="AD49" s="100">
        <v>14</v>
      </c>
      <c r="AE49" s="77">
        <v>15</v>
      </c>
      <c r="AF49" s="77">
        <v>16</v>
      </c>
      <c r="AG49" s="77">
        <v>17</v>
      </c>
      <c r="AH49" s="77">
        <v>18</v>
      </c>
      <c r="AI49" s="77">
        <v>19</v>
      </c>
      <c r="AJ49" s="100">
        <v>20</v>
      </c>
      <c r="AK49" s="100">
        <v>21</v>
      </c>
      <c r="AL49" s="77">
        <v>22</v>
      </c>
      <c r="AM49" s="77">
        <v>23</v>
      </c>
      <c r="AN49" s="77">
        <v>24</v>
      </c>
      <c r="AO49" s="77">
        <v>25</v>
      </c>
      <c r="AP49" s="77">
        <v>26</v>
      </c>
      <c r="AQ49" s="100">
        <v>27</v>
      </c>
      <c r="AR49" s="100">
        <v>28</v>
      </c>
      <c r="AS49" s="77">
        <v>29</v>
      </c>
      <c r="AT49" s="77">
        <v>30</v>
      </c>
      <c r="AU49" s="77">
        <v>31</v>
      </c>
      <c r="AV49" s="78"/>
      <c r="AW49" s="8"/>
    </row>
    <row r="50" spans="1:50" s="6" customFormat="1" ht="61" customHeight="1" x14ac:dyDescent="0.25">
      <c r="A50" s="75" t="str">
        <f>VLOOKUP(B50,Apoio!$A:$C,3,FALSE)</f>
        <v>Monitoramento Prudencial</v>
      </c>
      <c r="B50" s="82" t="s">
        <v>1014</v>
      </c>
      <c r="C50" s="86">
        <v>45261</v>
      </c>
      <c r="D50" s="84" t="s">
        <v>84</v>
      </c>
      <c r="E50" s="78" t="s">
        <v>84</v>
      </c>
      <c r="F50" s="92"/>
      <c r="G50" s="89"/>
      <c r="H50" s="89" t="s">
        <v>84</v>
      </c>
      <c r="I50" s="89"/>
      <c r="J50" s="89"/>
      <c r="K50" s="89"/>
      <c r="L50" s="89"/>
      <c r="M50" s="89"/>
      <c r="N50" s="90"/>
      <c r="O50" s="98" t="s">
        <v>796</v>
      </c>
      <c r="P50" s="99">
        <v>45299</v>
      </c>
      <c r="Q50" s="100">
        <v>1</v>
      </c>
      <c r="R50" s="77">
        <v>2</v>
      </c>
      <c r="S50" s="77">
        <v>3</v>
      </c>
      <c r="T50" s="77">
        <v>4</v>
      </c>
      <c r="U50" s="77">
        <v>5</v>
      </c>
      <c r="V50" s="100">
        <v>6</v>
      </c>
      <c r="W50" s="100">
        <v>7</v>
      </c>
      <c r="X50" s="79">
        <v>8</v>
      </c>
      <c r="Y50" s="77">
        <v>9</v>
      </c>
      <c r="Z50" s="77">
        <v>10</v>
      </c>
      <c r="AA50" s="77">
        <v>11</v>
      </c>
      <c r="AB50" s="77">
        <v>12</v>
      </c>
      <c r="AC50" s="100">
        <v>13</v>
      </c>
      <c r="AD50" s="100">
        <v>14</v>
      </c>
      <c r="AE50" s="77">
        <v>15</v>
      </c>
      <c r="AF50" s="77">
        <v>16</v>
      </c>
      <c r="AG50" s="77">
        <v>17</v>
      </c>
      <c r="AH50" s="77">
        <v>18</v>
      </c>
      <c r="AI50" s="77">
        <v>19</v>
      </c>
      <c r="AJ50" s="100">
        <v>20</v>
      </c>
      <c r="AK50" s="100">
        <v>21</v>
      </c>
      <c r="AL50" s="77">
        <v>22</v>
      </c>
      <c r="AM50" s="77">
        <v>23</v>
      </c>
      <c r="AN50" s="77">
        <v>24</v>
      </c>
      <c r="AO50" s="77">
        <v>25</v>
      </c>
      <c r="AP50" s="77">
        <v>26</v>
      </c>
      <c r="AQ50" s="100">
        <v>27</v>
      </c>
      <c r="AR50" s="100">
        <v>28</v>
      </c>
      <c r="AS50" s="77">
        <v>29</v>
      </c>
      <c r="AT50" s="77">
        <v>30</v>
      </c>
      <c r="AU50" s="77">
        <v>31</v>
      </c>
      <c r="AV50" s="78"/>
      <c r="AW50" s="8"/>
    </row>
    <row r="51" spans="1:50" s="6" customFormat="1" ht="45" customHeight="1" x14ac:dyDescent="0.25">
      <c r="A51" s="75" t="str">
        <f>VLOOKUP(B51,Apoio!$A:$C,3,FALSE)</f>
        <v>Energia de Reserva - Cessão Solar</v>
      </c>
      <c r="B51" s="85" t="s">
        <v>479</v>
      </c>
      <c r="C51" s="86">
        <v>45231</v>
      </c>
      <c r="D51" s="84" t="s">
        <v>480</v>
      </c>
      <c r="E51" s="78" t="s">
        <v>794</v>
      </c>
      <c r="F51" s="95" t="s">
        <v>693</v>
      </c>
      <c r="G51" s="89" t="s">
        <v>694</v>
      </c>
      <c r="H51" s="89"/>
      <c r="I51" s="89"/>
      <c r="J51" s="89"/>
      <c r="K51" s="89"/>
      <c r="L51" s="89"/>
      <c r="M51" s="89"/>
      <c r="N51" s="90"/>
      <c r="O51" s="98" t="s">
        <v>796</v>
      </c>
      <c r="P51" s="99">
        <v>45299</v>
      </c>
      <c r="Q51" s="100">
        <v>1</v>
      </c>
      <c r="R51" s="77">
        <v>2</v>
      </c>
      <c r="S51" s="77">
        <v>3</v>
      </c>
      <c r="T51" s="77">
        <v>4</v>
      </c>
      <c r="U51" s="77">
        <v>5</v>
      </c>
      <c r="V51" s="100">
        <v>6</v>
      </c>
      <c r="W51" s="100">
        <v>7</v>
      </c>
      <c r="X51" s="131">
        <v>8</v>
      </c>
      <c r="Y51" s="77">
        <v>9</v>
      </c>
      <c r="Z51" s="77">
        <v>10</v>
      </c>
      <c r="AA51" s="77">
        <v>11</v>
      </c>
      <c r="AB51" s="77">
        <v>12</v>
      </c>
      <c r="AC51" s="100">
        <v>13</v>
      </c>
      <c r="AD51" s="100">
        <v>14</v>
      </c>
      <c r="AE51" s="77">
        <v>15</v>
      </c>
      <c r="AF51" s="77">
        <v>16</v>
      </c>
      <c r="AG51" s="77">
        <v>17</v>
      </c>
      <c r="AH51" s="77">
        <v>18</v>
      </c>
      <c r="AI51" s="77">
        <v>19</v>
      </c>
      <c r="AJ51" s="100">
        <v>20</v>
      </c>
      <c r="AK51" s="100">
        <v>21</v>
      </c>
      <c r="AL51" s="77">
        <v>22</v>
      </c>
      <c r="AM51" s="77">
        <v>23</v>
      </c>
      <c r="AN51" s="77">
        <v>24</v>
      </c>
      <c r="AO51" s="77">
        <v>25</v>
      </c>
      <c r="AP51" s="77">
        <v>26</v>
      </c>
      <c r="AQ51" s="100">
        <v>27</v>
      </c>
      <c r="AR51" s="100">
        <v>28</v>
      </c>
      <c r="AS51" s="77">
        <v>29</v>
      </c>
      <c r="AT51" s="77">
        <v>30</v>
      </c>
      <c r="AU51" s="77">
        <v>31</v>
      </c>
      <c r="AV51" s="78" t="s">
        <v>961</v>
      </c>
    </row>
    <row r="52" spans="1:50" s="6" customFormat="1" ht="45" customHeight="1" x14ac:dyDescent="0.25">
      <c r="A52" s="75" t="str">
        <f>VLOOKUP(B52,Apoio!$A:$C,3,FALSE)</f>
        <v>Contribuição Associativa</v>
      </c>
      <c r="B52" s="82" t="s">
        <v>959</v>
      </c>
      <c r="C52" s="86">
        <v>45292</v>
      </c>
      <c r="D52" s="84" t="s">
        <v>18</v>
      </c>
      <c r="E52" s="78" t="s">
        <v>86</v>
      </c>
      <c r="F52" s="88" t="s">
        <v>695</v>
      </c>
      <c r="G52" s="89" t="s">
        <v>696</v>
      </c>
      <c r="H52" s="89" t="s">
        <v>697</v>
      </c>
      <c r="I52" s="89"/>
      <c r="J52" s="89"/>
      <c r="K52" s="89"/>
      <c r="L52" s="89"/>
      <c r="M52" s="89"/>
      <c r="N52" s="90"/>
      <c r="O52" s="98" t="s">
        <v>796</v>
      </c>
      <c r="P52" s="99">
        <v>45299</v>
      </c>
      <c r="Q52" s="100">
        <v>1</v>
      </c>
      <c r="R52" s="77">
        <v>2</v>
      </c>
      <c r="S52" s="77">
        <v>3</v>
      </c>
      <c r="T52" s="77">
        <v>4</v>
      </c>
      <c r="U52" s="77">
        <v>5</v>
      </c>
      <c r="V52" s="100">
        <v>6</v>
      </c>
      <c r="W52" s="100">
        <v>7</v>
      </c>
      <c r="X52" s="79">
        <v>8</v>
      </c>
      <c r="Y52" s="77">
        <v>9</v>
      </c>
      <c r="Z52" s="77">
        <v>10</v>
      </c>
      <c r="AA52" s="77">
        <v>11</v>
      </c>
      <c r="AB52" s="77">
        <v>12</v>
      </c>
      <c r="AC52" s="100">
        <v>13</v>
      </c>
      <c r="AD52" s="100">
        <v>14</v>
      </c>
      <c r="AE52" s="77">
        <v>15</v>
      </c>
      <c r="AF52" s="77">
        <v>16</v>
      </c>
      <c r="AG52" s="77">
        <v>17</v>
      </c>
      <c r="AH52" s="77">
        <v>18</v>
      </c>
      <c r="AI52" s="77">
        <v>19</v>
      </c>
      <c r="AJ52" s="100">
        <v>20</v>
      </c>
      <c r="AK52" s="100">
        <v>21</v>
      </c>
      <c r="AL52" s="77">
        <v>22</v>
      </c>
      <c r="AM52" s="77">
        <v>23</v>
      </c>
      <c r="AN52" s="77">
        <v>24</v>
      </c>
      <c r="AO52" s="77">
        <v>25</v>
      </c>
      <c r="AP52" s="77">
        <v>26</v>
      </c>
      <c r="AQ52" s="100">
        <v>27</v>
      </c>
      <c r="AR52" s="100">
        <v>28</v>
      </c>
      <c r="AS52" s="77">
        <v>29</v>
      </c>
      <c r="AT52" s="77">
        <v>30</v>
      </c>
      <c r="AU52" s="77">
        <v>31</v>
      </c>
      <c r="AV52" s="78"/>
      <c r="AW52" s="8"/>
    </row>
    <row r="53" spans="1:50" s="6" customFormat="1" ht="36" customHeight="1" x14ac:dyDescent="0.25">
      <c r="A53" s="75" t="str">
        <f>VLOOKUP(B53,Apoio!$A:$C,3,FALSE)</f>
        <v>MCP - Decisões Judiciais</v>
      </c>
      <c r="B53" s="82" t="s">
        <v>534</v>
      </c>
      <c r="C53" s="86">
        <v>45261</v>
      </c>
      <c r="D53" s="84" t="s">
        <v>532</v>
      </c>
      <c r="E53" s="78" t="s">
        <v>511</v>
      </c>
      <c r="F53" s="91" t="s">
        <v>698</v>
      </c>
      <c r="G53" s="89" t="s">
        <v>699</v>
      </c>
      <c r="H53" s="89" t="s">
        <v>700</v>
      </c>
      <c r="I53" s="89" t="s">
        <v>701</v>
      </c>
      <c r="J53" s="89"/>
      <c r="K53" s="89"/>
      <c r="L53" s="89"/>
      <c r="M53" s="89"/>
      <c r="N53" s="90"/>
      <c r="O53" s="98" t="s">
        <v>796</v>
      </c>
      <c r="P53" s="99">
        <v>45299</v>
      </c>
      <c r="Q53" s="100">
        <v>1</v>
      </c>
      <c r="R53" s="77">
        <v>2</v>
      </c>
      <c r="S53" s="77">
        <v>3</v>
      </c>
      <c r="T53" s="77">
        <v>4</v>
      </c>
      <c r="U53" s="77">
        <v>5</v>
      </c>
      <c r="V53" s="100">
        <v>6</v>
      </c>
      <c r="W53" s="100">
        <v>7</v>
      </c>
      <c r="X53" s="79">
        <v>8</v>
      </c>
      <c r="Y53" s="77">
        <v>9</v>
      </c>
      <c r="Z53" s="77">
        <v>10</v>
      </c>
      <c r="AA53" s="77">
        <v>11</v>
      </c>
      <c r="AB53" s="77">
        <v>12</v>
      </c>
      <c r="AC53" s="100">
        <v>13</v>
      </c>
      <c r="AD53" s="100">
        <v>14</v>
      </c>
      <c r="AE53" s="77">
        <v>15</v>
      </c>
      <c r="AF53" s="77">
        <v>16</v>
      </c>
      <c r="AG53" s="77">
        <v>17</v>
      </c>
      <c r="AH53" s="77">
        <v>18</v>
      </c>
      <c r="AI53" s="77">
        <v>19</v>
      </c>
      <c r="AJ53" s="100">
        <v>20</v>
      </c>
      <c r="AK53" s="100">
        <v>21</v>
      </c>
      <c r="AL53" s="77">
        <v>22</v>
      </c>
      <c r="AM53" s="77">
        <v>23</v>
      </c>
      <c r="AN53" s="77">
        <v>24</v>
      </c>
      <c r="AO53" s="77">
        <v>25</v>
      </c>
      <c r="AP53" s="77">
        <v>26</v>
      </c>
      <c r="AQ53" s="100">
        <v>27</v>
      </c>
      <c r="AR53" s="100">
        <v>28</v>
      </c>
      <c r="AS53" s="77">
        <v>29</v>
      </c>
      <c r="AT53" s="77">
        <v>30</v>
      </c>
      <c r="AU53" s="77">
        <v>31</v>
      </c>
      <c r="AV53" s="78"/>
      <c r="AW53" s="8"/>
    </row>
    <row r="54" spans="1:50" s="6" customFormat="1" ht="20.5" customHeight="1" x14ac:dyDescent="0.25">
      <c r="A54" s="75" t="str">
        <f>VLOOKUP(B54,Apoio!$A:$C,3,FALSE)</f>
        <v>Medição Contábil</v>
      </c>
      <c r="B54" s="185" t="s">
        <v>1009</v>
      </c>
      <c r="C54" s="86">
        <v>45292</v>
      </c>
      <c r="D54" s="84" t="s">
        <v>84</v>
      </c>
      <c r="E54" s="78" t="s">
        <v>77</v>
      </c>
      <c r="F54" s="91" t="s">
        <v>760</v>
      </c>
      <c r="G54" s="92" t="s">
        <v>761</v>
      </c>
      <c r="H54" s="92" t="s">
        <v>762</v>
      </c>
      <c r="I54" s="92" t="s">
        <v>763</v>
      </c>
      <c r="J54" s="89"/>
      <c r="K54" s="89"/>
      <c r="L54" s="89"/>
      <c r="M54" s="89"/>
      <c r="N54" s="90"/>
      <c r="O54" s="98" t="s">
        <v>796</v>
      </c>
      <c r="P54" s="99">
        <v>45299</v>
      </c>
      <c r="Q54" s="188">
        <v>1</v>
      </c>
      <c r="R54" s="178">
        <v>2</v>
      </c>
      <c r="S54" s="178">
        <v>3</v>
      </c>
      <c r="T54" s="178">
        <v>4</v>
      </c>
      <c r="U54" s="178">
        <v>5</v>
      </c>
      <c r="V54" s="176">
        <v>6</v>
      </c>
      <c r="W54" s="176">
        <v>7</v>
      </c>
      <c r="X54" s="171">
        <v>8</v>
      </c>
      <c r="Y54" s="178">
        <v>9</v>
      </c>
      <c r="Z54" s="178">
        <v>10</v>
      </c>
      <c r="AA54" s="178">
        <v>11</v>
      </c>
      <c r="AB54" s="178">
        <v>12</v>
      </c>
      <c r="AC54" s="176">
        <v>13</v>
      </c>
      <c r="AD54" s="176">
        <v>14</v>
      </c>
      <c r="AE54" s="178">
        <v>15</v>
      </c>
      <c r="AF54" s="178">
        <v>16</v>
      </c>
      <c r="AG54" s="178">
        <v>17</v>
      </c>
      <c r="AH54" s="178">
        <v>18</v>
      </c>
      <c r="AI54" s="178">
        <v>19</v>
      </c>
      <c r="AJ54" s="176">
        <v>20</v>
      </c>
      <c r="AK54" s="176">
        <v>21</v>
      </c>
      <c r="AL54" s="178">
        <v>22</v>
      </c>
      <c r="AM54" s="178">
        <v>23</v>
      </c>
      <c r="AN54" s="178">
        <v>24</v>
      </c>
      <c r="AO54" s="178">
        <v>25</v>
      </c>
      <c r="AP54" s="178">
        <v>26</v>
      </c>
      <c r="AQ54" s="176">
        <v>27</v>
      </c>
      <c r="AR54" s="176">
        <v>28</v>
      </c>
      <c r="AS54" s="178">
        <v>29</v>
      </c>
      <c r="AT54" s="178">
        <v>30</v>
      </c>
      <c r="AU54" s="178">
        <v>31</v>
      </c>
      <c r="AV54" s="174"/>
      <c r="AW54" s="8"/>
    </row>
    <row r="55" spans="1:50" s="6" customFormat="1" ht="20.5" customHeight="1" x14ac:dyDescent="0.25">
      <c r="A55" s="75"/>
      <c r="B55" s="186"/>
      <c r="C55" s="86">
        <v>45292</v>
      </c>
      <c r="D55" s="84" t="s">
        <v>84</v>
      </c>
      <c r="E55" s="78" t="s">
        <v>1028</v>
      </c>
      <c r="F55" s="91" t="s">
        <v>1029</v>
      </c>
      <c r="G55" s="92" t="s">
        <v>1030</v>
      </c>
      <c r="H55" s="89"/>
      <c r="I55" s="89"/>
      <c r="J55" s="89"/>
      <c r="K55" s="89"/>
      <c r="L55" s="89"/>
      <c r="M55" s="89"/>
      <c r="N55" s="90"/>
      <c r="O55" s="98" t="s">
        <v>796</v>
      </c>
      <c r="P55" s="99">
        <v>45299</v>
      </c>
      <c r="Q55" s="189"/>
      <c r="R55" s="179"/>
      <c r="S55" s="179"/>
      <c r="T55" s="179"/>
      <c r="U55" s="179"/>
      <c r="V55" s="177"/>
      <c r="W55" s="177"/>
      <c r="X55" s="172"/>
      <c r="Y55" s="179"/>
      <c r="Z55" s="179"/>
      <c r="AA55" s="179"/>
      <c r="AB55" s="179"/>
      <c r="AC55" s="177"/>
      <c r="AD55" s="177"/>
      <c r="AE55" s="179"/>
      <c r="AF55" s="179"/>
      <c r="AG55" s="179"/>
      <c r="AH55" s="179"/>
      <c r="AI55" s="179"/>
      <c r="AJ55" s="177"/>
      <c r="AK55" s="177"/>
      <c r="AL55" s="179"/>
      <c r="AM55" s="179"/>
      <c r="AN55" s="179"/>
      <c r="AO55" s="179"/>
      <c r="AP55" s="179"/>
      <c r="AQ55" s="177"/>
      <c r="AR55" s="177"/>
      <c r="AS55" s="179"/>
      <c r="AT55" s="179"/>
      <c r="AU55" s="179"/>
      <c r="AV55" s="175"/>
      <c r="AW55" s="8"/>
    </row>
    <row r="56" spans="1:50" s="6" customFormat="1" ht="20.5" customHeight="1" x14ac:dyDescent="0.25">
      <c r="A56" s="75"/>
      <c r="B56" s="187"/>
      <c r="C56" s="86">
        <v>45292</v>
      </c>
      <c r="D56" s="84" t="s">
        <v>84</v>
      </c>
      <c r="E56" s="78" t="s">
        <v>586</v>
      </c>
      <c r="F56" s="91" t="s">
        <v>588</v>
      </c>
      <c r="G56" s="92" t="s">
        <v>589</v>
      </c>
      <c r="H56" s="89" t="s">
        <v>590</v>
      </c>
      <c r="I56" s="89"/>
      <c r="J56" s="89"/>
      <c r="K56" s="89"/>
      <c r="L56" s="89"/>
      <c r="M56" s="89"/>
      <c r="N56" s="90"/>
      <c r="O56" s="98" t="s">
        <v>796</v>
      </c>
      <c r="P56" s="99">
        <v>45299</v>
      </c>
      <c r="Q56" s="190"/>
      <c r="R56" s="183"/>
      <c r="S56" s="183"/>
      <c r="T56" s="183"/>
      <c r="U56" s="183"/>
      <c r="V56" s="184"/>
      <c r="W56" s="184"/>
      <c r="X56" s="173"/>
      <c r="Y56" s="183"/>
      <c r="Z56" s="183"/>
      <c r="AA56" s="183"/>
      <c r="AB56" s="183"/>
      <c r="AC56" s="184"/>
      <c r="AD56" s="184"/>
      <c r="AE56" s="183"/>
      <c r="AF56" s="183"/>
      <c r="AG56" s="183"/>
      <c r="AH56" s="183"/>
      <c r="AI56" s="183"/>
      <c r="AJ56" s="184"/>
      <c r="AK56" s="184"/>
      <c r="AL56" s="183"/>
      <c r="AM56" s="183"/>
      <c r="AN56" s="183"/>
      <c r="AO56" s="183"/>
      <c r="AP56" s="183"/>
      <c r="AQ56" s="184"/>
      <c r="AR56" s="184"/>
      <c r="AS56" s="183"/>
      <c r="AT56" s="183"/>
      <c r="AU56" s="183"/>
      <c r="AV56" s="198"/>
      <c r="AW56" s="8"/>
    </row>
    <row r="57" spans="1:50" s="6" customFormat="1" ht="51" customHeight="1" x14ac:dyDescent="0.25">
      <c r="A57" s="75" t="str">
        <f>VLOOKUP(B57,Apoio!$A:$C,3,FALSE)</f>
        <v>MCSD EE - Liquidação</v>
      </c>
      <c r="B57" s="82" t="s">
        <v>661</v>
      </c>
      <c r="C57" s="86">
        <v>45231</v>
      </c>
      <c r="D57" s="84" t="s">
        <v>964</v>
      </c>
      <c r="E57" s="78" t="s">
        <v>84</v>
      </c>
      <c r="F57" s="88"/>
      <c r="G57" s="89"/>
      <c r="H57" s="89" t="s">
        <v>84</v>
      </c>
      <c r="I57" s="89"/>
      <c r="J57" s="89"/>
      <c r="K57" s="89"/>
      <c r="L57" s="89"/>
      <c r="M57" s="89"/>
      <c r="N57" s="90"/>
      <c r="O57" s="98" t="s">
        <v>796</v>
      </c>
      <c r="P57" s="99">
        <v>45299</v>
      </c>
      <c r="Q57" s="100">
        <v>1</v>
      </c>
      <c r="R57" s="77">
        <v>2</v>
      </c>
      <c r="S57" s="77">
        <v>3</v>
      </c>
      <c r="T57" s="77">
        <v>4</v>
      </c>
      <c r="U57" s="77">
        <v>5</v>
      </c>
      <c r="V57" s="100">
        <v>6</v>
      </c>
      <c r="W57" s="100">
        <v>7</v>
      </c>
      <c r="X57" s="79">
        <v>8</v>
      </c>
      <c r="Y57" s="77">
        <v>9</v>
      </c>
      <c r="Z57" s="77">
        <v>10</v>
      </c>
      <c r="AA57" s="77">
        <v>11</v>
      </c>
      <c r="AB57" s="77">
        <v>12</v>
      </c>
      <c r="AC57" s="100">
        <v>13</v>
      </c>
      <c r="AD57" s="100">
        <v>14</v>
      </c>
      <c r="AE57" s="77">
        <v>15</v>
      </c>
      <c r="AF57" s="77">
        <v>16</v>
      </c>
      <c r="AG57" s="77">
        <v>17</v>
      </c>
      <c r="AH57" s="77">
        <v>18</v>
      </c>
      <c r="AI57" s="77">
        <v>19</v>
      </c>
      <c r="AJ57" s="100">
        <v>20</v>
      </c>
      <c r="AK57" s="100">
        <v>21</v>
      </c>
      <c r="AL57" s="77">
        <v>22</v>
      </c>
      <c r="AM57" s="77">
        <v>23</v>
      </c>
      <c r="AN57" s="77">
        <v>24</v>
      </c>
      <c r="AO57" s="77">
        <v>25</v>
      </c>
      <c r="AP57" s="77">
        <v>26</v>
      </c>
      <c r="AQ57" s="100">
        <v>27</v>
      </c>
      <c r="AR57" s="100">
        <v>28</v>
      </c>
      <c r="AS57" s="77">
        <v>29</v>
      </c>
      <c r="AT57" s="77">
        <v>30</v>
      </c>
      <c r="AU57" s="77">
        <v>31</v>
      </c>
      <c r="AV57" s="78" t="s">
        <v>965</v>
      </c>
      <c r="AX57" s="8"/>
    </row>
    <row r="58" spans="1:50" s="6" customFormat="1" ht="37" customHeight="1" x14ac:dyDescent="0.25">
      <c r="A58" s="75" t="str">
        <f>VLOOKUP(B58,Apoio!$A:$C,3,FALSE)</f>
        <v>MCSD EN - Resultados</v>
      </c>
      <c r="B58" s="109" t="s">
        <v>857</v>
      </c>
      <c r="C58" s="86" t="s">
        <v>84</v>
      </c>
      <c r="D58" s="84" t="s">
        <v>84</v>
      </c>
      <c r="E58" s="111" t="s">
        <v>495</v>
      </c>
      <c r="F58" s="113" t="s">
        <v>872</v>
      </c>
      <c r="G58" s="112" t="s">
        <v>873</v>
      </c>
      <c r="H58" s="112" t="s">
        <v>874</v>
      </c>
      <c r="I58" s="89"/>
      <c r="J58" s="89"/>
      <c r="K58" s="89"/>
      <c r="L58" s="89"/>
      <c r="M58" s="89"/>
      <c r="N58" s="108"/>
      <c r="O58" s="98" t="s">
        <v>796</v>
      </c>
      <c r="P58" s="99">
        <v>45299</v>
      </c>
      <c r="Q58" s="100">
        <v>1</v>
      </c>
      <c r="R58" s="77">
        <v>2</v>
      </c>
      <c r="S58" s="77">
        <v>3</v>
      </c>
      <c r="T58" s="77">
        <v>4</v>
      </c>
      <c r="U58" s="77">
        <v>5</v>
      </c>
      <c r="V58" s="100">
        <v>6</v>
      </c>
      <c r="W58" s="100">
        <v>7</v>
      </c>
      <c r="X58" s="79">
        <v>8</v>
      </c>
      <c r="Y58" s="77">
        <v>9</v>
      </c>
      <c r="Z58" s="77">
        <v>10</v>
      </c>
      <c r="AA58" s="77">
        <v>11</v>
      </c>
      <c r="AB58" s="77">
        <v>12</v>
      </c>
      <c r="AC58" s="100">
        <v>13</v>
      </c>
      <c r="AD58" s="100">
        <v>14</v>
      </c>
      <c r="AE58" s="77">
        <v>15</v>
      </c>
      <c r="AF58" s="77">
        <v>16</v>
      </c>
      <c r="AG58" s="77">
        <v>17</v>
      </c>
      <c r="AH58" s="77">
        <v>18</v>
      </c>
      <c r="AI58" s="77">
        <v>19</v>
      </c>
      <c r="AJ58" s="100">
        <v>20</v>
      </c>
      <c r="AK58" s="100">
        <v>21</v>
      </c>
      <c r="AL58" s="77">
        <v>22</v>
      </c>
      <c r="AM58" s="77">
        <v>23</v>
      </c>
      <c r="AN58" s="77">
        <v>24</v>
      </c>
      <c r="AO58" s="77">
        <v>25</v>
      </c>
      <c r="AP58" s="77">
        <v>26</v>
      </c>
      <c r="AQ58" s="100">
        <v>27</v>
      </c>
      <c r="AR58" s="100">
        <v>28</v>
      </c>
      <c r="AS58" s="77">
        <v>29</v>
      </c>
      <c r="AT58" s="77">
        <v>30</v>
      </c>
      <c r="AU58" s="77">
        <v>31</v>
      </c>
      <c r="AV58" s="78"/>
      <c r="AW58" s="8"/>
    </row>
    <row r="59" spans="1:50" s="6" customFormat="1" ht="36" customHeight="1" x14ac:dyDescent="0.25">
      <c r="A59" s="75" t="str">
        <f>VLOOKUP(B59,Apoio!$A:$C,3,FALSE)</f>
        <v>MCSD EE - Resultados</v>
      </c>
      <c r="B59" s="82" t="s">
        <v>477</v>
      </c>
      <c r="C59" s="86">
        <v>45292</v>
      </c>
      <c r="D59" s="84" t="s">
        <v>385</v>
      </c>
      <c r="E59" s="78" t="s">
        <v>84</v>
      </c>
      <c r="F59" s="89"/>
      <c r="G59" s="89"/>
      <c r="H59" s="89" t="s">
        <v>84</v>
      </c>
      <c r="I59" s="89"/>
      <c r="J59" s="89"/>
      <c r="K59" s="89"/>
      <c r="L59" s="89"/>
      <c r="M59" s="89"/>
      <c r="N59" s="90"/>
      <c r="O59" s="98" t="s">
        <v>796</v>
      </c>
      <c r="P59" s="99">
        <v>45300</v>
      </c>
      <c r="Q59" s="100">
        <v>1</v>
      </c>
      <c r="R59" s="77">
        <v>2</v>
      </c>
      <c r="S59" s="77">
        <v>3</v>
      </c>
      <c r="T59" s="77">
        <v>4</v>
      </c>
      <c r="U59" s="77">
        <v>5</v>
      </c>
      <c r="V59" s="100">
        <v>6</v>
      </c>
      <c r="W59" s="100">
        <v>7</v>
      </c>
      <c r="X59" s="77">
        <v>8</v>
      </c>
      <c r="Y59" s="79">
        <v>9</v>
      </c>
      <c r="Z59" s="77">
        <v>10</v>
      </c>
      <c r="AA59" s="77">
        <v>11</v>
      </c>
      <c r="AB59" s="77">
        <v>12</v>
      </c>
      <c r="AC59" s="100">
        <v>13</v>
      </c>
      <c r="AD59" s="100">
        <v>14</v>
      </c>
      <c r="AE59" s="77">
        <v>15</v>
      </c>
      <c r="AF59" s="77">
        <v>16</v>
      </c>
      <c r="AG59" s="77">
        <v>17</v>
      </c>
      <c r="AH59" s="77">
        <v>18</v>
      </c>
      <c r="AI59" s="77">
        <v>19</v>
      </c>
      <c r="AJ59" s="100">
        <v>20</v>
      </c>
      <c r="AK59" s="100">
        <v>21</v>
      </c>
      <c r="AL59" s="77">
        <v>22</v>
      </c>
      <c r="AM59" s="77">
        <v>23</v>
      </c>
      <c r="AN59" s="77">
        <v>24</v>
      </c>
      <c r="AO59" s="77">
        <v>25</v>
      </c>
      <c r="AP59" s="77">
        <v>26</v>
      </c>
      <c r="AQ59" s="100">
        <v>27</v>
      </c>
      <c r="AR59" s="100">
        <v>28</v>
      </c>
      <c r="AS59" s="77">
        <v>29</v>
      </c>
      <c r="AT59" s="77">
        <v>30</v>
      </c>
      <c r="AU59" s="77">
        <v>31</v>
      </c>
      <c r="AV59" s="78"/>
      <c r="AW59" s="8"/>
    </row>
    <row r="60" spans="1:50" s="6" customFormat="1" ht="45.75" customHeight="1" x14ac:dyDescent="0.25">
      <c r="A60" s="75" t="str">
        <f>VLOOKUP(B60,Apoio!$A:$C,3,FALSE)</f>
        <v>Energia de Reserva - Cessão Eólica</v>
      </c>
      <c r="B60" s="82" t="s">
        <v>402</v>
      </c>
      <c r="C60" s="86">
        <v>45231</v>
      </c>
      <c r="D60" s="84" t="s">
        <v>21</v>
      </c>
      <c r="E60" s="78" t="s">
        <v>84</v>
      </c>
      <c r="F60" s="91"/>
      <c r="G60" s="89"/>
      <c r="H60" s="89" t="s">
        <v>84</v>
      </c>
      <c r="I60" s="89"/>
      <c r="J60" s="89"/>
      <c r="K60" s="89"/>
      <c r="L60" s="89"/>
      <c r="M60" s="89"/>
      <c r="N60" s="90"/>
      <c r="O60" s="98" t="s">
        <v>796</v>
      </c>
      <c r="P60" s="99">
        <v>45300</v>
      </c>
      <c r="Q60" s="100">
        <v>1</v>
      </c>
      <c r="R60" s="77">
        <v>2</v>
      </c>
      <c r="S60" s="77">
        <v>3</v>
      </c>
      <c r="T60" s="77">
        <v>4</v>
      </c>
      <c r="U60" s="77">
        <v>5</v>
      </c>
      <c r="V60" s="100">
        <v>6</v>
      </c>
      <c r="W60" s="100">
        <v>7</v>
      </c>
      <c r="X60" s="77">
        <v>8</v>
      </c>
      <c r="Y60" s="131">
        <v>9</v>
      </c>
      <c r="Z60" s="77">
        <v>10</v>
      </c>
      <c r="AA60" s="77">
        <v>11</v>
      </c>
      <c r="AB60" s="77">
        <v>12</v>
      </c>
      <c r="AC60" s="100">
        <v>13</v>
      </c>
      <c r="AD60" s="100">
        <v>14</v>
      </c>
      <c r="AE60" s="77">
        <v>15</v>
      </c>
      <c r="AF60" s="77">
        <v>16</v>
      </c>
      <c r="AG60" s="77">
        <v>17</v>
      </c>
      <c r="AH60" s="77">
        <v>18</v>
      </c>
      <c r="AI60" s="77">
        <v>19</v>
      </c>
      <c r="AJ60" s="100">
        <v>20</v>
      </c>
      <c r="AK60" s="100">
        <v>21</v>
      </c>
      <c r="AL60" s="77">
        <v>22</v>
      </c>
      <c r="AM60" s="77">
        <v>23</v>
      </c>
      <c r="AN60" s="77">
        <v>24</v>
      </c>
      <c r="AO60" s="77">
        <v>25</v>
      </c>
      <c r="AP60" s="77">
        <v>26</v>
      </c>
      <c r="AQ60" s="100">
        <v>27</v>
      </c>
      <c r="AR60" s="100">
        <v>28</v>
      </c>
      <c r="AS60" s="77">
        <v>29</v>
      </c>
      <c r="AT60" s="77">
        <v>30</v>
      </c>
      <c r="AU60" s="77">
        <v>31</v>
      </c>
      <c r="AV60" s="78" t="s">
        <v>960</v>
      </c>
      <c r="AW60" s="8"/>
    </row>
    <row r="61" spans="1:50" s="6" customFormat="1" ht="46.5" customHeight="1" x14ac:dyDescent="0.25">
      <c r="A61" s="75" t="str">
        <f>VLOOKUP(B61,Apoio!$A:$C,3,FALSE)</f>
        <v>Cotas de Energia Nuclear - Resultados</v>
      </c>
      <c r="B61" s="82" t="s">
        <v>170</v>
      </c>
      <c r="C61" s="86">
        <v>45261</v>
      </c>
      <c r="D61" s="84" t="s">
        <v>25</v>
      </c>
      <c r="E61" s="78" t="s">
        <v>90</v>
      </c>
      <c r="F61" s="91" t="s">
        <v>704</v>
      </c>
      <c r="G61" s="89" t="s">
        <v>705</v>
      </c>
      <c r="H61" s="89" t="s">
        <v>706</v>
      </c>
      <c r="I61" s="89" t="s">
        <v>707</v>
      </c>
      <c r="J61" s="89"/>
      <c r="K61" s="89"/>
      <c r="L61" s="89"/>
      <c r="M61" s="89"/>
      <c r="N61" s="90"/>
      <c r="O61" s="98" t="s">
        <v>796</v>
      </c>
      <c r="P61" s="99">
        <v>45300</v>
      </c>
      <c r="Q61" s="100">
        <v>1</v>
      </c>
      <c r="R61" s="77">
        <v>2</v>
      </c>
      <c r="S61" s="77">
        <v>3</v>
      </c>
      <c r="T61" s="77">
        <v>4</v>
      </c>
      <c r="U61" s="77">
        <v>5</v>
      </c>
      <c r="V61" s="100">
        <v>6</v>
      </c>
      <c r="W61" s="100">
        <v>7</v>
      </c>
      <c r="X61" s="77">
        <v>8</v>
      </c>
      <c r="Y61" s="79">
        <v>9</v>
      </c>
      <c r="Z61" s="77">
        <v>10</v>
      </c>
      <c r="AA61" s="77">
        <v>11</v>
      </c>
      <c r="AB61" s="77">
        <v>12</v>
      </c>
      <c r="AC61" s="100">
        <v>13</v>
      </c>
      <c r="AD61" s="100">
        <v>14</v>
      </c>
      <c r="AE61" s="77">
        <v>15</v>
      </c>
      <c r="AF61" s="77">
        <v>16</v>
      </c>
      <c r="AG61" s="77">
        <v>17</v>
      </c>
      <c r="AH61" s="77">
        <v>18</v>
      </c>
      <c r="AI61" s="77">
        <v>19</v>
      </c>
      <c r="AJ61" s="100">
        <v>20</v>
      </c>
      <c r="AK61" s="100">
        <v>21</v>
      </c>
      <c r="AL61" s="77">
        <v>22</v>
      </c>
      <c r="AM61" s="77">
        <v>23</v>
      </c>
      <c r="AN61" s="77">
        <v>24</v>
      </c>
      <c r="AO61" s="77">
        <v>25</v>
      </c>
      <c r="AP61" s="77">
        <v>26</v>
      </c>
      <c r="AQ61" s="100">
        <v>27</v>
      </c>
      <c r="AR61" s="100">
        <v>28</v>
      </c>
      <c r="AS61" s="77">
        <v>29</v>
      </c>
      <c r="AT61" s="77">
        <v>30</v>
      </c>
      <c r="AU61" s="77">
        <v>31</v>
      </c>
      <c r="AV61" s="78"/>
      <c r="AW61" s="8"/>
    </row>
    <row r="62" spans="1:50" s="6" customFormat="1" ht="36.75" customHeight="1" x14ac:dyDescent="0.25">
      <c r="A62" s="75" t="str">
        <f>VLOOKUP(B62,Apoio!$A:$C,3,FALSE)</f>
        <v>Cotas de Energia Nuclear - Pré-Liquidação</v>
      </c>
      <c r="B62" s="82" t="s">
        <v>568</v>
      </c>
      <c r="C62" s="86">
        <v>45261</v>
      </c>
      <c r="D62" s="84" t="s">
        <v>135</v>
      </c>
      <c r="E62" s="78" t="s">
        <v>136</v>
      </c>
      <c r="F62" s="88" t="s">
        <v>708</v>
      </c>
      <c r="G62" s="89" t="s">
        <v>709</v>
      </c>
      <c r="H62" s="89"/>
      <c r="I62" s="89"/>
      <c r="J62" s="89"/>
      <c r="K62" s="89"/>
      <c r="L62" s="89"/>
      <c r="M62" s="89"/>
      <c r="N62" s="90"/>
      <c r="O62" s="98" t="s">
        <v>796</v>
      </c>
      <c r="P62" s="99">
        <v>45300</v>
      </c>
      <c r="Q62" s="100">
        <v>1</v>
      </c>
      <c r="R62" s="77">
        <v>2</v>
      </c>
      <c r="S62" s="77">
        <v>3</v>
      </c>
      <c r="T62" s="77">
        <v>4</v>
      </c>
      <c r="U62" s="77">
        <v>5</v>
      </c>
      <c r="V62" s="100">
        <v>6</v>
      </c>
      <c r="W62" s="100">
        <v>7</v>
      </c>
      <c r="X62" s="77">
        <v>8</v>
      </c>
      <c r="Y62" s="79">
        <v>9</v>
      </c>
      <c r="Z62" s="77">
        <v>10</v>
      </c>
      <c r="AA62" s="77">
        <v>11</v>
      </c>
      <c r="AB62" s="77">
        <v>12</v>
      </c>
      <c r="AC62" s="100">
        <v>13</v>
      </c>
      <c r="AD62" s="100">
        <v>14</v>
      </c>
      <c r="AE62" s="77">
        <v>15</v>
      </c>
      <c r="AF62" s="77">
        <v>16</v>
      </c>
      <c r="AG62" s="77">
        <v>17</v>
      </c>
      <c r="AH62" s="77">
        <v>18</v>
      </c>
      <c r="AI62" s="77">
        <v>19</v>
      </c>
      <c r="AJ62" s="100">
        <v>20</v>
      </c>
      <c r="AK62" s="100">
        <v>21</v>
      </c>
      <c r="AL62" s="77">
        <v>22</v>
      </c>
      <c r="AM62" s="77">
        <v>23</v>
      </c>
      <c r="AN62" s="77">
        <v>24</v>
      </c>
      <c r="AO62" s="77">
        <v>25</v>
      </c>
      <c r="AP62" s="77">
        <v>26</v>
      </c>
      <c r="AQ62" s="100">
        <v>27</v>
      </c>
      <c r="AR62" s="100">
        <v>28</v>
      </c>
      <c r="AS62" s="77">
        <v>29</v>
      </c>
      <c r="AT62" s="77">
        <v>30</v>
      </c>
      <c r="AU62" s="77">
        <v>31</v>
      </c>
      <c r="AV62" s="78"/>
      <c r="AW62" s="8"/>
    </row>
    <row r="63" spans="1:50" s="6" customFormat="1" ht="36" customHeight="1" x14ac:dyDescent="0.25">
      <c r="A63" s="75" t="str">
        <f>VLOOKUP(B63,Apoio!$A:$C,3,FALSE)</f>
        <v>Contrato</v>
      </c>
      <c r="B63" s="82" t="s">
        <v>345</v>
      </c>
      <c r="C63" s="86">
        <v>45261</v>
      </c>
      <c r="D63" s="84" t="s">
        <v>954</v>
      </c>
      <c r="E63" s="78" t="s">
        <v>84</v>
      </c>
      <c r="F63" s="91"/>
      <c r="G63" s="89"/>
      <c r="H63" s="89" t="s">
        <v>84</v>
      </c>
      <c r="I63" s="89"/>
      <c r="J63" s="89"/>
      <c r="K63" s="89"/>
      <c r="L63" s="89"/>
      <c r="M63" s="89"/>
      <c r="N63" s="90"/>
      <c r="O63" s="98" t="s">
        <v>796</v>
      </c>
      <c r="P63" s="99">
        <v>45300</v>
      </c>
      <c r="Q63" s="100">
        <v>1</v>
      </c>
      <c r="R63" s="77">
        <v>2</v>
      </c>
      <c r="S63" s="77">
        <v>3</v>
      </c>
      <c r="T63" s="77">
        <v>4</v>
      </c>
      <c r="U63" s="77">
        <v>5</v>
      </c>
      <c r="V63" s="100">
        <v>6</v>
      </c>
      <c r="W63" s="100">
        <v>7</v>
      </c>
      <c r="X63" s="77">
        <v>8</v>
      </c>
      <c r="Y63" s="79">
        <v>9</v>
      </c>
      <c r="Z63" s="77">
        <v>10</v>
      </c>
      <c r="AA63" s="77">
        <v>11</v>
      </c>
      <c r="AB63" s="77">
        <v>12</v>
      </c>
      <c r="AC63" s="100">
        <v>13</v>
      </c>
      <c r="AD63" s="100">
        <v>14</v>
      </c>
      <c r="AE63" s="77">
        <v>15</v>
      </c>
      <c r="AF63" s="77">
        <v>16</v>
      </c>
      <c r="AG63" s="77">
        <v>17</v>
      </c>
      <c r="AH63" s="77">
        <v>18</v>
      </c>
      <c r="AI63" s="77">
        <v>19</v>
      </c>
      <c r="AJ63" s="100">
        <v>20</v>
      </c>
      <c r="AK63" s="100">
        <v>21</v>
      </c>
      <c r="AL63" s="77">
        <v>22</v>
      </c>
      <c r="AM63" s="77">
        <v>23</v>
      </c>
      <c r="AN63" s="77">
        <v>24</v>
      </c>
      <c r="AO63" s="77">
        <v>25</v>
      </c>
      <c r="AP63" s="77">
        <v>26</v>
      </c>
      <c r="AQ63" s="100">
        <v>27</v>
      </c>
      <c r="AR63" s="100">
        <v>28</v>
      </c>
      <c r="AS63" s="77">
        <v>29</v>
      </c>
      <c r="AT63" s="77">
        <v>30</v>
      </c>
      <c r="AU63" s="77">
        <v>31</v>
      </c>
      <c r="AV63" s="78"/>
      <c r="AW63" s="8"/>
    </row>
    <row r="64" spans="1:50" s="6" customFormat="1" ht="36" customHeight="1" x14ac:dyDescent="0.25">
      <c r="A64" s="75" t="str">
        <f>VLOOKUP(B64,Apoio!$A:$C,3,FALSE)</f>
        <v>AGP</v>
      </c>
      <c r="B64" s="82" t="s">
        <v>645</v>
      </c>
      <c r="C64" s="86">
        <v>45261</v>
      </c>
      <c r="D64" s="84" t="s">
        <v>25</v>
      </c>
      <c r="E64" s="78" t="s">
        <v>84</v>
      </c>
      <c r="F64" s="88"/>
      <c r="G64" s="89"/>
      <c r="H64" s="89" t="s">
        <v>84</v>
      </c>
      <c r="I64" s="89"/>
      <c r="J64" s="89"/>
      <c r="K64" s="89"/>
      <c r="L64" s="89"/>
      <c r="M64" s="89"/>
      <c r="N64" s="90"/>
      <c r="O64" s="98" t="s">
        <v>796</v>
      </c>
      <c r="P64" s="99">
        <v>45300</v>
      </c>
      <c r="Q64" s="100">
        <v>1</v>
      </c>
      <c r="R64" s="77">
        <v>2</v>
      </c>
      <c r="S64" s="77">
        <v>3</v>
      </c>
      <c r="T64" s="77">
        <v>4</v>
      </c>
      <c r="U64" s="77">
        <v>5</v>
      </c>
      <c r="V64" s="100">
        <v>6</v>
      </c>
      <c r="W64" s="100">
        <v>7</v>
      </c>
      <c r="X64" s="77">
        <v>8</v>
      </c>
      <c r="Y64" s="79">
        <v>9</v>
      </c>
      <c r="Z64" s="77">
        <v>10</v>
      </c>
      <c r="AA64" s="77">
        <v>11</v>
      </c>
      <c r="AB64" s="77">
        <v>12</v>
      </c>
      <c r="AC64" s="100">
        <v>13</v>
      </c>
      <c r="AD64" s="100">
        <v>14</v>
      </c>
      <c r="AE64" s="77">
        <v>15</v>
      </c>
      <c r="AF64" s="77">
        <v>16</v>
      </c>
      <c r="AG64" s="77">
        <v>17</v>
      </c>
      <c r="AH64" s="77">
        <v>18</v>
      </c>
      <c r="AI64" s="77">
        <v>19</v>
      </c>
      <c r="AJ64" s="100">
        <v>20</v>
      </c>
      <c r="AK64" s="100">
        <v>21</v>
      </c>
      <c r="AL64" s="77">
        <v>22</v>
      </c>
      <c r="AM64" s="77">
        <v>23</v>
      </c>
      <c r="AN64" s="77">
        <v>24</v>
      </c>
      <c r="AO64" s="77">
        <v>25</v>
      </c>
      <c r="AP64" s="77">
        <v>26</v>
      </c>
      <c r="AQ64" s="100">
        <v>27</v>
      </c>
      <c r="AR64" s="100">
        <v>28</v>
      </c>
      <c r="AS64" s="77">
        <v>29</v>
      </c>
      <c r="AT64" s="77">
        <v>30</v>
      </c>
      <c r="AU64" s="77">
        <v>31</v>
      </c>
      <c r="AV64" s="78"/>
      <c r="AW64" s="8"/>
    </row>
    <row r="65" spans="1:49" s="6" customFormat="1" ht="36" customHeight="1" x14ac:dyDescent="0.25">
      <c r="A65" s="75" t="str">
        <f>VLOOKUP(B65,Apoio!$A:$C,3,FALSE)</f>
        <v>Conta Bandeiras</v>
      </c>
      <c r="B65" s="82" t="s">
        <v>166</v>
      </c>
      <c r="C65" s="86">
        <v>45231</v>
      </c>
      <c r="D65" s="84" t="s">
        <v>131</v>
      </c>
      <c r="E65" s="78" t="s">
        <v>84</v>
      </c>
      <c r="F65" s="88"/>
      <c r="G65" s="89"/>
      <c r="H65" s="89" t="s">
        <v>84</v>
      </c>
      <c r="I65" s="89"/>
      <c r="J65" s="89"/>
      <c r="K65" s="89"/>
      <c r="L65" s="89"/>
      <c r="M65" s="89"/>
      <c r="N65" s="90"/>
      <c r="O65" s="98" t="s">
        <v>796</v>
      </c>
      <c r="P65" s="99">
        <v>45300</v>
      </c>
      <c r="Q65" s="100">
        <v>1</v>
      </c>
      <c r="R65" s="77">
        <v>2</v>
      </c>
      <c r="S65" s="77">
        <v>3</v>
      </c>
      <c r="T65" s="77">
        <v>4</v>
      </c>
      <c r="U65" s="77">
        <v>5</v>
      </c>
      <c r="V65" s="100">
        <v>6</v>
      </c>
      <c r="W65" s="100">
        <v>7</v>
      </c>
      <c r="X65" s="77">
        <v>8</v>
      </c>
      <c r="Y65" s="79">
        <v>9</v>
      </c>
      <c r="Z65" s="77">
        <v>10</v>
      </c>
      <c r="AA65" s="77">
        <v>11</v>
      </c>
      <c r="AB65" s="77">
        <v>12</v>
      </c>
      <c r="AC65" s="100">
        <v>13</v>
      </c>
      <c r="AD65" s="100">
        <v>14</v>
      </c>
      <c r="AE65" s="77">
        <v>15</v>
      </c>
      <c r="AF65" s="77">
        <v>16</v>
      </c>
      <c r="AG65" s="77">
        <v>17</v>
      </c>
      <c r="AH65" s="77">
        <v>18</v>
      </c>
      <c r="AI65" s="77">
        <v>19</v>
      </c>
      <c r="AJ65" s="100">
        <v>20</v>
      </c>
      <c r="AK65" s="100">
        <v>21</v>
      </c>
      <c r="AL65" s="77">
        <v>22</v>
      </c>
      <c r="AM65" s="77">
        <v>23</v>
      </c>
      <c r="AN65" s="77">
        <v>24</v>
      </c>
      <c r="AO65" s="77">
        <v>25</v>
      </c>
      <c r="AP65" s="77">
        <v>26</v>
      </c>
      <c r="AQ65" s="100">
        <v>27</v>
      </c>
      <c r="AR65" s="100">
        <v>28</v>
      </c>
      <c r="AS65" s="77">
        <v>29</v>
      </c>
      <c r="AT65" s="77">
        <v>30</v>
      </c>
      <c r="AU65" s="77">
        <v>31</v>
      </c>
      <c r="AV65" s="78"/>
      <c r="AW65" s="8"/>
    </row>
    <row r="66" spans="1:49" s="6" customFormat="1" ht="36" customHeight="1" x14ac:dyDescent="0.25">
      <c r="A66" s="75" t="str">
        <f>VLOOKUP(B66,Apoio!$A:$C,3,FALSE)</f>
        <v>MCP - Liquidação</v>
      </c>
      <c r="B66" s="82" t="s">
        <v>167</v>
      </c>
      <c r="C66" s="86">
        <v>45231</v>
      </c>
      <c r="D66" s="84" t="s">
        <v>131</v>
      </c>
      <c r="E66" s="78" t="s">
        <v>84</v>
      </c>
      <c r="F66" s="91"/>
      <c r="G66" s="89"/>
      <c r="H66" s="89" t="s">
        <v>84</v>
      </c>
      <c r="I66" s="89"/>
      <c r="J66" s="89"/>
      <c r="K66" s="89"/>
      <c r="L66" s="89"/>
      <c r="M66" s="89"/>
      <c r="N66" s="90"/>
      <c r="O66" s="98" t="s">
        <v>796</v>
      </c>
      <c r="P66" s="99">
        <v>45300</v>
      </c>
      <c r="Q66" s="100">
        <v>1</v>
      </c>
      <c r="R66" s="77">
        <v>2</v>
      </c>
      <c r="S66" s="77">
        <v>3</v>
      </c>
      <c r="T66" s="77">
        <v>4</v>
      </c>
      <c r="U66" s="77">
        <v>5</v>
      </c>
      <c r="V66" s="100">
        <v>6</v>
      </c>
      <c r="W66" s="100">
        <v>7</v>
      </c>
      <c r="X66" s="77">
        <v>8</v>
      </c>
      <c r="Y66" s="79">
        <v>9</v>
      </c>
      <c r="Z66" s="77">
        <v>10</v>
      </c>
      <c r="AA66" s="77">
        <v>11</v>
      </c>
      <c r="AB66" s="77">
        <v>12</v>
      </c>
      <c r="AC66" s="100">
        <v>13</v>
      </c>
      <c r="AD66" s="100">
        <v>14</v>
      </c>
      <c r="AE66" s="77">
        <v>15</v>
      </c>
      <c r="AF66" s="77">
        <v>16</v>
      </c>
      <c r="AG66" s="77">
        <v>17</v>
      </c>
      <c r="AH66" s="77">
        <v>18</v>
      </c>
      <c r="AI66" s="77">
        <v>19</v>
      </c>
      <c r="AJ66" s="100">
        <v>20</v>
      </c>
      <c r="AK66" s="100">
        <v>21</v>
      </c>
      <c r="AL66" s="77">
        <v>22</v>
      </c>
      <c r="AM66" s="77">
        <v>23</v>
      </c>
      <c r="AN66" s="77">
        <v>24</v>
      </c>
      <c r="AO66" s="77">
        <v>25</v>
      </c>
      <c r="AP66" s="77">
        <v>26</v>
      </c>
      <c r="AQ66" s="100">
        <v>27</v>
      </c>
      <c r="AR66" s="100">
        <v>28</v>
      </c>
      <c r="AS66" s="77">
        <v>29</v>
      </c>
      <c r="AT66" s="77">
        <v>30</v>
      </c>
      <c r="AU66" s="77">
        <v>31</v>
      </c>
      <c r="AV66" s="78"/>
      <c r="AW66" s="8"/>
    </row>
    <row r="67" spans="1:49" s="6" customFormat="1" ht="45.75" customHeight="1" x14ac:dyDescent="0.25">
      <c r="A67" s="75" t="str">
        <f>VLOOKUP(B67,Apoio!$A:$C,3,FALSE)</f>
        <v>Energia de Reserva - Cessão Biomassa</v>
      </c>
      <c r="B67" s="82" t="s">
        <v>401</v>
      </c>
      <c r="C67" s="86">
        <v>45231</v>
      </c>
      <c r="D67" s="84" t="s">
        <v>21</v>
      </c>
      <c r="E67" s="78" t="s">
        <v>84</v>
      </c>
      <c r="F67" s="88"/>
      <c r="G67" s="89"/>
      <c r="H67" s="89" t="s">
        <v>84</v>
      </c>
      <c r="I67" s="89"/>
      <c r="J67" s="89"/>
      <c r="K67" s="89"/>
      <c r="L67" s="89"/>
      <c r="M67" s="89"/>
      <c r="N67" s="90"/>
      <c r="O67" s="98" t="s">
        <v>796</v>
      </c>
      <c r="P67" s="99">
        <v>45300</v>
      </c>
      <c r="Q67" s="100">
        <v>1</v>
      </c>
      <c r="R67" s="77">
        <v>2</v>
      </c>
      <c r="S67" s="77">
        <v>3</v>
      </c>
      <c r="T67" s="77">
        <v>4</v>
      </c>
      <c r="U67" s="77">
        <v>5</v>
      </c>
      <c r="V67" s="100">
        <v>6</v>
      </c>
      <c r="W67" s="100">
        <v>7</v>
      </c>
      <c r="X67" s="77">
        <v>8</v>
      </c>
      <c r="Y67" s="79">
        <v>9</v>
      </c>
      <c r="Z67" s="77">
        <v>10</v>
      </c>
      <c r="AA67" s="77">
        <v>11</v>
      </c>
      <c r="AB67" s="77">
        <v>12</v>
      </c>
      <c r="AC67" s="100">
        <v>13</v>
      </c>
      <c r="AD67" s="100">
        <v>14</v>
      </c>
      <c r="AE67" s="77">
        <v>15</v>
      </c>
      <c r="AF67" s="77">
        <v>16</v>
      </c>
      <c r="AG67" s="77">
        <v>17</v>
      </c>
      <c r="AH67" s="77">
        <v>18</v>
      </c>
      <c r="AI67" s="77">
        <v>19</v>
      </c>
      <c r="AJ67" s="100">
        <v>20</v>
      </c>
      <c r="AK67" s="100">
        <v>21</v>
      </c>
      <c r="AL67" s="77">
        <v>22</v>
      </c>
      <c r="AM67" s="77">
        <v>23</v>
      </c>
      <c r="AN67" s="77">
        <v>24</v>
      </c>
      <c r="AO67" s="77">
        <v>25</v>
      </c>
      <c r="AP67" s="77">
        <v>26</v>
      </c>
      <c r="AQ67" s="100">
        <v>27</v>
      </c>
      <c r="AR67" s="100">
        <v>28</v>
      </c>
      <c r="AS67" s="77">
        <v>29</v>
      </c>
      <c r="AT67" s="77">
        <v>30</v>
      </c>
      <c r="AU67" s="77">
        <v>31</v>
      </c>
      <c r="AV67" s="78" t="s">
        <v>962</v>
      </c>
      <c r="AW67" s="8"/>
    </row>
    <row r="68" spans="1:49" s="6" customFormat="1" ht="36.75" customHeight="1" x14ac:dyDescent="0.25">
      <c r="A68" s="75" t="str">
        <f>VLOOKUP(B68,Apoio!$A:$C,3,FALSE)</f>
        <v>MVE - Resultados</v>
      </c>
      <c r="B68" s="82" t="s">
        <v>880</v>
      </c>
      <c r="C68" s="86">
        <v>45261</v>
      </c>
      <c r="D68" s="84" t="s">
        <v>613</v>
      </c>
      <c r="E68" s="78" t="s">
        <v>620</v>
      </c>
      <c r="F68" s="91" t="s">
        <v>1080</v>
      </c>
      <c r="G68" s="89"/>
      <c r="H68" s="89"/>
      <c r="I68" s="89"/>
      <c r="J68" s="89"/>
      <c r="K68" s="89"/>
      <c r="L68" s="89"/>
      <c r="M68" s="89"/>
      <c r="N68" s="90"/>
      <c r="O68" s="98" t="s">
        <v>796</v>
      </c>
      <c r="P68" s="99">
        <v>45300</v>
      </c>
      <c r="Q68" s="100">
        <v>1</v>
      </c>
      <c r="R68" s="77">
        <v>2</v>
      </c>
      <c r="S68" s="77">
        <v>3</v>
      </c>
      <c r="T68" s="77">
        <v>4</v>
      </c>
      <c r="U68" s="77">
        <v>5</v>
      </c>
      <c r="V68" s="100">
        <v>6</v>
      </c>
      <c r="W68" s="100">
        <v>7</v>
      </c>
      <c r="X68" s="77">
        <v>8</v>
      </c>
      <c r="Y68" s="79">
        <v>9</v>
      </c>
      <c r="Z68" s="77">
        <v>10</v>
      </c>
      <c r="AA68" s="77">
        <v>11</v>
      </c>
      <c r="AB68" s="77">
        <v>12</v>
      </c>
      <c r="AC68" s="100">
        <v>13</v>
      </c>
      <c r="AD68" s="100">
        <v>14</v>
      </c>
      <c r="AE68" s="77">
        <v>15</v>
      </c>
      <c r="AF68" s="77">
        <v>16</v>
      </c>
      <c r="AG68" s="77">
        <v>17</v>
      </c>
      <c r="AH68" s="77">
        <v>18</v>
      </c>
      <c r="AI68" s="77">
        <v>19</v>
      </c>
      <c r="AJ68" s="100">
        <v>20</v>
      </c>
      <c r="AK68" s="100">
        <v>21</v>
      </c>
      <c r="AL68" s="77">
        <v>22</v>
      </c>
      <c r="AM68" s="77">
        <v>23</v>
      </c>
      <c r="AN68" s="77">
        <v>24</v>
      </c>
      <c r="AO68" s="77">
        <v>25</v>
      </c>
      <c r="AP68" s="77">
        <v>26</v>
      </c>
      <c r="AQ68" s="100">
        <v>27</v>
      </c>
      <c r="AR68" s="100">
        <v>28</v>
      </c>
      <c r="AS68" s="77">
        <v>29</v>
      </c>
      <c r="AT68" s="77">
        <v>30</v>
      </c>
      <c r="AU68" s="77">
        <v>31</v>
      </c>
      <c r="AV68" s="78"/>
      <c r="AW68" s="8"/>
    </row>
    <row r="69" spans="1:49" s="6" customFormat="1" ht="36.75" customHeight="1" x14ac:dyDescent="0.25">
      <c r="A69" s="75" t="str">
        <f>VLOOKUP(B69,Apoio!$A:$C,3,FALSE)</f>
        <v>MVE - Pré-Liquidação</v>
      </c>
      <c r="B69" s="82" t="s">
        <v>881</v>
      </c>
      <c r="C69" s="86">
        <v>45261</v>
      </c>
      <c r="D69" s="84" t="s">
        <v>613</v>
      </c>
      <c r="E69" s="78" t="s">
        <v>622</v>
      </c>
      <c r="F69" s="88" t="s">
        <v>703</v>
      </c>
      <c r="G69" s="89"/>
      <c r="H69" s="89"/>
      <c r="I69" s="89"/>
      <c r="J69" s="89"/>
      <c r="K69" s="89"/>
      <c r="L69" s="89"/>
      <c r="M69" s="89"/>
      <c r="N69" s="90"/>
      <c r="O69" s="98" t="s">
        <v>796</v>
      </c>
      <c r="P69" s="99">
        <v>45300</v>
      </c>
      <c r="Q69" s="100">
        <v>1</v>
      </c>
      <c r="R69" s="77">
        <v>2</v>
      </c>
      <c r="S69" s="77">
        <v>3</v>
      </c>
      <c r="T69" s="77">
        <v>4</v>
      </c>
      <c r="U69" s="77">
        <v>5</v>
      </c>
      <c r="V69" s="100">
        <v>6</v>
      </c>
      <c r="W69" s="100">
        <v>7</v>
      </c>
      <c r="X69" s="77">
        <v>8</v>
      </c>
      <c r="Y69" s="79">
        <v>9</v>
      </c>
      <c r="Z69" s="77">
        <v>10</v>
      </c>
      <c r="AA69" s="77">
        <v>11</v>
      </c>
      <c r="AB69" s="77">
        <v>12</v>
      </c>
      <c r="AC69" s="100">
        <v>13</v>
      </c>
      <c r="AD69" s="100">
        <v>14</v>
      </c>
      <c r="AE69" s="77">
        <v>15</v>
      </c>
      <c r="AF69" s="77">
        <v>16</v>
      </c>
      <c r="AG69" s="77">
        <v>17</v>
      </c>
      <c r="AH69" s="77">
        <v>18</v>
      </c>
      <c r="AI69" s="77">
        <v>19</v>
      </c>
      <c r="AJ69" s="100">
        <v>20</v>
      </c>
      <c r="AK69" s="100">
        <v>21</v>
      </c>
      <c r="AL69" s="77">
        <v>22</v>
      </c>
      <c r="AM69" s="77">
        <v>23</v>
      </c>
      <c r="AN69" s="77">
        <v>24</v>
      </c>
      <c r="AO69" s="77">
        <v>25</v>
      </c>
      <c r="AP69" s="77">
        <v>26</v>
      </c>
      <c r="AQ69" s="100">
        <v>27</v>
      </c>
      <c r="AR69" s="100">
        <v>28</v>
      </c>
      <c r="AS69" s="77">
        <v>29</v>
      </c>
      <c r="AT69" s="77">
        <v>30</v>
      </c>
      <c r="AU69" s="77">
        <v>31</v>
      </c>
      <c r="AV69" s="78"/>
      <c r="AW69" s="8"/>
    </row>
    <row r="70" spans="1:49" s="6" customFormat="1" ht="45" customHeight="1" x14ac:dyDescent="0.25">
      <c r="A70" s="75" t="str">
        <f>VLOOKUP(B70,Apoio!$A:$C,3,FALSE)</f>
        <v>Energia de Reserva - Cessão Hidráulica</v>
      </c>
      <c r="B70" s="85" t="s">
        <v>680</v>
      </c>
      <c r="C70" s="86">
        <v>45231</v>
      </c>
      <c r="D70" s="84" t="s">
        <v>681</v>
      </c>
      <c r="E70" s="78" t="s">
        <v>795</v>
      </c>
      <c r="F70" s="95" t="s">
        <v>693</v>
      </c>
      <c r="G70" s="89" t="s">
        <v>702</v>
      </c>
      <c r="H70" s="89"/>
      <c r="I70" s="89"/>
      <c r="J70" s="89"/>
      <c r="K70" s="89"/>
      <c r="L70" s="89"/>
      <c r="M70" s="89"/>
      <c r="N70" s="90"/>
      <c r="O70" s="98" t="s">
        <v>796</v>
      </c>
      <c r="P70" s="99">
        <v>45301</v>
      </c>
      <c r="Q70" s="100">
        <v>1</v>
      </c>
      <c r="R70" s="77">
        <v>2</v>
      </c>
      <c r="S70" s="77">
        <v>3</v>
      </c>
      <c r="T70" s="77">
        <v>4</v>
      </c>
      <c r="U70" s="77">
        <v>5</v>
      </c>
      <c r="V70" s="100">
        <v>6</v>
      </c>
      <c r="W70" s="100">
        <v>7</v>
      </c>
      <c r="X70" s="77">
        <v>8</v>
      </c>
      <c r="Y70" s="77">
        <v>9</v>
      </c>
      <c r="Z70" s="131">
        <v>10</v>
      </c>
      <c r="AA70" s="77">
        <v>11</v>
      </c>
      <c r="AB70" s="77">
        <v>12</v>
      </c>
      <c r="AC70" s="100">
        <v>13</v>
      </c>
      <c r="AD70" s="100">
        <v>14</v>
      </c>
      <c r="AE70" s="77">
        <v>15</v>
      </c>
      <c r="AF70" s="77">
        <v>16</v>
      </c>
      <c r="AG70" s="77">
        <v>17</v>
      </c>
      <c r="AH70" s="77">
        <v>18</v>
      </c>
      <c r="AI70" s="77">
        <v>19</v>
      </c>
      <c r="AJ70" s="100">
        <v>20</v>
      </c>
      <c r="AK70" s="100">
        <v>21</v>
      </c>
      <c r="AL70" s="77">
        <v>22</v>
      </c>
      <c r="AM70" s="77">
        <v>23</v>
      </c>
      <c r="AN70" s="77">
        <v>24</v>
      </c>
      <c r="AO70" s="77">
        <v>25</v>
      </c>
      <c r="AP70" s="77">
        <v>26</v>
      </c>
      <c r="AQ70" s="100">
        <v>27</v>
      </c>
      <c r="AR70" s="100">
        <v>28</v>
      </c>
      <c r="AS70" s="77">
        <v>29</v>
      </c>
      <c r="AT70" s="77">
        <v>30</v>
      </c>
      <c r="AU70" s="77">
        <v>31</v>
      </c>
      <c r="AV70" s="78" t="s">
        <v>963</v>
      </c>
    </row>
    <row r="71" spans="1:49" s="6" customFormat="1" ht="46.5" customHeight="1" x14ac:dyDescent="0.25">
      <c r="A71" s="75" t="str">
        <f>VLOOKUP(B71,Apoio!$A:$C,3,FALSE)</f>
        <v>Cotas de Garantia Física - Resultados</v>
      </c>
      <c r="B71" s="82" t="s">
        <v>171</v>
      </c>
      <c r="C71" s="86">
        <v>45261</v>
      </c>
      <c r="D71" s="84" t="s">
        <v>10</v>
      </c>
      <c r="E71" s="78" t="s">
        <v>155</v>
      </c>
      <c r="F71" s="88" t="s">
        <v>710</v>
      </c>
      <c r="G71" s="89" t="s">
        <v>711</v>
      </c>
      <c r="H71" s="89"/>
      <c r="I71" s="89"/>
      <c r="J71" s="89"/>
      <c r="K71" s="89"/>
      <c r="L71" s="89"/>
      <c r="M71" s="89"/>
      <c r="N71" s="90"/>
      <c r="O71" s="98" t="s">
        <v>796</v>
      </c>
      <c r="P71" s="99">
        <v>45301</v>
      </c>
      <c r="Q71" s="100">
        <v>1</v>
      </c>
      <c r="R71" s="77">
        <v>2</v>
      </c>
      <c r="S71" s="77">
        <v>3</v>
      </c>
      <c r="T71" s="77">
        <v>4</v>
      </c>
      <c r="U71" s="77">
        <v>5</v>
      </c>
      <c r="V71" s="100">
        <v>6</v>
      </c>
      <c r="W71" s="100">
        <v>7</v>
      </c>
      <c r="X71" s="77">
        <v>8</v>
      </c>
      <c r="Y71" s="77">
        <v>9</v>
      </c>
      <c r="Z71" s="79">
        <v>10</v>
      </c>
      <c r="AA71" s="77">
        <v>11</v>
      </c>
      <c r="AB71" s="77">
        <v>12</v>
      </c>
      <c r="AC71" s="100">
        <v>13</v>
      </c>
      <c r="AD71" s="100">
        <v>14</v>
      </c>
      <c r="AE71" s="77">
        <v>15</v>
      </c>
      <c r="AF71" s="77">
        <v>16</v>
      </c>
      <c r="AG71" s="77">
        <v>17</v>
      </c>
      <c r="AH71" s="77">
        <v>18</v>
      </c>
      <c r="AI71" s="77">
        <v>19</v>
      </c>
      <c r="AJ71" s="100">
        <v>20</v>
      </c>
      <c r="AK71" s="100">
        <v>21</v>
      </c>
      <c r="AL71" s="77">
        <v>22</v>
      </c>
      <c r="AM71" s="77">
        <v>23</v>
      </c>
      <c r="AN71" s="77">
        <v>24</v>
      </c>
      <c r="AO71" s="77">
        <v>25</v>
      </c>
      <c r="AP71" s="77">
        <v>26</v>
      </c>
      <c r="AQ71" s="100">
        <v>27</v>
      </c>
      <c r="AR71" s="100">
        <v>28</v>
      </c>
      <c r="AS71" s="77">
        <v>29</v>
      </c>
      <c r="AT71" s="77">
        <v>30</v>
      </c>
      <c r="AU71" s="77">
        <v>31</v>
      </c>
      <c r="AV71" s="81"/>
      <c r="AW71" s="8"/>
    </row>
    <row r="72" spans="1:49" s="6" customFormat="1" ht="36.75" customHeight="1" x14ac:dyDescent="0.25">
      <c r="A72" s="75" t="str">
        <f>VLOOKUP(B72,Apoio!$A:$C,3,FALSE)</f>
        <v>Medição - Ajuste</v>
      </c>
      <c r="B72" s="82" t="s">
        <v>190</v>
      </c>
      <c r="C72" s="86">
        <v>45261</v>
      </c>
      <c r="D72" s="84" t="s">
        <v>10</v>
      </c>
      <c r="E72" s="78" t="s">
        <v>84</v>
      </c>
      <c r="F72" s="91"/>
      <c r="G72" s="89"/>
      <c r="H72" s="89" t="s">
        <v>84</v>
      </c>
      <c r="I72" s="89"/>
      <c r="J72" s="89"/>
      <c r="K72" s="89"/>
      <c r="L72" s="89"/>
      <c r="M72" s="89"/>
      <c r="N72" s="90"/>
      <c r="O72" s="98" t="s">
        <v>796</v>
      </c>
      <c r="P72" s="99">
        <v>45301</v>
      </c>
      <c r="Q72" s="100">
        <v>1</v>
      </c>
      <c r="R72" s="77">
        <v>2</v>
      </c>
      <c r="S72" s="77">
        <v>3</v>
      </c>
      <c r="T72" s="77">
        <v>4</v>
      </c>
      <c r="U72" s="77">
        <v>5</v>
      </c>
      <c r="V72" s="100">
        <v>6</v>
      </c>
      <c r="W72" s="100">
        <v>7</v>
      </c>
      <c r="X72" s="77">
        <v>8</v>
      </c>
      <c r="Y72" s="77">
        <v>9</v>
      </c>
      <c r="Z72" s="79">
        <v>10</v>
      </c>
      <c r="AA72" s="77">
        <v>11</v>
      </c>
      <c r="AB72" s="77">
        <v>12</v>
      </c>
      <c r="AC72" s="100">
        <v>13</v>
      </c>
      <c r="AD72" s="100">
        <v>14</v>
      </c>
      <c r="AE72" s="77">
        <v>15</v>
      </c>
      <c r="AF72" s="77">
        <v>16</v>
      </c>
      <c r="AG72" s="77">
        <v>17</v>
      </c>
      <c r="AH72" s="77">
        <v>18</v>
      </c>
      <c r="AI72" s="77">
        <v>19</v>
      </c>
      <c r="AJ72" s="100">
        <v>20</v>
      </c>
      <c r="AK72" s="100">
        <v>21</v>
      </c>
      <c r="AL72" s="77">
        <v>22</v>
      </c>
      <c r="AM72" s="77">
        <v>23</v>
      </c>
      <c r="AN72" s="77">
        <v>24</v>
      </c>
      <c r="AO72" s="77">
        <v>25</v>
      </c>
      <c r="AP72" s="77">
        <v>26</v>
      </c>
      <c r="AQ72" s="100">
        <v>27</v>
      </c>
      <c r="AR72" s="100">
        <v>28</v>
      </c>
      <c r="AS72" s="77">
        <v>29</v>
      </c>
      <c r="AT72" s="77">
        <v>30</v>
      </c>
      <c r="AU72" s="77">
        <v>31</v>
      </c>
      <c r="AV72" s="78"/>
      <c r="AW72" s="8"/>
    </row>
    <row r="73" spans="1:49" s="6" customFormat="1" ht="36.75" customHeight="1" x14ac:dyDescent="0.25">
      <c r="A73" s="75" t="str">
        <f>VLOOKUP(B73,Apoio!$A:$C,3,FALSE)</f>
        <v>Cotas de Garantia Física - Pré-Liquidação</v>
      </c>
      <c r="B73" s="82" t="s">
        <v>570</v>
      </c>
      <c r="C73" s="86">
        <v>45261</v>
      </c>
      <c r="D73" s="84" t="s">
        <v>137</v>
      </c>
      <c r="E73" s="78" t="s">
        <v>159</v>
      </c>
      <c r="F73" s="91" t="s">
        <v>712</v>
      </c>
      <c r="G73" s="89" t="s">
        <v>713</v>
      </c>
      <c r="H73" s="89"/>
      <c r="I73" s="89"/>
      <c r="J73" s="89"/>
      <c r="K73" s="89"/>
      <c r="L73" s="89"/>
      <c r="M73" s="89"/>
      <c r="N73" s="90"/>
      <c r="O73" s="98" t="s">
        <v>796</v>
      </c>
      <c r="P73" s="99">
        <v>45301</v>
      </c>
      <c r="Q73" s="100">
        <v>1</v>
      </c>
      <c r="R73" s="77">
        <v>2</v>
      </c>
      <c r="S73" s="77">
        <v>3</v>
      </c>
      <c r="T73" s="77">
        <v>4</v>
      </c>
      <c r="U73" s="77">
        <v>5</v>
      </c>
      <c r="V73" s="100">
        <v>6</v>
      </c>
      <c r="W73" s="100">
        <v>7</v>
      </c>
      <c r="X73" s="77">
        <v>8</v>
      </c>
      <c r="Y73" s="77">
        <v>9</v>
      </c>
      <c r="Z73" s="79">
        <v>10</v>
      </c>
      <c r="AA73" s="77">
        <v>11</v>
      </c>
      <c r="AB73" s="77">
        <v>12</v>
      </c>
      <c r="AC73" s="100">
        <v>13</v>
      </c>
      <c r="AD73" s="100">
        <v>14</v>
      </c>
      <c r="AE73" s="77">
        <v>15</v>
      </c>
      <c r="AF73" s="77">
        <v>16</v>
      </c>
      <c r="AG73" s="77">
        <v>17</v>
      </c>
      <c r="AH73" s="77">
        <v>18</v>
      </c>
      <c r="AI73" s="77">
        <v>19</v>
      </c>
      <c r="AJ73" s="100">
        <v>20</v>
      </c>
      <c r="AK73" s="100">
        <v>21</v>
      </c>
      <c r="AL73" s="77">
        <v>22</v>
      </c>
      <c r="AM73" s="77">
        <v>23</v>
      </c>
      <c r="AN73" s="77">
        <v>24</v>
      </c>
      <c r="AO73" s="77">
        <v>25</v>
      </c>
      <c r="AP73" s="77">
        <v>26</v>
      </c>
      <c r="AQ73" s="100">
        <v>27</v>
      </c>
      <c r="AR73" s="100">
        <v>28</v>
      </c>
      <c r="AS73" s="77">
        <v>29</v>
      </c>
      <c r="AT73" s="77">
        <v>30</v>
      </c>
      <c r="AU73" s="77">
        <v>31</v>
      </c>
      <c r="AV73" s="81"/>
      <c r="AW73" s="8"/>
    </row>
    <row r="74" spans="1:49" s="6" customFormat="1" ht="36.75" customHeight="1" x14ac:dyDescent="0.25">
      <c r="A74" s="75" t="str">
        <f>VLOOKUP(B74,Apoio!$A:$C,3,FALSE)</f>
        <v>Contrato</v>
      </c>
      <c r="B74" s="82" t="s">
        <v>346</v>
      </c>
      <c r="C74" s="86">
        <v>45261</v>
      </c>
      <c r="D74" s="84" t="s">
        <v>955</v>
      </c>
      <c r="E74" s="78" t="s">
        <v>84</v>
      </c>
      <c r="F74" s="88"/>
      <c r="G74" s="89"/>
      <c r="H74" s="89" t="s">
        <v>84</v>
      </c>
      <c r="I74" s="89"/>
      <c r="J74" s="89"/>
      <c r="K74" s="89"/>
      <c r="L74" s="89"/>
      <c r="M74" s="89"/>
      <c r="N74" s="90"/>
      <c r="O74" s="98" t="s">
        <v>796</v>
      </c>
      <c r="P74" s="99">
        <v>45301</v>
      </c>
      <c r="Q74" s="100">
        <v>1</v>
      </c>
      <c r="R74" s="77">
        <v>2</v>
      </c>
      <c r="S74" s="77">
        <v>3</v>
      </c>
      <c r="T74" s="77">
        <v>4</v>
      </c>
      <c r="U74" s="77">
        <v>5</v>
      </c>
      <c r="V74" s="100">
        <v>6</v>
      </c>
      <c r="W74" s="100">
        <v>7</v>
      </c>
      <c r="X74" s="77">
        <v>8</v>
      </c>
      <c r="Y74" s="77">
        <v>9</v>
      </c>
      <c r="Z74" s="79">
        <v>10</v>
      </c>
      <c r="AA74" s="77">
        <v>11</v>
      </c>
      <c r="AB74" s="77">
        <v>12</v>
      </c>
      <c r="AC74" s="100">
        <v>13</v>
      </c>
      <c r="AD74" s="100">
        <v>14</v>
      </c>
      <c r="AE74" s="77">
        <v>15</v>
      </c>
      <c r="AF74" s="77">
        <v>16</v>
      </c>
      <c r="AG74" s="77">
        <v>17</v>
      </c>
      <c r="AH74" s="77">
        <v>18</v>
      </c>
      <c r="AI74" s="77">
        <v>19</v>
      </c>
      <c r="AJ74" s="100">
        <v>20</v>
      </c>
      <c r="AK74" s="100">
        <v>21</v>
      </c>
      <c r="AL74" s="77">
        <v>22</v>
      </c>
      <c r="AM74" s="77">
        <v>23</v>
      </c>
      <c r="AN74" s="77">
        <v>24</v>
      </c>
      <c r="AO74" s="77">
        <v>25</v>
      </c>
      <c r="AP74" s="77">
        <v>26</v>
      </c>
      <c r="AQ74" s="100">
        <v>27</v>
      </c>
      <c r="AR74" s="100">
        <v>28</v>
      </c>
      <c r="AS74" s="77">
        <v>29</v>
      </c>
      <c r="AT74" s="77">
        <v>30</v>
      </c>
      <c r="AU74" s="77">
        <v>31</v>
      </c>
      <c r="AV74" s="78"/>
      <c r="AW74" s="8"/>
    </row>
    <row r="75" spans="1:49" s="6" customFormat="1" ht="36" customHeight="1" x14ac:dyDescent="0.25">
      <c r="A75" s="75" t="str">
        <f>VLOOKUP(B75,Apoio!$A:$C,3,FALSE)</f>
        <v>MCP - Liquidação</v>
      </c>
      <c r="B75" s="82" t="s">
        <v>168</v>
      </c>
      <c r="C75" s="86">
        <v>45231</v>
      </c>
      <c r="D75" s="84" t="s">
        <v>132</v>
      </c>
      <c r="E75" s="78" t="s">
        <v>84</v>
      </c>
      <c r="F75" s="88"/>
      <c r="G75" s="89"/>
      <c r="H75" s="89" t="s">
        <v>84</v>
      </c>
      <c r="I75" s="89"/>
      <c r="J75" s="89"/>
      <c r="K75" s="89"/>
      <c r="L75" s="89"/>
      <c r="M75" s="89"/>
      <c r="N75" s="90"/>
      <c r="O75" s="98" t="s">
        <v>796</v>
      </c>
      <c r="P75" s="99">
        <v>45301</v>
      </c>
      <c r="Q75" s="100">
        <v>1</v>
      </c>
      <c r="R75" s="77">
        <v>2</v>
      </c>
      <c r="S75" s="77">
        <v>3</v>
      </c>
      <c r="T75" s="77">
        <v>4</v>
      </c>
      <c r="U75" s="77">
        <v>5</v>
      </c>
      <c r="V75" s="100">
        <v>6</v>
      </c>
      <c r="W75" s="100">
        <v>7</v>
      </c>
      <c r="X75" s="77">
        <v>8</v>
      </c>
      <c r="Y75" s="77">
        <v>9</v>
      </c>
      <c r="Z75" s="79">
        <v>10</v>
      </c>
      <c r="AA75" s="77">
        <v>11</v>
      </c>
      <c r="AB75" s="77">
        <v>12</v>
      </c>
      <c r="AC75" s="100">
        <v>13</v>
      </c>
      <c r="AD75" s="100">
        <v>14</v>
      </c>
      <c r="AE75" s="77">
        <v>15</v>
      </c>
      <c r="AF75" s="77">
        <v>16</v>
      </c>
      <c r="AG75" s="77">
        <v>17</v>
      </c>
      <c r="AH75" s="77">
        <v>18</v>
      </c>
      <c r="AI75" s="77">
        <v>19</v>
      </c>
      <c r="AJ75" s="100">
        <v>20</v>
      </c>
      <c r="AK75" s="100">
        <v>21</v>
      </c>
      <c r="AL75" s="77">
        <v>22</v>
      </c>
      <c r="AM75" s="77">
        <v>23</v>
      </c>
      <c r="AN75" s="77">
        <v>24</v>
      </c>
      <c r="AO75" s="77">
        <v>25</v>
      </c>
      <c r="AP75" s="77">
        <v>26</v>
      </c>
      <c r="AQ75" s="100">
        <v>27</v>
      </c>
      <c r="AR75" s="100">
        <v>28</v>
      </c>
      <c r="AS75" s="77">
        <v>29</v>
      </c>
      <c r="AT75" s="77">
        <v>30</v>
      </c>
      <c r="AU75" s="77">
        <v>31</v>
      </c>
      <c r="AV75" s="78"/>
      <c r="AW75" s="8"/>
    </row>
    <row r="76" spans="1:49" s="6" customFormat="1" ht="36.75" customHeight="1" x14ac:dyDescent="0.25">
      <c r="A76" s="75" t="str">
        <f>VLOOKUP(B76,Apoio!$A:$C,3,FALSE)</f>
        <v>Penalidades - Liquidação</v>
      </c>
      <c r="B76" s="82" t="s">
        <v>169</v>
      </c>
      <c r="C76" s="86">
        <v>45261</v>
      </c>
      <c r="D76" s="84" t="s">
        <v>133</v>
      </c>
      <c r="E76" s="78" t="s">
        <v>84</v>
      </c>
      <c r="F76" s="91"/>
      <c r="G76" s="89"/>
      <c r="H76" s="89" t="s">
        <v>84</v>
      </c>
      <c r="I76" s="89"/>
      <c r="J76" s="89"/>
      <c r="K76" s="89"/>
      <c r="L76" s="89"/>
      <c r="M76" s="89"/>
      <c r="N76" s="90"/>
      <c r="O76" s="98" t="s">
        <v>796</v>
      </c>
      <c r="P76" s="99">
        <v>45301</v>
      </c>
      <c r="Q76" s="100">
        <v>1</v>
      </c>
      <c r="R76" s="77">
        <v>2</v>
      </c>
      <c r="S76" s="77">
        <v>3</v>
      </c>
      <c r="T76" s="77">
        <v>4</v>
      </c>
      <c r="U76" s="77">
        <v>5</v>
      </c>
      <c r="V76" s="100">
        <v>6</v>
      </c>
      <c r="W76" s="100">
        <v>7</v>
      </c>
      <c r="X76" s="77">
        <v>8</v>
      </c>
      <c r="Y76" s="77">
        <v>9</v>
      </c>
      <c r="Z76" s="79">
        <v>10</v>
      </c>
      <c r="AA76" s="77">
        <v>11</v>
      </c>
      <c r="AB76" s="77">
        <v>12</v>
      </c>
      <c r="AC76" s="100">
        <v>13</v>
      </c>
      <c r="AD76" s="100">
        <v>14</v>
      </c>
      <c r="AE76" s="77">
        <v>15</v>
      </c>
      <c r="AF76" s="77">
        <v>16</v>
      </c>
      <c r="AG76" s="77">
        <v>17</v>
      </c>
      <c r="AH76" s="77">
        <v>18</v>
      </c>
      <c r="AI76" s="77">
        <v>19</v>
      </c>
      <c r="AJ76" s="100">
        <v>20</v>
      </c>
      <c r="AK76" s="100">
        <v>21</v>
      </c>
      <c r="AL76" s="77">
        <v>22</v>
      </c>
      <c r="AM76" s="77">
        <v>23</v>
      </c>
      <c r="AN76" s="77">
        <v>24</v>
      </c>
      <c r="AO76" s="77">
        <v>25</v>
      </c>
      <c r="AP76" s="77">
        <v>26</v>
      </c>
      <c r="AQ76" s="100">
        <v>27</v>
      </c>
      <c r="AR76" s="100">
        <v>28</v>
      </c>
      <c r="AS76" s="77">
        <v>29</v>
      </c>
      <c r="AT76" s="77">
        <v>30</v>
      </c>
      <c r="AU76" s="77">
        <v>31</v>
      </c>
      <c r="AV76" s="78"/>
      <c r="AW76" s="8"/>
    </row>
    <row r="77" spans="1:49" s="6" customFormat="1" ht="46.5" customHeight="1" x14ac:dyDescent="0.25">
      <c r="A77" s="75" t="str">
        <f>VLOOKUP(B77,Apoio!$A:$C,3,FALSE)</f>
        <v>MCSD EE - Pós-Liquidação</v>
      </c>
      <c r="B77" s="82" t="s">
        <v>666</v>
      </c>
      <c r="C77" s="86">
        <v>45231</v>
      </c>
      <c r="D77" s="84" t="s">
        <v>967</v>
      </c>
      <c r="E77" s="78" t="s">
        <v>108</v>
      </c>
      <c r="F77" s="88" t="s">
        <v>690</v>
      </c>
      <c r="G77" s="89"/>
      <c r="H77" s="89"/>
      <c r="I77" s="89"/>
      <c r="J77" s="89"/>
      <c r="K77" s="89"/>
      <c r="L77" s="89"/>
      <c r="M77" s="89"/>
      <c r="N77" s="90"/>
      <c r="O77" s="98" t="s">
        <v>796</v>
      </c>
      <c r="P77" s="99">
        <v>45301</v>
      </c>
      <c r="Q77" s="100">
        <v>1</v>
      </c>
      <c r="R77" s="77">
        <v>2</v>
      </c>
      <c r="S77" s="77">
        <v>3</v>
      </c>
      <c r="T77" s="77">
        <v>4</v>
      </c>
      <c r="U77" s="77">
        <v>5</v>
      </c>
      <c r="V77" s="100">
        <v>6</v>
      </c>
      <c r="W77" s="100">
        <v>7</v>
      </c>
      <c r="X77" s="77">
        <v>8</v>
      </c>
      <c r="Y77" s="77">
        <v>9</v>
      </c>
      <c r="Z77" s="79">
        <v>10</v>
      </c>
      <c r="AA77" s="77">
        <v>11</v>
      </c>
      <c r="AB77" s="77">
        <v>12</v>
      </c>
      <c r="AC77" s="100">
        <v>13</v>
      </c>
      <c r="AD77" s="100">
        <v>14</v>
      </c>
      <c r="AE77" s="77">
        <v>15</v>
      </c>
      <c r="AF77" s="77">
        <v>16</v>
      </c>
      <c r="AG77" s="77">
        <v>17</v>
      </c>
      <c r="AH77" s="77">
        <v>18</v>
      </c>
      <c r="AI77" s="77">
        <v>19</v>
      </c>
      <c r="AJ77" s="100">
        <v>20</v>
      </c>
      <c r="AK77" s="100">
        <v>21</v>
      </c>
      <c r="AL77" s="77">
        <v>22</v>
      </c>
      <c r="AM77" s="77">
        <v>23</v>
      </c>
      <c r="AN77" s="77">
        <v>24</v>
      </c>
      <c r="AO77" s="77">
        <v>25</v>
      </c>
      <c r="AP77" s="77">
        <v>26</v>
      </c>
      <c r="AQ77" s="100">
        <v>27</v>
      </c>
      <c r="AR77" s="100">
        <v>28</v>
      </c>
      <c r="AS77" s="77">
        <v>29</v>
      </c>
      <c r="AT77" s="77">
        <v>30</v>
      </c>
      <c r="AU77" s="77">
        <v>31</v>
      </c>
      <c r="AV77" s="78" t="s">
        <v>965</v>
      </c>
      <c r="AW77" s="8"/>
    </row>
    <row r="78" spans="1:49" s="6" customFormat="1" ht="52" customHeight="1" x14ac:dyDescent="0.25">
      <c r="A78" s="75" t="str">
        <f>VLOOKUP(B78,Apoio!$A:$C,3,FALSE)</f>
        <v>MVE - Apuração</v>
      </c>
      <c r="B78" s="82" t="s">
        <v>884</v>
      </c>
      <c r="C78" s="86">
        <v>45292</v>
      </c>
      <c r="D78" s="84" t="s">
        <v>84</v>
      </c>
      <c r="E78" s="78" t="s">
        <v>620</v>
      </c>
      <c r="F78" s="88" t="s">
        <v>1081</v>
      </c>
      <c r="G78" s="89"/>
      <c r="H78" s="89"/>
      <c r="I78" s="89"/>
      <c r="J78" s="89"/>
      <c r="K78" s="89"/>
      <c r="L78" s="89"/>
      <c r="M78" s="89"/>
      <c r="N78" s="90"/>
      <c r="O78" s="98" t="s">
        <v>796</v>
      </c>
      <c r="P78" s="99">
        <v>45301</v>
      </c>
      <c r="Q78" s="100">
        <v>1</v>
      </c>
      <c r="R78" s="77">
        <v>2</v>
      </c>
      <c r="S78" s="77">
        <v>3</v>
      </c>
      <c r="T78" s="77">
        <v>4</v>
      </c>
      <c r="U78" s="77">
        <v>5</v>
      </c>
      <c r="V78" s="100">
        <v>6</v>
      </c>
      <c r="W78" s="100">
        <v>7</v>
      </c>
      <c r="X78" s="77">
        <v>8</v>
      </c>
      <c r="Y78" s="77">
        <v>9</v>
      </c>
      <c r="Z78" s="79">
        <v>10</v>
      </c>
      <c r="AA78" s="77">
        <v>11</v>
      </c>
      <c r="AB78" s="77">
        <v>12</v>
      </c>
      <c r="AC78" s="100">
        <v>13</v>
      </c>
      <c r="AD78" s="100">
        <v>14</v>
      </c>
      <c r="AE78" s="77">
        <v>15</v>
      </c>
      <c r="AF78" s="77">
        <v>16</v>
      </c>
      <c r="AG78" s="77">
        <v>17</v>
      </c>
      <c r="AH78" s="77">
        <v>18</v>
      </c>
      <c r="AI78" s="77">
        <v>19</v>
      </c>
      <c r="AJ78" s="100">
        <v>20</v>
      </c>
      <c r="AK78" s="100">
        <v>21</v>
      </c>
      <c r="AL78" s="77">
        <v>22</v>
      </c>
      <c r="AM78" s="77">
        <v>23</v>
      </c>
      <c r="AN78" s="77">
        <v>24</v>
      </c>
      <c r="AO78" s="77">
        <v>25</v>
      </c>
      <c r="AP78" s="77">
        <v>26</v>
      </c>
      <c r="AQ78" s="100">
        <v>27</v>
      </c>
      <c r="AR78" s="100">
        <v>28</v>
      </c>
      <c r="AS78" s="77">
        <v>29</v>
      </c>
      <c r="AT78" s="77">
        <v>30</v>
      </c>
      <c r="AU78" s="77">
        <v>31</v>
      </c>
      <c r="AV78" s="78"/>
      <c r="AW78" s="8"/>
    </row>
    <row r="79" spans="1:49" s="6" customFormat="1" ht="52" customHeight="1" x14ac:dyDescent="0.25">
      <c r="A79" s="75" t="str">
        <f>VLOOKUP(B79,Apoio!$A:$C,3,FALSE)</f>
        <v>MVE - Garantias Financeiras</v>
      </c>
      <c r="B79" s="82" t="s">
        <v>1064</v>
      </c>
      <c r="C79" s="86">
        <v>45292</v>
      </c>
      <c r="D79" s="84" t="s">
        <v>84</v>
      </c>
      <c r="E79" s="78" t="s">
        <v>84</v>
      </c>
      <c r="F79" s="88"/>
      <c r="G79" s="89"/>
      <c r="H79" s="89" t="s">
        <v>84</v>
      </c>
      <c r="I79" s="89"/>
      <c r="J79" s="89"/>
      <c r="K79" s="89"/>
      <c r="L79" s="89"/>
      <c r="M79" s="89"/>
      <c r="N79" s="90"/>
      <c r="O79" s="98" t="s">
        <v>796</v>
      </c>
      <c r="P79" s="99">
        <v>45301</v>
      </c>
      <c r="Q79" s="100">
        <v>1</v>
      </c>
      <c r="R79" s="77">
        <v>2</v>
      </c>
      <c r="S79" s="77">
        <v>3</v>
      </c>
      <c r="T79" s="77">
        <v>4</v>
      </c>
      <c r="U79" s="77">
        <v>5</v>
      </c>
      <c r="V79" s="100">
        <v>6</v>
      </c>
      <c r="W79" s="100">
        <v>7</v>
      </c>
      <c r="X79" s="77">
        <v>8</v>
      </c>
      <c r="Y79" s="77">
        <v>9</v>
      </c>
      <c r="Z79" s="79">
        <v>10</v>
      </c>
      <c r="AA79" s="77">
        <v>11</v>
      </c>
      <c r="AB79" s="77">
        <v>12</v>
      </c>
      <c r="AC79" s="100">
        <v>13</v>
      </c>
      <c r="AD79" s="100">
        <v>14</v>
      </c>
      <c r="AE79" s="77">
        <v>15</v>
      </c>
      <c r="AF79" s="77">
        <v>16</v>
      </c>
      <c r="AG79" s="77">
        <v>17</v>
      </c>
      <c r="AH79" s="77">
        <v>18</v>
      </c>
      <c r="AI79" s="77">
        <v>19</v>
      </c>
      <c r="AJ79" s="100">
        <v>20</v>
      </c>
      <c r="AK79" s="100">
        <v>21</v>
      </c>
      <c r="AL79" s="77">
        <v>22</v>
      </c>
      <c r="AM79" s="77">
        <v>23</v>
      </c>
      <c r="AN79" s="77">
        <v>24</v>
      </c>
      <c r="AO79" s="77">
        <v>25</v>
      </c>
      <c r="AP79" s="77">
        <v>26</v>
      </c>
      <c r="AQ79" s="100">
        <v>27</v>
      </c>
      <c r="AR79" s="100">
        <v>28</v>
      </c>
      <c r="AS79" s="77">
        <v>29</v>
      </c>
      <c r="AT79" s="77">
        <v>30</v>
      </c>
      <c r="AU79" s="77">
        <v>31</v>
      </c>
      <c r="AV79" s="78"/>
      <c r="AW79" s="8"/>
    </row>
    <row r="80" spans="1:49" s="6" customFormat="1" ht="20.5" customHeight="1" x14ac:dyDescent="0.25">
      <c r="A80" s="75" t="str">
        <f>VLOOKUP(B80,Apoio!$A:$C,3,FALSE)</f>
        <v>Medição Contábil</v>
      </c>
      <c r="B80" s="202" t="s">
        <v>1010</v>
      </c>
      <c r="C80" s="86">
        <v>45261</v>
      </c>
      <c r="D80" s="96" t="s">
        <v>11</v>
      </c>
      <c r="E80" s="78" t="s">
        <v>77</v>
      </c>
      <c r="F80" s="91" t="s">
        <v>760</v>
      </c>
      <c r="G80" s="92" t="s">
        <v>761</v>
      </c>
      <c r="H80" s="92" t="s">
        <v>762</v>
      </c>
      <c r="I80" s="92" t="s">
        <v>763</v>
      </c>
      <c r="J80" s="89"/>
      <c r="K80" s="89"/>
      <c r="L80" s="89"/>
      <c r="M80" s="89"/>
      <c r="N80" s="90"/>
      <c r="O80" s="98" t="s">
        <v>796</v>
      </c>
      <c r="P80" s="99">
        <v>45302</v>
      </c>
      <c r="Q80" s="188">
        <v>1</v>
      </c>
      <c r="R80" s="178">
        <v>2</v>
      </c>
      <c r="S80" s="178">
        <v>3</v>
      </c>
      <c r="T80" s="178">
        <v>4</v>
      </c>
      <c r="U80" s="178">
        <v>5</v>
      </c>
      <c r="V80" s="176">
        <v>6</v>
      </c>
      <c r="W80" s="176">
        <v>7</v>
      </c>
      <c r="X80" s="178">
        <v>8</v>
      </c>
      <c r="Y80" s="178">
        <v>9</v>
      </c>
      <c r="Z80" s="178">
        <v>10</v>
      </c>
      <c r="AA80" s="171">
        <v>11</v>
      </c>
      <c r="AB80" s="178">
        <v>12</v>
      </c>
      <c r="AC80" s="176">
        <v>13</v>
      </c>
      <c r="AD80" s="176">
        <v>14</v>
      </c>
      <c r="AE80" s="178">
        <v>15</v>
      </c>
      <c r="AF80" s="178">
        <v>16</v>
      </c>
      <c r="AG80" s="178">
        <v>17</v>
      </c>
      <c r="AH80" s="178">
        <v>18</v>
      </c>
      <c r="AI80" s="178">
        <v>19</v>
      </c>
      <c r="AJ80" s="176">
        <v>20</v>
      </c>
      <c r="AK80" s="176">
        <v>21</v>
      </c>
      <c r="AL80" s="178">
        <v>22</v>
      </c>
      <c r="AM80" s="178">
        <v>23</v>
      </c>
      <c r="AN80" s="178">
        <v>24</v>
      </c>
      <c r="AO80" s="178">
        <v>25</v>
      </c>
      <c r="AP80" s="178">
        <v>26</v>
      </c>
      <c r="AQ80" s="176">
        <v>27</v>
      </c>
      <c r="AR80" s="176">
        <v>28</v>
      </c>
      <c r="AS80" s="178">
        <v>29</v>
      </c>
      <c r="AT80" s="178">
        <v>30</v>
      </c>
      <c r="AU80" s="178">
        <v>31</v>
      </c>
      <c r="AV80" s="174"/>
      <c r="AW80" s="8"/>
    </row>
    <row r="81" spans="1:49" s="6" customFormat="1" ht="20.5" customHeight="1" x14ac:dyDescent="0.25">
      <c r="A81" s="75"/>
      <c r="B81" s="203"/>
      <c r="C81" s="86">
        <v>45261</v>
      </c>
      <c r="D81" s="96" t="s">
        <v>11</v>
      </c>
      <c r="E81" s="78" t="s">
        <v>1028</v>
      </c>
      <c r="F81" s="91" t="s">
        <v>1029</v>
      </c>
      <c r="G81" s="92" t="s">
        <v>1030</v>
      </c>
      <c r="H81" s="89"/>
      <c r="I81" s="89"/>
      <c r="J81" s="89"/>
      <c r="K81" s="89"/>
      <c r="L81" s="89"/>
      <c r="M81" s="89"/>
      <c r="N81" s="90"/>
      <c r="O81" s="98" t="s">
        <v>796</v>
      </c>
      <c r="P81" s="99">
        <v>45302</v>
      </c>
      <c r="Q81" s="189"/>
      <c r="R81" s="179"/>
      <c r="S81" s="179"/>
      <c r="T81" s="179"/>
      <c r="U81" s="179"/>
      <c r="V81" s="177"/>
      <c r="W81" s="177"/>
      <c r="X81" s="179"/>
      <c r="Y81" s="179"/>
      <c r="Z81" s="179"/>
      <c r="AA81" s="172"/>
      <c r="AB81" s="179"/>
      <c r="AC81" s="177"/>
      <c r="AD81" s="177"/>
      <c r="AE81" s="179"/>
      <c r="AF81" s="179"/>
      <c r="AG81" s="179"/>
      <c r="AH81" s="179"/>
      <c r="AI81" s="179"/>
      <c r="AJ81" s="177"/>
      <c r="AK81" s="177"/>
      <c r="AL81" s="179"/>
      <c r="AM81" s="179"/>
      <c r="AN81" s="179"/>
      <c r="AO81" s="179"/>
      <c r="AP81" s="179"/>
      <c r="AQ81" s="177"/>
      <c r="AR81" s="177"/>
      <c r="AS81" s="179"/>
      <c r="AT81" s="179"/>
      <c r="AU81" s="179"/>
      <c r="AV81" s="175"/>
      <c r="AW81" s="8"/>
    </row>
    <row r="82" spans="1:49" s="6" customFormat="1" ht="20.5" customHeight="1" x14ac:dyDescent="0.25">
      <c r="A82" s="75"/>
      <c r="B82" s="204"/>
      <c r="C82" s="86">
        <v>45261</v>
      </c>
      <c r="D82" s="96" t="s">
        <v>11</v>
      </c>
      <c r="E82" s="78" t="s">
        <v>586</v>
      </c>
      <c r="F82" s="91" t="s">
        <v>588</v>
      </c>
      <c r="G82" s="92" t="s">
        <v>589</v>
      </c>
      <c r="H82" s="89" t="s">
        <v>590</v>
      </c>
      <c r="I82" s="89"/>
      <c r="J82" s="89"/>
      <c r="K82" s="89"/>
      <c r="L82" s="89"/>
      <c r="M82" s="89"/>
      <c r="N82" s="90"/>
      <c r="O82" s="98" t="s">
        <v>796</v>
      </c>
      <c r="P82" s="99">
        <v>45302</v>
      </c>
      <c r="Q82" s="190"/>
      <c r="R82" s="183"/>
      <c r="S82" s="183"/>
      <c r="T82" s="183"/>
      <c r="U82" s="183"/>
      <c r="V82" s="184"/>
      <c r="W82" s="184"/>
      <c r="X82" s="183"/>
      <c r="Y82" s="183"/>
      <c r="Z82" s="183"/>
      <c r="AA82" s="173"/>
      <c r="AB82" s="183"/>
      <c r="AC82" s="184"/>
      <c r="AD82" s="184"/>
      <c r="AE82" s="183"/>
      <c r="AF82" s="183"/>
      <c r="AG82" s="183"/>
      <c r="AH82" s="183"/>
      <c r="AI82" s="183"/>
      <c r="AJ82" s="184"/>
      <c r="AK82" s="184"/>
      <c r="AL82" s="183"/>
      <c r="AM82" s="183"/>
      <c r="AN82" s="183"/>
      <c r="AO82" s="183"/>
      <c r="AP82" s="183"/>
      <c r="AQ82" s="184"/>
      <c r="AR82" s="184"/>
      <c r="AS82" s="183"/>
      <c r="AT82" s="183"/>
      <c r="AU82" s="183"/>
      <c r="AV82" s="198"/>
      <c r="AW82" s="8"/>
    </row>
    <row r="83" spans="1:49" s="6" customFormat="1" ht="41.15" customHeight="1" x14ac:dyDescent="0.25">
      <c r="A83" s="75" t="str">
        <f>VLOOKUP(B83,Apoio!$A:$C,3,FALSE)</f>
        <v>Energia de Reserva - Cessão Eólica</v>
      </c>
      <c r="B83" s="82" t="s">
        <v>398</v>
      </c>
      <c r="C83" s="86">
        <v>45231</v>
      </c>
      <c r="D83" s="84" t="s">
        <v>24</v>
      </c>
      <c r="E83" s="78" t="s">
        <v>394</v>
      </c>
      <c r="F83" s="91" t="s">
        <v>714</v>
      </c>
      <c r="G83" s="89"/>
      <c r="H83" s="89"/>
      <c r="I83" s="89"/>
      <c r="J83" s="89"/>
      <c r="K83" s="89"/>
      <c r="L83" s="89"/>
      <c r="M83" s="89"/>
      <c r="N83" s="90"/>
      <c r="O83" s="98" t="s">
        <v>796</v>
      </c>
      <c r="P83" s="99">
        <v>45302</v>
      </c>
      <c r="Q83" s="100">
        <v>1</v>
      </c>
      <c r="R83" s="77">
        <v>2</v>
      </c>
      <c r="S83" s="77">
        <v>3</v>
      </c>
      <c r="T83" s="77">
        <v>4</v>
      </c>
      <c r="U83" s="77">
        <v>5</v>
      </c>
      <c r="V83" s="100">
        <v>6</v>
      </c>
      <c r="W83" s="100">
        <v>7</v>
      </c>
      <c r="X83" s="77">
        <v>8</v>
      </c>
      <c r="Y83" s="77">
        <v>9</v>
      </c>
      <c r="Z83" s="77">
        <v>10</v>
      </c>
      <c r="AA83" s="131">
        <v>11</v>
      </c>
      <c r="AB83" s="77">
        <v>12</v>
      </c>
      <c r="AC83" s="100">
        <v>13</v>
      </c>
      <c r="AD83" s="100">
        <v>14</v>
      </c>
      <c r="AE83" s="77">
        <v>15</v>
      </c>
      <c r="AF83" s="77">
        <v>16</v>
      </c>
      <c r="AG83" s="77">
        <v>17</v>
      </c>
      <c r="AH83" s="77">
        <v>18</v>
      </c>
      <c r="AI83" s="77">
        <v>19</v>
      </c>
      <c r="AJ83" s="100">
        <v>20</v>
      </c>
      <c r="AK83" s="100">
        <v>21</v>
      </c>
      <c r="AL83" s="77">
        <v>22</v>
      </c>
      <c r="AM83" s="77">
        <v>23</v>
      </c>
      <c r="AN83" s="77">
        <v>24</v>
      </c>
      <c r="AO83" s="77">
        <v>25</v>
      </c>
      <c r="AP83" s="77">
        <v>26</v>
      </c>
      <c r="AQ83" s="100">
        <v>27</v>
      </c>
      <c r="AR83" s="100">
        <v>28</v>
      </c>
      <c r="AS83" s="77">
        <v>29</v>
      </c>
      <c r="AT83" s="77">
        <v>30</v>
      </c>
      <c r="AU83" s="77">
        <v>31</v>
      </c>
      <c r="AV83" s="78" t="s">
        <v>960</v>
      </c>
      <c r="AW83" s="8"/>
    </row>
    <row r="84" spans="1:49" s="6" customFormat="1" ht="45" customHeight="1" x14ac:dyDescent="0.25">
      <c r="A84" s="75" t="str">
        <f>VLOOKUP(B84,Apoio!$A:$C,3,FALSE)</f>
        <v>Energia de Reserva - Cessão Solar</v>
      </c>
      <c r="B84" s="82" t="s">
        <v>481</v>
      </c>
      <c r="C84" s="86">
        <v>45231</v>
      </c>
      <c r="D84" s="84" t="s">
        <v>24</v>
      </c>
      <c r="E84" s="78" t="s">
        <v>84</v>
      </c>
      <c r="F84" s="91"/>
      <c r="G84" s="89"/>
      <c r="H84" s="89" t="s">
        <v>84</v>
      </c>
      <c r="I84" s="89"/>
      <c r="J84" s="89"/>
      <c r="K84" s="89"/>
      <c r="L84" s="89"/>
      <c r="M84" s="89"/>
      <c r="N84" s="90"/>
      <c r="O84" s="98" t="s">
        <v>796</v>
      </c>
      <c r="P84" s="99">
        <v>45302</v>
      </c>
      <c r="Q84" s="100">
        <v>1</v>
      </c>
      <c r="R84" s="77">
        <v>2</v>
      </c>
      <c r="S84" s="77">
        <v>3</v>
      </c>
      <c r="T84" s="77">
        <v>4</v>
      </c>
      <c r="U84" s="77">
        <v>5</v>
      </c>
      <c r="V84" s="100">
        <v>6</v>
      </c>
      <c r="W84" s="100">
        <v>7</v>
      </c>
      <c r="X84" s="77">
        <v>8</v>
      </c>
      <c r="Y84" s="77">
        <v>9</v>
      </c>
      <c r="Z84" s="77">
        <v>10</v>
      </c>
      <c r="AA84" s="131">
        <v>11</v>
      </c>
      <c r="AB84" s="77">
        <v>12</v>
      </c>
      <c r="AC84" s="100">
        <v>13</v>
      </c>
      <c r="AD84" s="100">
        <v>14</v>
      </c>
      <c r="AE84" s="77">
        <v>15</v>
      </c>
      <c r="AF84" s="77">
        <v>16</v>
      </c>
      <c r="AG84" s="77">
        <v>17</v>
      </c>
      <c r="AH84" s="77">
        <v>18</v>
      </c>
      <c r="AI84" s="77">
        <v>19</v>
      </c>
      <c r="AJ84" s="100">
        <v>20</v>
      </c>
      <c r="AK84" s="100">
        <v>21</v>
      </c>
      <c r="AL84" s="77">
        <v>22</v>
      </c>
      <c r="AM84" s="77">
        <v>23</v>
      </c>
      <c r="AN84" s="77">
        <v>24</v>
      </c>
      <c r="AO84" s="77">
        <v>25</v>
      </c>
      <c r="AP84" s="77">
        <v>26</v>
      </c>
      <c r="AQ84" s="100">
        <v>27</v>
      </c>
      <c r="AR84" s="100">
        <v>28</v>
      </c>
      <c r="AS84" s="77">
        <v>29</v>
      </c>
      <c r="AT84" s="77">
        <v>30</v>
      </c>
      <c r="AU84" s="77">
        <v>31</v>
      </c>
      <c r="AV84" s="78" t="s">
        <v>961</v>
      </c>
    </row>
    <row r="85" spans="1:49" s="6" customFormat="1" ht="36" customHeight="1" x14ac:dyDescent="0.25">
      <c r="A85" s="75" t="str">
        <f>VLOOKUP(B85,Apoio!$A:$C,3,FALSE)</f>
        <v>Boletins e Informativos</v>
      </c>
      <c r="B85" s="82" t="s">
        <v>359</v>
      </c>
      <c r="C85" s="86">
        <v>45231</v>
      </c>
      <c r="D85" s="84" t="s">
        <v>360</v>
      </c>
      <c r="E85" s="78" t="s">
        <v>84</v>
      </c>
      <c r="F85" s="88"/>
      <c r="G85" s="89"/>
      <c r="H85" s="89" t="s">
        <v>84</v>
      </c>
      <c r="I85" s="89"/>
      <c r="J85" s="89"/>
      <c r="K85" s="89"/>
      <c r="L85" s="89"/>
      <c r="M85" s="89"/>
      <c r="N85" s="90"/>
      <c r="O85" s="98" t="s">
        <v>796</v>
      </c>
      <c r="P85" s="99">
        <v>45302</v>
      </c>
      <c r="Q85" s="100">
        <v>1</v>
      </c>
      <c r="R85" s="77">
        <v>2</v>
      </c>
      <c r="S85" s="77">
        <v>3</v>
      </c>
      <c r="T85" s="77">
        <v>4</v>
      </c>
      <c r="U85" s="77">
        <v>5</v>
      </c>
      <c r="V85" s="100">
        <v>6</v>
      </c>
      <c r="W85" s="100">
        <v>7</v>
      </c>
      <c r="X85" s="77">
        <v>8</v>
      </c>
      <c r="Y85" s="77">
        <v>9</v>
      </c>
      <c r="Z85" s="77">
        <v>10</v>
      </c>
      <c r="AA85" s="79">
        <v>11</v>
      </c>
      <c r="AB85" s="77">
        <v>12</v>
      </c>
      <c r="AC85" s="100">
        <v>13</v>
      </c>
      <c r="AD85" s="100">
        <v>14</v>
      </c>
      <c r="AE85" s="77">
        <v>15</v>
      </c>
      <c r="AF85" s="77">
        <v>16</v>
      </c>
      <c r="AG85" s="77">
        <v>17</v>
      </c>
      <c r="AH85" s="77">
        <v>18</v>
      </c>
      <c r="AI85" s="77">
        <v>19</v>
      </c>
      <c r="AJ85" s="100">
        <v>20</v>
      </c>
      <c r="AK85" s="100">
        <v>21</v>
      </c>
      <c r="AL85" s="77">
        <v>22</v>
      </c>
      <c r="AM85" s="77">
        <v>23</v>
      </c>
      <c r="AN85" s="77">
        <v>24</v>
      </c>
      <c r="AO85" s="77">
        <v>25</v>
      </c>
      <c r="AP85" s="77">
        <v>26</v>
      </c>
      <c r="AQ85" s="100">
        <v>27</v>
      </c>
      <c r="AR85" s="100">
        <v>28</v>
      </c>
      <c r="AS85" s="77">
        <v>29</v>
      </c>
      <c r="AT85" s="77">
        <v>30</v>
      </c>
      <c r="AU85" s="77">
        <v>31</v>
      </c>
      <c r="AV85" s="78"/>
      <c r="AW85" s="8"/>
    </row>
    <row r="86" spans="1:49" s="6" customFormat="1" ht="36" customHeight="1" x14ac:dyDescent="0.25">
      <c r="A86" s="75" t="str">
        <f>VLOOKUP(B86,Apoio!$A:$C,3,FALSE)</f>
        <v>Medição - Ajuste</v>
      </c>
      <c r="B86" s="82" t="s">
        <v>172</v>
      </c>
      <c r="C86" s="86">
        <v>45261</v>
      </c>
      <c r="D86" s="84" t="s">
        <v>11</v>
      </c>
      <c r="E86" s="78" t="s">
        <v>84</v>
      </c>
      <c r="F86" s="91"/>
      <c r="G86" s="89"/>
      <c r="H86" s="89" t="s">
        <v>84</v>
      </c>
      <c r="I86" s="89"/>
      <c r="J86" s="89"/>
      <c r="K86" s="89"/>
      <c r="L86" s="89"/>
      <c r="M86" s="89"/>
      <c r="N86" s="90"/>
      <c r="O86" s="98" t="s">
        <v>796</v>
      </c>
      <c r="P86" s="99">
        <v>45302</v>
      </c>
      <c r="Q86" s="100">
        <v>1</v>
      </c>
      <c r="R86" s="77">
        <v>2</v>
      </c>
      <c r="S86" s="77">
        <v>3</v>
      </c>
      <c r="T86" s="77">
        <v>4</v>
      </c>
      <c r="U86" s="77">
        <v>5</v>
      </c>
      <c r="V86" s="100">
        <v>6</v>
      </c>
      <c r="W86" s="100">
        <v>7</v>
      </c>
      <c r="X86" s="77">
        <v>8</v>
      </c>
      <c r="Y86" s="77">
        <v>9</v>
      </c>
      <c r="Z86" s="77">
        <v>10</v>
      </c>
      <c r="AA86" s="79">
        <v>11</v>
      </c>
      <c r="AB86" s="77">
        <v>12</v>
      </c>
      <c r="AC86" s="100">
        <v>13</v>
      </c>
      <c r="AD86" s="100">
        <v>14</v>
      </c>
      <c r="AE86" s="77">
        <v>15</v>
      </c>
      <c r="AF86" s="77">
        <v>16</v>
      </c>
      <c r="AG86" s="77">
        <v>17</v>
      </c>
      <c r="AH86" s="77">
        <v>18</v>
      </c>
      <c r="AI86" s="77">
        <v>19</v>
      </c>
      <c r="AJ86" s="100">
        <v>20</v>
      </c>
      <c r="AK86" s="100">
        <v>21</v>
      </c>
      <c r="AL86" s="77">
        <v>22</v>
      </c>
      <c r="AM86" s="77">
        <v>23</v>
      </c>
      <c r="AN86" s="77">
        <v>24</v>
      </c>
      <c r="AO86" s="77">
        <v>25</v>
      </c>
      <c r="AP86" s="77">
        <v>26</v>
      </c>
      <c r="AQ86" s="100">
        <v>27</v>
      </c>
      <c r="AR86" s="100">
        <v>28</v>
      </c>
      <c r="AS86" s="77">
        <v>29</v>
      </c>
      <c r="AT86" s="77">
        <v>30</v>
      </c>
      <c r="AU86" s="77">
        <v>31</v>
      </c>
      <c r="AV86" s="78"/>
      <c r="AW86" s="8"/>
    </row>
    <row r="87" spans="1:49" s="6" customFormat="1" ht="36" customHeight="1" x14ac:dyDescent="0.25">
      <c r="A87" s="75" t="str">
        <f>VLOOKUP(B87,Apoio!$A:$C,3,FALSE)</f>
        <v>Energia de Reserva - Resultados</v>
      </c>
      <c r="B87" s="82" t="s">
        <v>173</v>
      </c>
      <c r="C87" s="86">
        <v>45261</v>
      </c>
      <c r="D87" s="84" t="s">
        <v>11</v>
      </c>
      <c r="E87" s="78" t="s">
        <v>85</v>
      </c>
      <c r="F87" s="88" t="s">
        <v>715</v>
      </c>
      <c r="G87" s="89" t="s">
        <v>716</v>
      </c>
      <c r="H87" s="89" t="s">
        <v>717</v>
      </c>
      <c r="I87" s="89" t="s">
        <v>718</v>
      </c>
      <c r="J87" s="89" t="s">
        <v>719</v>
      </c>
      <c r="K87" s="89" t="s">
        <v>720</v>
      </c>
      <c r="L87" s="89" t="s">
        <v>721</v>
      </c>
      <c r="M87" s="89" t="s">
        <v>722</v>
      </c>
      <c r="N87" s="90" t="s">
        <v>862</v>
      </c>
      <c r="O87" s="98" t="s">
        <v>796</v>
      </c>
      <c r="P87" s="99">
        <v>45302</v>
      </c>
      <c r="Q87" s="100">
        <v>1</v>
      </c>
      <c r="R87" s="77">
        <v>2</v>
      </c>
      <c r="S87" s="77">
        <v>3</v>
      </c>
      <c r="T87" s="77">
        <v>4</v>
      </c>
      <c r="U87" s="77">
        <v>5</v>
      </c>
      <c r="V87" s="100">
        <v>6</v>
      </c>
      <c r="W87" s="100">
        <v>7</v>
      </c>
      <c r="X87" s="77">
        <v>8</v>
      </c>
      <c r="Y87" s="77">
        <v>9</v>
      </c>
      <c r="Z87" s="77">
        <v>10</v>
      </c>
      <c r="AA87" s="79">
        <v>11</v>
      </c>
      <c r="AB87" s="77">
        <v>12</v>
      </c>
      <c r="AC87" s="100">
        <v>13</v>
      </c>
      <c r="AD87" s="100">
        <v>14</v>
      </c>
      <c r="AE87" s="77">
        <v>15</v>
      </c>
      <c r="AF87" s="77">
        <v>16</v>
      </c>
      <c r="AG87" s="77">
        <v>17</v>
      </c>
      <c r="AH87" s="77">
        <v>18</v>
      </c>
      <c r="AI87" s="77">
        <v>19</v>
      </c>
      <c r="AJ87" s="100">
        <v>20</v>
      </c>
      <c r="AK87" s="100">
        <v>21</v>
      </c>
      <c r="AL87" s="77">
        <v>22</v>
      </c>
      <c r="AM87" s="77">
        <v>23</v>
      </c>
      <c r="AN87" s="77">
        <v>24</v>
      </c>
      <c r="AO87" s="77">
        <v>25</v>
      </c>
      <c r="AP87" s="77">
        <v>26</v>
      </c>
      <c r="AQ87" s="100">
        <v>27</v>
      </c>
      <c r="AR87" s="100">
        <v>28</v>
      </c>
      <c r="AS87" s="77">
        <v>29</v>
      </c>
      <c r="AT87" s="77">
        <v>30</v>
      </c>
      <c r="AU87" s="77">
        <v>31</v>
      </c>
      <c r="AV87" s="78"/>
      <c r="AW87" s="8"/>
    </row>
    <row r="88" spans="1:49" s="6" customFormat="1" ht="36" customHeight="1" x14ac:dyDescent="0.3">
      <c r="A88" s="75" t="str">
        <f>VLOOKUP(B88,Apoio!$A:$C,3,FALSE)</f>
        <v>Energia de Reserva - Pré-Liquidação</v>
      </c>
      <c r="B88" s="82" t="s">
        <v>543</v>
      </c>
      <c r="C88" s="86">
        <v>45261</v>
      </c>
      <c r="D88" s="84" t="s">
        <v>11</v>
      </c>
      <c r="E88" s="78" t="s">
        <v>100</v>
      </c>
      <c r="F88" s="91" t="s">
        <v>723</v>
      </c>
      <c r="G88" s="92" t="s">
        <v>724</v>
      </c>
      <c r="H88" s="92" t="s">
        <v>725</v>
      </c>
      <c r="I88" s="92" t="s">
        <v>726</v>
      </c>
      <c r="J88" s="93"/>
      <c r="K88" s="89"/>
      <c r="L88" s="89"/>
      <c r="M88" s="89"/>
      <c r="N88" s="90"/>
      <c r="O88" s="98" t="s">
        <v>796</v>
      </c>
      <c r="P88" s="99">
        <v>45302</v>
      </c>
      <c r="Q88" s="100">
        <v>1</v>
      </c>
      <c r="R88" s="77">
        <v>2</v>
      </c>
      <c r="S88" s="77">
        <v>3</v>
      </c>
      <c r="T88" s="77">
        <v>4</v>
      </c>
      <c r="U88" s="77">
        <v>5</v>
      </c>
      <c r="V88" s="100">
        <v>6</v>
      </c>
      <c r="W88" s="100">
        <v>7</v>
      </c>
      <c r="X88" s="77">
        <v>8</v>
      </c>
      <c r="Y88" s="77">
        <v>9</v>
      </c>
      <c r="Z88" s="77">
        <v>10</v>
      </c>
      <c r="AA88" s="79">
        <v>11</v>
      </c>
      <c r="AB88" s="77">
        <v>12</v>
      </c>
      <c r="AC88" s="100">
        <v>13</v>
      </c>
      <c r="AD88" s="100">
        <v>14</v>
      </c>
      <c r="AE88" s="77">
        <v>15</v>
      </c>
      <c r="AF88" s="77">
        <v>16</v>
      </c>
      <c r="AG88" s="77">
        <v>17</v>
      </c>
      <c r="AH88" s="77">
        <v>18</v>
      </c>
      <c r="AI88" s="77">
        <v>19</v>
      </c>
      <c r="AJ88" s="100">
        <v>20</v>
      </c>
      <c r="AK88" s="100">
        <v>21</v>
      </c>
      <c r="AL88" s="77">
        <v>22</v>
      </c>
      <c r="AM88" s="77">
        <v>23</v>
      </c>
      <c r="AN88" s="77">
        <v>24</v>
      </c>
      <c r="AO88" s="77">
        <v>25</v>
      </c>
      <c r="AP88" s="77">
        <v>26</v>
      </c>
      <c r="AQ88" s="100">
        <v>27</v>
      </c>
      <c r="AR88" s="100">
        <v>28</v>
      </c>
      <c r="AS88" s="77">
        <v>29</v>
      </c>
      <c r="AT88" s="77">
        <v>30</v>
      </c>
      <c r="AU88" s="77">
        <v>31</v>
      </c>
      <c r="AV88" s="78"/>
    </row>
    <row r="89" spans="1:49" s="6" customFormat="1" ht="37.5" customHeight="1" x14ac:dyDescent="0.25">
      <c r="A89" s="75" t="str">
        <f>VLOOKUP(B89,Apoio!$A:$C,3,FALSE)</f>
        <v>Receita de Venda</v>
      </c>
      <c r="B89" s="82" t="s">
        <v>529</v>
      </c>
      <c r="C89" s="86">
        <v>45261</v>
      </c>
      <c r="D89" s="84" t="s">
        <v>11</v>
      </c>
      <c r="E89" s="78" t="s">
        <v>84</v>
      </c>
      <c r="F89" s="88"/>
      <c r="G89" s="89"/>
      <c r="H89" s="89" t="s">
        <v>84</v>
      </c>
      <c r="I89" s="89"/>
      <c r="J89" s="89"/>
      <c r="K89" s="89"/>
      <c r="L89" s="89"/>
      <c r="M89" s="89"/>
      <c r="N89" s="90"/>
      <c r="O89" s="98" t="s">
        <v>796</v>
      </c>
      <c r="P89" s="99">
        <v>45302</v>
      </c>
      <c r="Q89" s="100">
        <v>1</v>
      </c>
      <c r="R89" s="77">
        <v>2</v>
      </c>
      <c r="S89" s="77">
        <v>3</v>
      </c>
      <c r="T89" s="77">
        <v>4</v>
      </c>
      <c r="U89" s="77">
        <v>5</v>
      </c>
      <c r="V89" s="100">
        <v>6</v>
      </c>
      <c r="W89" s="100">
        <v>7</v>
      </c>
      <c r="X89" s="77">
        <v>8</v>
      </c>
      <c r="Y89" s="77">
        <v>9</v>
      </c>
      <c r="Z89" s="77">
        <v>10</v>
      </c>
      <c r="AA89" s="79">
        <v>11</v>
      </c>
      <c r="AB89" s="77">
        <v>12</v>
      </c>
      <c r="AC89" s="100">
        <v>13</v>
      </c>
      <c r="AD89" s="100">
        <v>14</v>
      </c>
      <c r="AE89" s="77">
        <v>15</v>
      </c>
      <c r="AF89" s="77">
        <v>16</v>
      </c>
      <c r="AG89" s="77">
        <v>17</v>
      </c>
      <c r="AH89" s="77">
        <v>18</v>
      </c>
      <c r="AI89" s="77">
        <v>19</v>
      </c>
      <c r="AJ89" s="100">
        <v>20</v>
      </c>
      <c r="AK89" s="100">
        <v>21</v>
      </c>
      <c r="AL89" s="77">
        <v>22</v>
      </c>
      <c r="AM89" s="77">
        <v>23</v>
      </c>
      <c r="AN89" s="77">
        <v>24</v>
      </c>
      <c r="AO89" s="77">
        <v>25</v>
      </c>
      <c r="AP89" s="77">
        <v>26</v>
      </c>
      <c r="AQ89" s="100">
        <v>27</v>
      </c>
      <c r="AR89" s="100">
        <v>28</v>
      </c>
      <c r="AS89" s="77">
        <v>29</v>
      </c>
      <c r="AT89" s="77">
        <v>30</v>
      </c>
      <c r="AU89" s="77">
        <v>31</v>
      </c>
      <c r="AV89" s="78"/>
    </row>
    <row r="90" spans="1:49" s="6" customFormat="1" ht="60" customHeight="1" x14ac:dyDescent="0.25">
      <c r="A90" s="75" t="str">
        <f>VLOOKUP(B90,Apoio!$A:$C,3,FALSE)</f>
        <v>Energia de Reserva - Resultados</v>
      </c>
      <c r="B90" s="82" t="s">
        <v>650</v>
      </c>
      <c r="C90" s="86">
        <v>45261</v>
      </c>
      <c r="D90" s="84" t="s">
        <v>11</v>
      </c>
      <c r="E90" s="78" t="s">
        <v>84</v>
      </c>
      <c r="F90" s="88"/>
      <c r="G90" s="89"/>
      <c r="H90" s="89" t="s">
        <v>84</v>
      </c>
      <c r="I90" s="89"/>
      <c r="J90" s="89"/>
      <c r="K90" s="89"/>
      <c r="L90" s="89"/>
      <c r="M90" s="89"/>
      <c r="N90" s="90"/>
      <c r="O90" s="98" t="s">
        <v>796</v>
      </c>
      <c r="P90" s="99">
        <v>45302</v>
      </c>
      <c r="Q90" s="100">
        <v>1</v>
      </c>
      <c r="R90" s="77">
        <v>2</v>
      </c>
      <c r="S90" s="77">
        <v>3</v>
      </c>
      <c r="T90" s="77">
        <v>4</v>
      </c>
      <c r="U90" s="77">
        <v>5</v>
      </c>
      <c r="V90" s="100">
        <v>6</v>
      </c>
      <c r="W90" s="100">
        <v>7</v>
      </c>
      <c r="X90" s="77">
        <v>8</v>
      </c>
      <c r="Y90" s="77">
        <v>9</v>
      </c>
      <c r="Z90" s="77">
        <v>10</v>
      </c>
      <c r="AA90" s="79">
        <v>11</v>
      </c>
      <c r="AB90" s="77">
        <v>12</v>
      </c>
      <c r="AC90" s="100">
        <v>13</v>
      </c>
      <c r="AD90" s="100">
        <v>14</v>
      </c>
      <c r="AE90" s="77">
        <v>15</v>
      </c>
      <c r="AF90" s="77">
        <v>16</v>
      </c>
      <c r="AG90" s="77">
        <v>17</v>
      </c>
      <c r="AH90" s="77">
        <v>18</v>
      </c>
      <c r="AI90" s="77">
        <v>19</v>
      </c>
      <c r="AJ90" s="100">
        <v>20</v>
      </c>
      <c r="AK90" s="100">
        <v>21</v>
      </c>
      <c r="AL90" s="77">
        <v>22</v>
      </c>
      <c r="AM90" s="77">
        <v>23</v>
      </c>
      <c r="AN90" s="77">
        <v>24</v>
      </c>
      <c r="AO90" s="77">
        <v>25</v>
      </c>
      <c r="AP90" s="77">
        <v>26</v>
      </c>
      <c r="AQ90" s="100">
        <v>27</v>
      </c>
      <c r="AR90" s="100">
        <v>28</v>
      </c>
      <c r="AS90" s="77">
        <v>29</v>
      </c>
      <c r="AT90" s="77">
        <v>30</v>
      </c>
      <c r="AU90" s="77">
        <v>31</v>
      </c>
      <c r="AV90" s="78"/>
      <c r="AW90" s="8"/>
    </row>
    <row r="91" spans="1:49" s="6" customFormat="1" ht="51.75" customHeight="1" x14ac:dyDescent="0.25">
      <c r="A91" s="75" t="str">
        <f>VLOOKUP(B91,Apoio!$A:$C,3,FALSE)</f>
        <v>Energia de Reserva - Cessão Biomassa</v>
      </c>
      <c r="B91" s="82" t="s">
        <v>397</v>
      </c>
      <c r="C91" s="86">
        <v>45231</v>
      </c>
      <c r="D91" s="84" t="s">
        <v>24</v>
      </c>
      <c r="E91" s="78" t="s">
        <v>400</v>
      </c>
      <c r="F91" s="91" t="s">
        <v>727</v>
      </c>
      <c r="G91" s="89"/>
      <c r="H91" s="89"/>
      <c r="I91" s="89"/>
      <c r="J91" s="89"/>
      <c r="K91" s="89"/>
      <c r="L91" s="89"/>
      <c r="M91" s="89"/>
      <c r="N91" s="90"/>
      <c r="O91" s="98" t="s">
        <v>796</v>
      </c>
      <c r="P91" s="99">
        <v>45302</v>
      </c>
      <c r="Q91" s="100">
        <v>1</v>
      </c>
      <c r="R91" s="77">
        <v>2</v>
      </c>
      <c r="S91" s="77">
        <v>3</v>
      </c>
      <c r="T91" s="77">
        <v>4</v>
      </c>
      <c r="U91" s="77">
        <v>5</v>
      </c>
      <c r="V91" s="100">
        <v>6</v>
      </c>
      <c r="W91" s="100">
        <v>7</v>
      </c>
      <c r="X91" s="77">
        <v>8</v>
      </c>
      <c r="Y91" s="77">
        <v>9</v>
      </c>
      <c r="Z91" s="77">
        <v>10</v>
      </c>
      <c r="AA91" s="79">
        <v>11</v>
      </c>
      <c r="AB91" s="77">
        <v>12</v>
      </c>
      <c r="AC91" s="100">
        <v>13</v>
      </c>
      <c r="AD91" s="100">
        <v>14</v>
      </c>
      <c r="AE91" s="77">
        <v>15</v>
      </c>
      <c r="AF91" s="77">
        <v>16</v>
      </c>
      <c r="AG91" s="77">
        <v>17</v>
      </c>
      <c r="AH91" s="77">
        <v>18</v>
      </c>
      <c r="AI91" s="77">
        <v>19</v>
      </c>
      <c r="AJ91" s="100">
        <v>20</v>
      </c>
      <c r="AK91" s="100">
        <v>21</v>
      </c>
      <c r="AL91" s="77">
        <v>22</v>
      </c>
      <c r="AM91" s="77">
        <v>23</v>
      </c>
      <c r="AN91" s="77">
        <v>24</v>
      </c>
      <c r="AO91" s="77">
        <v>25</v>
      </c>
      <c r="AP91" s="77">
        <v>26</v>
      </c>
      <c r="AQ91" s="100">
        <v>27</v>
      </c>
      <c r="AR91" s="100">
        <v>28</v>
      </c>
      <c r="AS91" s="77">
        <v>29</v>
      </c>
      <c r="AT91" s="77">
        <v>30</v>
      </c>
      <c r="AU91" s="77">
        <v>31</v>
      </c>
      <c r="AV91" s="78" t="s">
        <v>962</v>
      </c>
      <c r="AW91" s="8"/>
    </row>
    <row r="92" spans="1:49" s="6" customFormat="1" ht="36" customHeight="1" x14ac:dyDescent="0.25">
      <c r="A92" s="75" t="str">
        <f>VLOOKUP(B92,Apoio!$A:$C,3,FALSE)</f>
        <v>Contrato</v>
      </c>
      <c r="B92" s="82" t="s">
        <v>347</v>
      </c>
      <c r="C92" s="86">
        <v>45261</v>
      </c>
      <c r="D92" s="84" t="s">
        <v>956</v>
      </c>
      <c r="E92" s="78" t="s">
        <v>84</v>
      </c>
      <c r="F92" s="91"/>
      <c r="G92" s="89"/>
      <c r="H92" s="89" t="s">
        <v>84</v>
      </c>
      <c r="I92" s="89"/>
      <c r="J92" s="89"/>
      <c r="K92" s="89"/>
      <c r="L92" s="89"/>
      <c r="M92" s="89"/>
      <c r="N92" s="90"/>
      <c r="O92" s="98" t="s">
        <v>796</v>
      </c>
      <c r="P92" s="99">
        <v>45302</v>
      </c>
      <c r="Q92" s="100">
        <v>1</v>
      </c>
      <c r="R92" s="77">
        <v>2</v>
      </c>
      <c r="S92" s="77">
        <v>3</v>
      </c>
      <c r="T92" s="77">
        <v>4</v>
      </c>
      <c r="U92" s="77">
        <v>5</v>
      </c>
      <c r="V92" s="100">
        <v>6</v>
      </c>
      <c r="W92" s="100">
        <v>7</v>
      </c>
      <c r="X92" s="77">
        <v>8</v>
      </c>
      <c r="Y92" s="77">
        <v>9</v>
      </c>
      <c r="Z92" s="77">
        <v>10</v>
      </c>
      <c r="AA92" s="79">
        <v>11</v>
      </c>
      <c r="AB92" s="77">
        <v>12</v>
      </c>
      <c r="AC92" s="100">
        <v>13</v>
      </c>
      <c r="AD92" s="100">
        <v>14</v>
      </c>
      <c r="AE92" s="77">
        <v>15</v>
      </c>
      <c r="AF92" s="77">
        <v>16</v>
      </c>
      <c r="AG92" s="77">
        <v>17</v>
      </c>
      <c r="AH92" s="77">
        <v>18</v>
      </c>
      <c r="AI92" s="77">
        <v>19</v>
      </c>
      <c r="AJ92" s="100">
        <v>20</v>
      </c>
      <c r="AK92" s="100">
        <v>21</v>
      </c>
      <c r="AL92" s="77">
        <v>22</v>
      </c>
      <c r="AM92" s="77">
        <v>23</v>
      </c>
      <c r="AN92" s="77">
        <v>24</v>
      </c>
      <c r="AO92" s="77">
        <v>25</v>
      </c>
      <c r="AP92" s="77">
        <v>26</v>
      </c>
      <c r="AQ92" s="100">
        <v>27</v>
      </c>
      <c r="AR92" s="100">
        <v>28</v>
      </c>
      <c r="AS92" s="77">
        <v>29</v>
      </c>
      <c r="AT92" s="77">
        <v>30</v>
      </c>
      <c r="AU92" s="77">
        <v>31</v>
      </c>
      <c r="AV92" s="78"/>
      <c r="AW92" s="8"/>
    </row>
    <row r="93" spans="1:49" s="6" customFormat="1" ht="36.75" customHeight="1" x14ac:dyDescent="0.25">
      <c r="A93" s="75" t="str">
        <f>VLOOKUP(B93,Apoio!$A:$C,3,FALSE)</f>
        <v>MVE - Liquidação</v>
      </c>
      <c r="B93" s="82" t="s">
        <v>879</v>
      </c>
      <c r="C93" s="86">
        <v>45261</v>
      </c>
      <c r="D93" s="84" t="s">
        <v>612</v>
      </c>
      <c r="E93" s="78" t="s">
        <v>84</v>
      </c>
      <c r="F93" s="88"/>
      <c r="G93" s="89"/>
      <c r="H93" s="89" t="s">
        <v>84</v>
      </c>
      <c r="I93" s="89"/>
      <c r="J93" s="89"/>
      <c r="K93" s="89"/>
      <c r="L93" s="89"/>
      <c r="M93" s="89"/>
      <c r="N93" s="90"/>
      <c r="O93" s="98" t="s">
        <v>796</v>
      </c>
      <c r="P93" s="99">
        <v>45302</v>
      </c>
      <c r="Q93" s="100">
        <v>1</v>
      </c>
      <c r="R93" s="77">
        <v>2</v>
      </c>
      <c r="S93" s="77">
        <v>3</v>
      </c>
      <c r="T93" s="77">
        <v>4</v>
      </c>
      <c r="U93" s="77">
        <v>5</v>
      </c>
      <c r="V93" s="100">
        <v>6</v>
      </c>
      <c r="W93" s="100">
        <v>7</v>
      </c>
      <c r="X93" s="77">
        <v>8</v>
      </c>
      <c r="Y93" s="77">
        <v>9</v>
      </c>
      <c r="Z93" s="77">
        <v>10</v>
      </c>
      <c r="AA93" s="79">
        <v>11</v>
      </c>
      <c r="AB93" s="77">
        <v>12</v>
      </c>
      <c r="AC93" s="100">
        <v>13</v>
      </c>
      <c r="AD93" s="100">
        <v>14</v>
      </c>
      <c r="AE93" s="77">
        <v>15</v>
      </c>
      <c r="AF93" s="77">
        <v>16</v>
      </c>
      <c r="AG93" s="77">
        <v>17</v>
      </c>
      <c r="AH93" s="77">
        <v>18</v>
      </c>
      <c r="AI93" s="77">
        <v>19</v>
      </c>
      <c r="AJ93" s="100">
        <v>20</v>
      </c>
      <c r="AK93" s="100">
        <v>21</v>
      </c>
      <c r="AL93" s="77">
        <v>22</v>
      </c>
      <c r="AM93" s="77">
        <v>23</v>
      </c>
      <c r="AN93" s="77">
        <v>24</v>
      </c>
      <c r="AO93" s="77">
        <v>25</v>
      </c>
      <c r="AP93" s="77">
        <v>26</v>
      </c>
      <c r="AQ93" s="100">
        <v>27</v>
      </c>
      <c r="AR93" s="100">
        <v>28</v>
      </c>
      <c r="AS93" s="77">
        <v>29</v>
      </c>
      <c r="AT93" s="77">
        <v>30</v>
      </c>
      <c r="AU93" s="77">
        <v>31</v>
      </c>
      <c r="AV93" s="78"/>
      <c r="AW93" s="8"/>
    </row>
    <row r="94" spans="1:49" s="6" customFormat="1" ht="58" x14ac:dyDescent="0.25">
      <c r="A94" s="75" t="str">
        <f>VLOOKUP(B94,Apoio!$A:$C,3,FALSE)</f>
        <v>Monitoramento Prudencial</v>
      </c>
      <c r="B94" s="82" t="s">
        <v>1011</v>
      </c>
      <c r="C94" s="86">
        <v>45261</v>
      </c>
      <c r="D94" s="84" t="s">
        <v>84</v>
      </c>
      <c r="E94" s="78" t="s">
        <v>84</v>
      </c>
      <c r="F94" s="89"/>
      <c r="G94" s="89"/>
      <c r="H94" s="89" t="s">
        <v>84</v>
      </c>
      <c r="I94" s="89"/>
      <c r="J94" s="89"/>
      <c r="K94" s="89"/>
      <c r="L94" s="89"/>
      <c r="M94" s="89"/>
      <c r="N94" s="90"/>
      <c r="O94" s="98" t="s">
        <v>796</v>
      </c>
      <c r="P94" s="99">
        <v>45302</v>
      </c>
      <c r="Q94" s="100">
        <v>1</v>
      </c>
      <c r="R94" s="77">
        <v>2</v>
      </c>
      <c r="S94" s="77">
        <v>3</v>
      </c>
      <c r="T94" s="77">
        <v>4</v>
      </c>
      <c r="U94" s="77">
        <v>5</v>
      </c>
      <c r="V94" s="100">
        <v>6</v>
      </c>
      <c r="W94" s="100">
        <v>7</v>
      </c>
      <c r="X94" s="77">
        <v>8</v>
      </c>
      <c r="Y94" s="77">
        <v>9</v>
      </c>
      <c r="Z94" s="77">
        <v>10</v>
      </c>
      <c r="AA94" s="79">
        <v>11</v>
      </c>
      <c r="AB94" s="77">
        <v>12</v>
      </c>
      <c r="AC94" s="100">
        <v>13</v>
      </c>
      <c r="AD94" s="100">
        <v>14</v>
      </c>
      <c r="AE94" s="77">
        <v>15</v>
      </c>
      <c r="AF94" s="77">
        <v>16</v>
      </c>
      <c r="AG94" s="77">
        <v>17</v>
      </c>
      <c r="AH94" s="77">
        <v>18</v>
      </c>
      <c r="AI94" s="77">
        <v>19</v>
      </c>
      <c r="AJ94" s="100">
        <v>20</v>
      </c>
      <c r="AK94" s="100">
        <v>21</v>
      </c>
      <c r="AL94" s="77">
        <v>22</v>
      </c>
      <c r="AM94" s="77">
        <v>23</v>
      </c>
      <c r="AN94" s="77">
        <v>24</v>
      </c>
      <c r="AO94" s="77">
        <v>25</v>
      </c>
      <c r="AP94" s="77">
        <v>26</v>
      </c>
      <c r="AQ94" s="100">
        <v>27</v>
      </c>
      <c r="AR94" s="100">
        <v>28</v>
      </c>
      <c r="AS94" s="77">
        <v>29</v>
      </c>
      <c r="AT94" s="77">
        <v>30</v>
      </c>
      <c r="AU94" s="77">
        <v>31</v>
      </c>
      <c r="AV94" s="78"/>
      <c r="AW94" s="8"/>
    </row>
    <row r="95" spans="1:49" s="6" customFormat="1" ht="52" customHeight="1" x14ac:dyDescent="0.25">
      <c r="A95" s="75" t="str">
        <f>VLOOKUP(B95,Apoio!$A:$C,3,FALSE)</f>
        <v>MVE - Apuração</v>
      </c>
      <c r="B95" s="82" t="s">
        <v>1047</v>
      </c>
      <c r="C95" s="86">
        <v>45292</v>
      </c>
      <c r="D95" s="84" t="s">
        <v>84</v>
      </c>
      <c r="E95" s="78" t="s">
        <v>84</v>
      </c>
      <c r="F95" s="88"/>
      <c r="G95" s="89"/>
      <c r="H95" s="89" t="s">
        <v>84</v>
      </c>
      <c r="I95" s="89"/>
      <c r="J95" s="89"/>
      <c r="K95" s="89"/>
      <c r="L95" s="89"/>
      <c r="M95" s="89"/>
      <c r="N95" s="90"/>
      <c r="O95" s="98" t="s">
        <v>796</v>
      </c>
      <c r="P95" s="99">
        <v>45302</v>
      </c>
      <c r="Q95" s="100">
        <v>1</v>
      </c>
      <c r="R95" s="77">
        <v>2</v>
      </c>
      <c r="S95" s="77">
        <v>3</v>
      </c>
      <c r="T95" s="77">
        <v>4</v>
      </c>
      <c r="U95" s="77">
        <v>5</v>
      </c>
      <c r="V95" s="100">
        <v>6</v>
      </c>
      <c r="W95" s="100">
        <v>7</v>
      </c>
      <c r="X95" s="77">
        <v>8</v>
      </c>
      <c r="Y95" s="77">
        <v>9</v>
      </c>
      <c r="Z95" s="77">
        <v>10</v>
      </c>
      <c r="AA95" s="79">
        <v>11</v>
      </c>
      <c r="AB95" s="77">
        <v>12</v>
      </c>
      <c r="AC95" s="100">
        <v>13</v>
      </c>
      <c r="AD95" s="100">
        <v>14</v>
      </c>
      <c r="AE95" s="77">
        <v>15</v>
      </c>
      <c r="AF95" s="77">
        <v>16</v>
      </c>
      <c r="AG95" s="77">
        <v>17</v>
      </c>
      <c r="AH95" s="77">
        <v>18</v>
      </c>
      <c r="AI95" s="77">
        <v>19</v>
      </c>
      <c r="AJ95" s="100">
        <v>20</v>
      </c>
      <c r="AK95" s="100">
        <v>21</v>
      </c>
      <c r="AL95" s="77">
        <v>22</v>
      </c>
      <c r="AM95" s="77">
        <v>23</v>
      </c>
      <c r="AN95" s="77">
        <v>24</v>
      </c>
      <c r="AO95" s="77">
        <v>25</v>
      </c>
      <c r="AP95" s="77">
        <v>26</v>
      </c>
      <c r="AQ95" s="100">
        <v>27</v>
      </c>
      <c r="AR95" s="100">
        <v>28</v>
      </c>
      <c r="AS95" s="77">
        <v>29</v>
      </c>
      <c r="AT95" s="77">
        <v>30</v>
      </c>
      <c r="AU95" s="77">
        <v>31</v>
      </c>
      <c r="AV95" s="78"/>
      <c r="AW95" s="8"/>
    </row>
    <row r="96" spans="1:49" s="6" customFormat="1" ht="58" x14ac:dyDescent="0.25">
      <c r="A96" s="75" t="str">
        <f>VLOOKUP(B96,Apoio!$A:$C,3,FALSE)</f>
        <v>Monitoramento Prudencial</v>
      </c>
      <c r="B96" s="82" t="s">
        <v>1013</v>
      </c>
      <c r="C96" s="86">
        <v>45261</v>
      </c>
      <c r="D96" s="84" t="s">
        <v>930</v>
      </c>
      <c r="E96" s="78" t="s">
        <v>84</v>
      </c>
      <c r="F96" s="89"/>
      <c r="G96" s="89"/>
      <c r="H96" s="89" t="s">
        <v>84</v>
      </c>
      <c r="I96" s="89"/>
      <c r="J96" s="89"/>
      <c r="K96" s="89"/>
      <c r="L96" s="89"/>
      <c r="M96" s="89"/>
      <c r="N96" s="90"/>
      <c r="O96" s="98" t="s">
        <v>796</v>
      </c>
      <c r="P96" s="99">
        <v>45303</v>
      </c>
      <c r="Q96" s="100">
        <v>1</v>
      </c>
      <c r="R96" s="77">
        <v>2</v>
      </c>
      <c r="S96" s="77">
        <v>3</v>
      </c>
      <c r="T96" s="77">
        <v>4</v>
      </c>
      <c r="U96" s="77">
        <v>5</v>
      </c>
      <c r="V96" s="100">
        <v>6</v>
      </c>
      <c r="W96" s="100">
        <v>7</v>
      </c>
      <c r="X96" s="77">
        <v>8</v>
      </c>
      <c r="Y96" s="77">
        <v>9</v>
      </c>
      <c r="Z96" s="77">
        <v>10</v>
      </c>
      <c r="AA96" s="77">
        <v>11</v>
      </c>
      <c r="AB96" s="79">
        <v>12</v>
      </c>
      <c r="AC96" s="100">
        <v>13</v>
      </c>
      <c r="AD96" s="100">
        <v>14</v>
      </c>
      <c r="AE96" s="77">
        <v>15</v>
      </c>
      <c r="AF96" s="77">
        <v>16</v>
      </c>
      <c r="AG96" s="77">
        <v>17</v>
      </c>
      <c r="AH96" s="77">
        <v>18</v>
      </c>
      <c r="AI96" s="77">
        <v>19</v>
      </c>
      <c r="AJ96" s="100">
        <v>20</v>
      </c>
      <c r="AK96" s="100">
        <v>21</v>
      </c>
      <c r="AL96" s="77">
        <v>22</v>
      </c>
      <c r="AM96" s="77">
        <v>23</v>
      </c>
      <c r="AN96" s="77">
        <v>24</v>
      </c>
      <c r="AO96" s="77">
        <v>25</v>
      </c>
      <c r="AP96" s="77">
        <v>26</v>
      </c>
      <c r="AQ96" s="100">
        <v>27</v>
      </c>
      <c r="AR96" s="100">
        <v>28</v>
      </c>
      <c r="AS96" s="77">
        <v>29</v>
      </c>
      <c r="AT96" s="77">
        <v>30</v>
      </c>
      <c r="AU96" s="77">
        <v>31</v>
      </c>
      <c r="AV96" s="78"/>
      <c r="AW96" s="8"/>
    </row>
    <row r="97" spans="1:49" s="6" customFormat="1" ht="20.5" customHeight="1" x14ac:dyDescent="0.25">
      <c r="A97" s="75" t="str">
        <f>VLOOKUP(B97,Apoio!$A:$C,3,FALSE)</f>
        <v>Medição Contábil</v>
      </c>
      <c r="B97" s="202" t="s">
        <v>1010</v>
      </c>
      <c r="C97" s="86">
        <v>45261</v>
      </c>
      <c r="D97" s="96" t="s">
        <v>12</v>
      </c>
      <c r="E97" s="78" t="s">
        <v>77</v>
      </c>
      <c r="F97" s="91" t="s">
        <v>760</v>
      </c>
      <c r="G97" s="92" t="s">
        <v>761</v>
      </c>
      <c r="H97" s="92" t="s">
        <v>762</v>
      </c>
      <c r="I97" s="92" t="s">
        <v>763</v>
      </c>
      <c r="J97" s="89"/>
      <c r="K97" s="89"/>
      <c r="L97" s="89"/>
      <c r="M97" s="89"/>
      <c r="N97" s="90"/>
      <c r="O97" s="98" t="s">
        <v>796</v>
      </c>
      <c r="P97" s="99">
        <v>45303</v>
      </c>
      <c r="Q97" s="188">
        <v>1</v>
      </c>
      <c r="R97" s="178">
        <v>2</v>
      </c>
      <c r="S97" s="178">
        <v>3</v>
      </c>
      <c r="T97" s="178">
        <v>4</v>
      </c>
      <c r="U97" s="178">
        <v>5</v>
      </c>
      <c r="V97" s="176">
        <v>6</v>
      </c>
      <c r="W97" s="176">
        <v>7</v>
      </c>
      <c r="X97" s="178">
        <v>8</v>
      </c>
      <c r="Y97" s="178">
        <v>9</v>
      </c>
      <c r="Z97" s="178">
        <v>10</v>
      </c>
      <c r="AA97" s="178">
        <v>11</v>
      </c>
      <c r="AB97" s="171">
        <v>12</v>
      </c>
      <c r="AC97" s="176">
        <v>13</v>
      </c>
      <c r="AD97" s="176">
        <v>14</v>
      </c>
      <c r="AE97" s="178">
        <v>15</v>
      </c>
      <c r="AF97" s="178">
        <v>16</v>
      </c>
      <c r="AG97" s="178">
        <v>17</v>
      </c>
      <c r="AH97" s="178">
        <v>18</v>
      </c>
      <c r="AI97" s="178">
        <v>19</v>
      </c>
      <c r="AJ97" s="176">
        <v>20</v>
      </c>
      <c r="AK97" s="176">
        <v>21</v>
      </c>
      <c r="AL97" s="178">
        <v>22</v>
      </c>
      <c r="AM97" s="178">
        <v>23</v>
      </c>
      <c r="AN97" s="178">
        <v>24</v>
      </c>
      <c r="AO97" s="178">
        <v>25</v>
      </c>
      <c r="AP97" s="178">
        <v>26</v>
      </c>
      <c r="AQ97" s="176">
        <v>27</v>
      </c>
      <c r="AR97" s="176">
        <v>28</v>
      </c>
      <c r="AS97" s="178">
        <v>29</v>
      </c>
      <c r="AT97" s="178">
        <v>30</v>
      </c>
      <c r="AU97" s="178">
        <v>31</v>
      </c>
      <c r="AV97" s="174"/>
      <c r="AW97" s="8"/>
    </row>
    <row r="98" spans="1:49" s="6" customFormat="1" ht="20.5" customHeight="1" x14ac:dyDescent="0.25">
      <c r="A98" s="75"/>
      <c r="B98" s="203"/>
      <c r="C98" s="86">
        <v>45261</v>
      </c>
      <c r="D98" s="96" t="s">
        <v>12</v>
      </c>
      <c r="E98" s="78" t="s">
        <v>1028</v>
      </c>
      <c r="F98" s="91" t="s">
        <v>1029</v>
      </c>
      <c r="G98" s="92" t="s">
        <v>1030</v>
      </c>
      <c r="H98" s="89"/>
      <c r="I98" s="89"/>
      <c r="J98" s="89"/>
      <c r="K98" s="89"/>
      <c r="L98" s="89"/>
      <c r="M98" s="89"/>
      <c r="N98" s="90"/>
      <c r="O98" s="98" t="s">
        <v>796</v>
      </c>
      <c r="P98" s="99">
        <v>45303</v>
      </c>
      <c r="Q98" s="189"/>
      <c r="R98" s="179"/>
      <c r="S98" s="179"/>
      <c r="T98" s="179"/>
      <c r="U98" s="179"/>
      <c r="V98" s="177"/>
      <c r="W98" s="177"/>
      <c r="X98" s="179"/>
      <c r="Y98" s="179"/>
      <c r="Z98" s="179"/>
      <c r="AA98" s="179"/>
      <c r="AB98" s="172"/>
      <c r="AC98" s="177"/>
      <c r="AD98" s="177"/>
      <c r="AE98" s="179"/>
      <c r="AF98" s="179"/>
      <c r="AG98" s="179"/>
      <c r="AH98" s="179"/>
      <c r="AI98" s="179"/>
      <c r="AJ98" s="177"/>
      <c r="AK98" s="177"/>
      <c r="AL98" s="179"/>
      <c r="AM98" s="179"/>
      <c r="AN98" s="179"/>
      <c r="AO98" s="179"/>
      <c r="AP98" s="179"/>
      <c r="AQ98" s="177"/>
      <c r="AR98" s="177"/>
      <c r="AS98" s="179"/>
      <c r="AT98" s="179"/>
      <c r="AU98" s="179"/>
      <c r="AV98" s="175"/>
      <c r="AW98" s="8"/>
    </row>
    <row r="99" spans="1:49" s="6" customFormat="1" ht="20.5" customHeight="1" x14ac:dyDescent="0.25">
      <c r="A99" s="75"/>
      <c r="B99" s="204"/>
      <c r="C99" s="86">
        <v>45261</v>
      </c>
      <c r="D99" s="96" t="s">
        <v>12</v>
      </c>
      <c r="E99" s="78" t="s">
        <v>586</v>
      </c>
      <c r="F99" s="91" t="s">
        <v>588</v>
      </c>
      <c r="G99" s="92" t="s">
        <v>589</v>
      </c>
      <c r="H99" s="89" t="s">
        <v>590</v>
      </c>
      <c r="I99" s="89"/>
      <c r="J99" s="89"/>
      <c r="K99" s="89"/>
      <c r="L99" s="89"/>
      <c r="M99" s="89"/>
      <c r="N99" s="90"/>
      <c r="O99" s="98" t="s">
        <v>796</v>
      </c>
      <c r="P99" s="99">
        <v>45303</v>
      </c>
      <c r="Q99" s="190"/>
      <c r="R99" s="183"/>
      <c r="S99" s="183"/>
      <c r="T99" s="183"/>
      <c r="U99" s="183"/>
      <c r="V99" s="184"/>
      <c r="W99" s="184"/>
      <c r="X99" s="183"/>
      <c r="Y99" s="183"/>
      <c r="Z99" s="183"/>
      <c r="AA99" s="183"/>
      <c r="AB99" s="173"/>
      <c r="AC99" s="184"/>
      <c r="AD99" s="184"/>
      <c r="AE99" s="183"/>
      <c r="AF99" s="183"/>
      <c r="AG99" s="183"/>
      <c r="AH99" s="183"/>
      <c r="AI99" s="183"/>
      <c r="AJ99" s="184"/>
      <c r="AK99" s="184"/>
      <c r="AL99" s="183"/>
      <c r="AM99" s="183"/>
      <c r="AN99" s="183"/>
      <c r="AO99" s="183"/>
      <c r="AP99" s="183"/>
      <c r="AQ99" s="184"/>
      <c r="AR99" s="184"/>
      <c r="AS99" s="183"/>
      <c r="AT99" s="183"/>
      <c r="AU99" s="183"/>
      <c r="AV99" s="198"/>
      <c r="AW99" s="8"/>
    </row>
    <row r="100" spans="1:49" s="6" customFormat="1" ht="36" customHeight="1" x14ac:dyDescent="0.25">
      <c r="A100" s="75" t="str">
        <f>VLOOKUP(B100,Apoio!$A:$C,3,FALSE)</f>
        <v>Receita de Venda</v>
      </c>
      <c r="B100" s="82" t="s">
        <v>544</v>
      </c>
      <c r="C100" s="86">
        <v>45261</v>
      </c>
      <c r="D100" s="84" t="s">
        <v>26</v>
      </c>
      <c r="E100" s="78" t="s">
        <v>797</v>
      </c>
      <c r="F100" s="88" t="s">
        <v>801</v>
      </c>
      <c r="G100" s="89" t="s">
        <v>802</v>
      </c>
      <c r="H100" s="89" t="s">
        <v>803</v>
      </c>
      <c r="I100" s="89"/>
      <c r="J100" s="89"/>
      <c r="K100" s="89"/>
      <c r="L100" s="89"/>
      <c r="M100" s="89"/>
      <c r="N100" s="90"/>
      <c r="O100" s="98" t="s">
        <v>796</v>
      </c>
      <c r="P100" s="99">
        <v>45303</v>
      </c>
      <c r="Q100" s="100">
        <v>1</v>
      </c>
      <c r="R100" s="77">
        <v>2</v>
      </c>
      <c r="S100" s="77">
        <v>3</v>
      </c>
      <c r="T100" s="77">
        <v>4</v>
      </c>
      <c r="U100" s="77">
        <v>5</v>
      </c>
      <c r="V100" s="100">
        <v>6</v>
      </c>
      <c r="W100" s="100">
        <v>7</v>
      </c>
      <c r="X100" s="77">
        <v>8</v>
      </c>
      <c r="Y100" s="77">
        <v>9</v>
      </c>
      <c r="Z100" s="77">
        <v>10</v>
      </c>
      <c r="AA100" s="77">
        <v>11</v>
      </c>
      <c r="AB100" s="79">
        <v>12</v>
      </c>
      <c r="AC100" s="100">
        <v>13</v>
      </c>
      <c r="AD100" s="100">
        <v>14</v>
      </c>
      <c r="AE100" s="77">
        <v>15</v>
      </c>
      <c r="AF100" s="77">
        <v>16</v>
      </c>
      <c r="AG100" s="77">
        <v>17</v>
      </c>
      <c r="AH100" s="77">
        <v>18</v>
      </c>
      <c r="AI100" s="77">
        <v>19</v>
      </c>
      <c r="AJ100" s="100">
        <v>20</v>
      </c>
      <c r="AK100" s="100">
        <v>21</v>
      </c>
      <c r="AL100" s="77">
        <v>22</v>
      </c>
      <c r="AM100" s="77">
        <v>23</v>
      </c>
      <c r="AN100" s="77">
        <v>24</v>
      </c>
      <c r="AO100" s="77">
        <v>25</v>
      </c>
      <c r="AP100" s="77">
        <v>26</v>
      </c>
      <c r="AQ100" s="100">
        <v>27</v>
      </c>
      <c r="AR100" s="100">
        <v>28</v>
      </c>
      <c r="AS100" s="77">
        <v>29</v>
      </c>
      <c r="AT100" s="77">
        <v>30</v>
      </c>
      <c r="AU100" s="77">
        <v>31</v>
      </c>
      <c r="AV100" s="78"/>
      <c r="AW100" s="8"/>
    </row>
    <row r="101" spans="1:49" s="6" customFormat="1" ht="21" x14ac:dyDescent="0.25">
      <c r="A101" s="75" t="str">
        <f>VLOOKUP(B101,Apoio!$A:$C,3,FALSE)</f>
        <v>MCP - Pós-Liquidação</v>
      </c>
      <c r="B101" s="185" t="s">
        <v>478</v>
      </c>
      <c r="C101" s="86">
        <v>45231</v>
      </c>
      <c r="D101" s="96" t="s">
        <v>27</v>
      </c>
      <c r="E101" s="78" t="s">
        <v>82</v>
      </c>
      <c r="F101" s="88" t="s">
        <v>781</v>
      </c>
      <c r="G101" s="89" t="s">
        <v>728</v>
      </c>
      <c r="H101" s="89" t="s">
        <v>782</v>
      </c>
      <c r="I101" s="89"/>
      <c r="J101" s="89"/>
      <c r="K101" s="89"/>
      <c r="L101" s="89"/>
      <c r="M101" s="89"/>
      <c r="N101" s="90"/>
      <c r="O101" s="98" t="s">
        <v>796</v>
      </c>
      <c r="P101" s="99">
        <v>45303</v>
      </c>
      <c r="Q101" s="176">
        <v>1</v>
      </c>
      <c r="R101" s="178">
        <v>2</v>
      </c>
      <c r="S101" s="178">
        <v>3</v>
      </c>
      <c r="T101" s="178">
        <v>4</v>
      </c>
      <c r="U101" s="178">
        <v>5</v>
      </c>
      <c r="V101" s="176">
        <v>6</v>
      </c>
      <c r="W101" s="176">
        <v>7</v>
      </c>
      <c r="X101" s="178">
        <v>8</v>
      </c>
      <c r="Y101" s="178">
        <v>9</v>
      </c>
      <c r="Z101" s="178">
        <v>10</v>
      </c>
      <c r="AA101" s="178">
        <v>11</v>
      </c>
      <c r="AB101" s="171">
        <v>12</v>
      </c>
      <c r="AC101" s="176">
        <v>13</v>
      </c>
      <c r="AD101" s="176">
        <v>14</v>
      </c>
      <c r="AE101" s="178">
        <v>15</v>
      </c>
      <c r="AF101" s="178">
        <v>16</v>
      </c>
      <c r="AG101" s="178">
        <v>17</v>
      </c>
      <c r="AH101" s="178">
        <v>18</v>
      </c>
      <c r="AI101" s="178">
        <v>19</v>
      </c>
      <c r="AJ101" s="176">
        <v>20</v>
      </c>
      <c r="AK101" s="176">
        <v>21</v>
      </c>
      <c r="AL101" s="178">
        <v>22</v>
      </c>
      <c r="AM101" s="178">
        <v>23</v>
      </c>
      <c r="AN101" s="178">
        <v>24</v>
      </c>
      <c r="AO101" s="178">
        <v>25</v>
      </c>
      <c r="AP101" s="178">
        <v>26</v>
      </c>
      <c r="AQ101" s="176">
        <v>27</v>
      </c>
      <c r="AR101" s="176">
        <v>28</v>
      </c>
      <c r="AS101" s="178">
        <v>29</v>
      </c>
      <c r="AT101" s="178">
        <v>30</v>
      </c>
      <c r="AU101" s="178">
        <v>31</v>
      </c>
      <c r="AV101" s="205"/>
      <c r="AW101" s="8"/>
    </row>
    <row r="102" spans="1:49" s="6" customFormat="1" ht="21" x14ac:dyDescent="0.25">
      <c r="A102" s="75"/>
      <c r="B102" s="187"/>
      <c r="C102" s="86">
        <v>45231</v>
      </c>
      <c r="D102" s="96" t="s">
        <v>27</v>
      </c>
      <c r="E102" s="78" t="s">
        <v>1075</v>
      </c>
      <c r="F102" s="88" t="s">
        <v>1079</v>
      </c>
      <c r="G102" s="89"/>
      <c r="H102" s="89"/>
      <c r="I102" s="89"/>
      <c r="J102" s="89"/>
      <c r="K102" s="89"/>
      <c r="L102" s="89"/>
      <c r="M102" s="89"/>
      <c r="N102" s="90"/>
      <c r="O102" s="98" t="s">
        <v>796</v>
      </c>
      <c r="P102" s="99">
        <v>45303</v>
      </c>
      <c r="Q102" s="184"/>
      <c r="R102" s="183"/>
      <c r="S102" s="183"/>
      <c r="T102" s="183"/>
      <c r="U102" s="183"/>
      <c r="V102" s="184"/>
      <c r="W102" s="184"/>
      <c r="X102" s="183"/>
      <c r="Y102" s="183"/>
      <c r="Z102" s="183"/>
      <c r="AA102" s="183"/>
      <c r="AB102" s="173"/>
      <c r="AC102" s="184"/>
      <c r="AD102" s="184"/>
      <c r="AE102" s="183"/>
      <c r="AF102" s="183"/>
      <c r="AG102" s="183"/>
      <c r="AH102" s="183"/>
      <c r="AI102" s="183"/>
      <c r="AJ102" s="184"/>
      <c r="AK102" s="184"/>
      <c r="AL102" s="183"/>
      <c r="AM102" s="183"/>
      <c r="AN102" s="183"/>
      <c r="AO102" s="183"/>
      <c r="AP102" s="183"/>
      <c r="AQ102" s="184"/>
      <c r="AR102" s="184"/>
      <c r="AS102" s="183"/>
      <c r="AT102" s="183"/>
      <c r="AU102" s="183"/>
      <c r="AV102" s="206"/>
      <c r="AW102" s="8"/>
    </row>
    <row r="103" spans="1:49" s="6" customFormat="1" ht="36" customHeight="1" x14ac:dyDescent="0.25">
      <c r="A103" s="75" t="str">
        <f>VLOOKUP(B103,Apoio!$A:$C,3,FALSE)</f>
        <v>Medição - Resultados</v>
      </c>
      <c r="B103" s="82" t="s">
        <v>175</v>
      </c>
      <c r="C103" s="86">
        <v>45261</v>
      </c>
      <c r="D103" s="84" t="s">
        <v>12</v>
      </c>
      <c r="E103" s="78" t="s">
        <v>84</v>
      </c>
      <c r="F103" s="91"/>
      <c r="G103" s="89"/>
      <c r="H103" s="89" t="s">
        <v>84</v>
      </c>
      <c r="I103" s="89"/>
      <c r="J103" s="89"/>
      <c r="K103" s="89"/>
      <c r="L103" s="89"/>
      <c r="M103" s="89"/>
      <c r="N103" s="90"/>
      <c r="O103" s="98" t="s">
        <v>796</v>
      </c>
      <c r="P103" s="99">
        <v>45303</v>
      </c>
      <c r="Q103" s="100">
        <v>1</v>
      </c>
      <c r="R103" s="77">
        <v>2</v>
      </c>
      <c r="S103" s="77">
        <v>3</v>
      </c>
      <c r="T103" s="77">
        <v>4</v>
      </c>
      <c r="U103" s="77">
        <v>5</v>
      </c>
      <c r="V103" s="100">
        <v>6</v>
      </c>
      <c r="W103" s="100">
        <v>7</v>
      </c>
      <c r="X103" s="77">
        <v>8</v>
      </c>
      <c r="Y103" s="77">
        <v>9</v>
      </c>
      <c r="Z103" s="77">
        <v>10</v>
      </c>
      <c r="AA103" s="77">
        <v>11</v>
      </c>
      <c r="AB103" s="79">
        <v>12</v>
      </c>
      <c r="AC103" s="100">
        <v>13</v>
      </c>
      <c r="AD103" s="100">
        <v>14</v>
      </c>
      <c r="AE103" s="77">
        <v>15</v>
      </c>
      <c r="AF103" s="77">
        <v>16</v>
      </c>
      <c r="AG103" s="77">
        <v>17</v>
      </c>
      <c r="AH103" s="77">
        <v>18</v>
      </c>
      <c r="AI103" s="77">
        <v>19</v>
      </c>
      <c r="AJ103" s="100">
        <v>20</v>
      </c>
      <c r="AK103" s="100">
        <v>21</v>
      </c>
      <c r="AL103" s="77">
        <v>22</v>
      </c>
      <c r="AM103" s="77">
        <v>23</v>
      </c>
      <c r="AN103" s="77">
        <v>24</v>
      </c>
      <c r="AO103" s="77">
        <v>25</v>
      </c>
      <c r="AP103" s="77">
        <v>26</v>
      </c>
      <c r="AQ103" s="100">
        <v>27</v>
      </c>
      <c r="AR103" s="100">
        <v>28</v>
      </c>
      <c r="AS103" s="77">
        <v>29</v>
      </c>
      <c r="AT103" s="77">
        <v>30</v>
      </c>
      <c r="AU103" s="77">
        <v>31</v>
      </c>
      <c r="AV103" s="78"/>
      <c r="AW103" s="8"/>
    </row>
    <row r="104" spans="1:49" s="6" customFormat="1" ht="48" customHeight="1" x14ac:dyDescent="0.25">
      <c r="A104" s="75" t="str">
        <f>VLOOKUP(B104,Apoio!$A:$C,3,FALSE)</f>
        <v>Receita de Venda</v>
      </c>
      <c r="B104" s="87" t="s">
        <v>528</v>
      </c>
      <c r="C104" s="86">
        <v>45261</v>
      </c>
      <c r="D104" s="84" t="s">
        <v>12</v>
      </c>
      <c r="E104" s="78" t="s">
        <v>84</v>
      </c>
      <c r="F104" s="88"/>
      <c r="G104" s="89"/>
      <c r="H104" s="89" t="s">
        <v>84</v>
      </c>
      <c r="I104" s="89"/>
      <c r="J104" s="89"/>
      <c r="K104" s="89"/>
      <c r="L104" s="89"/>
      <c r="M104" s="89"/>
      <c r="N104" s="90"/>
      <c r="O104" s="98" t="s">
        <v>796</v>
      </c>
      <c r="P104" s="99">
        <v>45303</v>
      </c>
      <c r="Q104" s="100">
        <v>1</v>
      </c>
      <c r="R104" s="77">
        <v>2</v>
      </c>
      <c r="S104" s="77">
        <v>3</v>
      </c>
      <c r="T104" s="77">
        <v>4</v>
      </c>
      <c r="U104" s="77">
        <v>5</v>
      </c>
      <c r="V104" s="100">
        <v>6</v>
      </c>
      <c r="W104" s="100">
        <v>7</v>
      </c>
      <c r="X104" s="77">
        <v>8</v>
      </c>
      <c r="Y104" s="77">
        <v>9</v>
      </c>
      <c r="Z104" s="77">
        <v>10</v>
      </c>
      <c r="AA104" s="77">
        <v>11</v>
      </c>
      <c r="AB104" s="79">
        <v>12</v>
      </c>
      <c r="AC104" s="100">
        <v>13</v>
      </c>
      <c r="AD104" s="100">
        <v>14</v>
      </c>
      <c r="AE104" s="77">
        <v>15</v>
      </c>
      <c r="AF104" s="77">
        <v>16</v>
      </c>
      <c r="AG104" s="77">
        <v>17</v>
      </c>
      <c r="AH104" s="77">
        <v>18</v>
      </c>
      <c r="AI104" s="77">
        <v>19</v>
      </c>
      <c r="AJ104" s="100">
        <v>20</v>
      </c>
      <c r="AK104" s="100">
        <v>21</v>
      </c>
      <c r="AL104" s="77">
        <v>22</v>
      </c>
      <c r="AM104" s="77">
        <v>23</v>
      </c>
      <c r="AN104" s="77">
        <v>24</v>
      </c>
      <c r="AO104" s="77">
        <v>25</v>
      </c>
      <c r="AP104" s="77">
        <v>26</v>
      </c>
      <c r="AQ104" s="100">
        <v>27</v>
      </c>
      <c r="AR104" s="100">
        <v>28</v>
      </c>
      <c r="AS104" s="77">
        <v>29</v>
      </c>
      <c r="AT104" s="77">
        <v>30</v>
      </c>
      <c r="AU104" s="77">
        <v>31</v>
      </c>
      <c r="AV104" s="78"/>
    </row>
    <row r="105" spans="1:49" s="6" customFormat="1" ht="45.75" customHeight="1" x14ac:dyDescent="0.25">
      <c r="A105" s="75" t="str">
        <f>VLOOKUP(B105,Apoio!$A:$C,3,FALSE)</f>
        <v>Receita de Venda</v>
      </c>
      <c r="B105" s="87" t="s">
        <v>530</v>
      </c>
      <c r="C105" s="86">
        <v>45261</v>
      </c>
      <c r="D105" s="84" t="s">
        <v>12</v>
      </c>
      <c r="E105" s="78" t="s">
        <v>84</v>
      </c>
      <c r="F105" s="91"/>
      <c r="G105" s="89"/>
      <c r="H105" s="89" t="s">
        <v>84</v>
      </c>
      <c r="I105" s="89"/>
      <c r="J105" s="89"/>
      <c r="K105" s="89"/>
      <c r="L105" s="89"/>
      <c r="M105" s="89"/>
      <c r="N105" s="90"/>
      <c r="O105" s="98" t="s">
        <v>796</v>
      </c>
      <c r="P105" s="99">
        <v>45303</v>
      </c>
      <c r="Q105" s="100">
        <v>1</v>
      </c>
      <c r="R105" s="77">
        <v>2</v>
      </c>
      <c r="S105" s="77">
        <v>3</v>
      </c>
      <c r="T105" s="77">
        <v>4</v>
      </c>
      <c r="U105" s="77">
        <v>5</v>
      </c>
      <c r="V105" s="100">
        <v>6</v>
      </c>
      <c r="W105" s="100">
        <v>7</v>
      </c>
      <c r="X105" s="77">
        <v>8</v>
      </c>
      <c r="Y105" s="77">
        <v>9</v>
      </c>
      <c r="Z105" s="77">
        <v>10</v>
      </c>
      <c r="AA105" s="77">
        <v>11</v>
      </c>
      <c r="AB105" s="79">
        <v>12</v>
      </c>
      <c r="AC105" s="100">
        <v>13</v>
      </c>
      <c r="AD105" s="100">
        <v>14</v>
      </c>
      <c r="AE105" s="77">
        <v>15</v>
      </c>
      <c r="AF105" s="77">
        <v>16</v>
      </c>
      <c r="AG105" s="77">
        <v>17</v>
      </c>
      <c r="AH105" s="77">
        <v>18</v>
      </c>
      <c r="AI105" s="77">
        <v>19</v>
      </c>
      <c r="AJ105" s="100">
        <v>20</v>
      </c>
      <c r="AK105" s="100">
        <v>21</v>
      </c>
      <c r="AL105" s="77">
        <v>22</v>
      </c>
      <c r="AM105" s="77">
        <v>23</v>
      </c>
      <c r="AN105" s="77">
        <v>24</v>
      </c>
      <c r="AO105" s="77">
        <v>25</v>
      </c>
      <c r="AP105" s="77">
        <v>26</v>
      </c>
      <c r="AQ105" s="100">
        <v>27</v>
      </c>
      <c r="AR105" s="100">
        <v>28</v>
      </c>
      <c r="AS105" s="77">
        <v>29</v>
      </c>
      <c r="AT105" s="77">
        <v>30</v>
      </c>
      <c r="AU105" s="77">
        <v>31</v>
      </c>
      <c r="AV105" s="80"/>
      <c r="AW105" s="8"/>
    </row>
    <row r="106" spans="1:49" s="6" customFormat="1" ht="48" customHeight="1" x14ac:dyDescent="0.25">
      <c r="A106" s="75" t="str">
        <f>VLOOKUP(B106,Apoio!$A:$C,3,FALSE)</f>
        <v>Contrato</v>
      </c>
      <c r="B106" s="87" t="s">
        <v>4</v>
      </c>
      <c r="C106" s="86">
        <v>45261</v>
      </c>
      <c r="D106" s="84" t="s">
        <v>12</v>
      </c>
      <c r="E106" s="78" t="s">
        <v>84</v>
      </c>
      <c r="F106" s="91"/>
      <c r="G106" s="89"/>
      <c r="H106" s="89" t="s">
        <v>84</v>
      </c>
      <c r="I106" s="89"/>
      <c r="J106" s="89"/>
      <c r="K106" s="89"/>
      <c r="L106" s="89"/>
      <c r="M106" s="89"/>
      <c r="N106" s="90"/>
      <c r="O106" s="98" t="s">
        <v>796</v>
      </c>
      <c r="P106" s="99">
        <v>45303</v>
      </c>
      <c r="Q106" s="100">
        <v>1</v>
      </c>
      <c r="R106" s="77">
        <v>2</v>
      </c>
      <c r="S106" s="77">
        <v>3</v>
      </c>
      <c r="T106" s="77">
        <v>4</v>
      </c>
      <c r="U106" s="77">
        <v>5</v>
      </c>
      <c r="V106" s="100">
        <v>6</v>
      </c>
      <c r="W106" s="100">
        <v>7</v>
      </c>
      <c r="X106" s="77">
        <v>8</v>
      </c>
      <c r="Y106" s="77">
        <v>9</v>
      </c>
      <c r="Z106" s="77">
        <v>10</v>
      </c>
      <c r="AA106" s="77">
        <v>11</v>
      </c>
      <c r="AB106" s="79">
        <v>12</v>
      </c>
      <c r="AC106" s="100">
        <v>13</v>
      </c>
      <c r="AD106" s="100">
        <v>14</v>
      </c>
      <c r="AE106" s="77">
        <v>15</v>
      </c>
      <c r="AF106" s="77">
        <v>16</v>
      </c>
      <c r="AG106" s="77">
        <v>17</v>
      </c>
      <c r="AH106" s="77">
        <v>18</v>
      </c>
      <c r="AI106" s="77">
        <v>19</v>
      </c>
      <c r="AJ106" s="100">
        <v>20</v>
      </c>
      <c r="AK106" s="100">
        <v>21</v>
      </c>
      <c r="AL106" s="77">
        <v>22</v>
      </c>
      <c r="AM106" s="77">
        <v>23</v>
      </c>
      <c r="AN106" s="77">
        <v>24</v>
      </c>
      <c r="AO106" s="77">
        <v>25</v>
      </c>
      <c r="AP106" s="77">
        <v>26</v>
      </c>
      <c r="AQ106" s="100">
        <v>27</v>
      </c>
      <c r="AR106" s="100">
        <v>28</v>
      </c>
      <c r="AS106" s="77">
        <v>29</v>
      </c>
      <c r="AT106" s="77">
        <v>30</v>
      </c>
      <c r="AU106" s="77">
        <v>31</v>
      </c>
      <c r="AV106" s="78"/>
      <c r="AW106" s="8"/>
    </row>
    <row r="107" spans="1:49" s="6" customFormat="1" ht="36" customHeight="1" x14ac:dyDescent="0.25">
      <c r="A107" s="75" t="str">
        <f>VLOOKUP(B107,Apoio!$A:$C,3,FALSE)</f>
        <v>Contrato</v>
      </c>
      <c r="B107" s="87" t="s">
        <v>348</v>
      </c>
      <c r="C107" s="86">
        <v>45261</v>
      </c>
      <c r="D107" s="84" t="s">
        <v>957</v>
      </c>
      <c r="E107" s="78" t="s">
        <v>84</v>
      </c>
      <c r="F107" s="88"/>
      <c r="G107" s="89"/>
      <c r="H107" s="89" t="s">
        <v>84</v>
      </c>
      <c r="I107" s="89"/>
      <c r="J107" s="89"/>
      <c r="K107" s="89"/>
      <c r="L107" s="89"/>
      <c r="M107" s="89"/>
      <c r="N107" s="90"/>
      <c r="O107" s="98" t="s">
        <v>796</v>
      </c>
      <c r="P107" s="99">
        <v>45303</v>
      </c>
      <c r="Q107" s="100">
        <v>1</v>
      </c>
      <c r="R107" s="77">
        <v>2</v>
      </c>
      <c r="S107" s="77">
        <v>3</v>
      </c>
      <c r="T107" s="77">
        <v>4</v>
      </c>
      <c r="U107" s="77">
        <v>5</v>
      </c>
      <c r="V107" s="100">
        <v>6</v>
      </c>
      <c r="W107" s="100">
        <v>7</v>
      </c>
      <c r="X107" s="77">
        <v>8</v>
      </c>
      <c r="Y107" s="77">
        <v>9</v>
      </c>
      <c r="Z107" s="77">
        <v>10</v>
      </c>
      <c r="AA107" s="77">
        <v>11</v>
      </c>
      <c r="AB107" s="79">
        <v>12</v>
      </c>
      <c r="AC107" s="100">
        <v>13</v>
      </c>
      <c r="AD107" s="100">
        <v>14</v>
      </c>
      <c r="AE107" s="77">
        <v>15</v>
      </c>
      <c r="AF107" s="77">
        <v>16</v>
      </c>
      <c r="AG107" s="77">
        <v>17</v>
      </c>
      <c r="AH107" s="77">
        <v>18</v>
      </c>
      <c r="AI107" s="77">
        <v>19</v>
      </c>
      <c r="AJ107" s="100">
        <v>20</v>
      </c>
      <c r="AK107" s="100">
        <v>21</v>
      </c>
      <c r="AL107" s="77">
        <v>22</v>
      </c>
      <c r="AM107" s="77">
        <v>23</v>
      </c>
      <c r="AN107" s="77">
        <v>24</v>
      </c>
      <c r="AO107" s="77">
        <v>25</v>
      </c>
      <c r="AP107" s="77">
        <v>26</v>
      </c>
      <c r="AQ107" s="100">
        <v>27</v>
      </c>
      <c r="AR107" s="100">
        <v>28</v>
      </c>
      <c r="AS107" s="77">
        <v>29</v>
      </c>
      <c r="AT107" s="77">
        <v>30</v>
      </c>
      <c r="AU107" s="77">
        <v>31</v>
      </c>
      <c r="AV107" s="78"/>
      <c r="AW107" s="8"/>
    </row>
    <row r="108" spans="1:49" s="6" customFormat="1" ht="66" customHeight="1" x14ac:dyDescent="0.25">
      <c r="A108" s="75" t="str">
        <f>VLOOKUP(B108,Apoio!$A:$C,3,FALSE)</f>
        <v>Monitoramento Prudencial</v>
      </c>
      <c r="B108" s="82" t="s">
        <v>1014</v>
      </c>
      <c r="C108" s="86">
        <v>45261</v>
      </c>
      <c r="D108" s="84" t="s">
        <v>84</v>
      </c>
      <c r="E108" s="78" t="s">
        <v>84</v>
      </c>
      <c r="F108" s="92"/>
      <c r="G108" s="89"/>
      <c r="H108" s="89" t="s">
        <v>84</v>
      </c>
      <c r="I108" s="89"/>
      <c r="J108" s="89"/>
      <c r="K108" s="89"/>
      <c r="L108" s="89"/>
      <c r="M108" s="89"/>
      <c r="N108" s="90"/>
      <c r="O108" s="98" t="s">
        <v>796</v>
      </c>
      <c r="P108" s="99">
        <v>45306</v>
      </c>
      <c r="Q108" s="100">
        <v>1</v>
      </c>
      <c r="R108" s="77">
        <v>2</v>
      </c>
      <c r="S108" s="77">
        <v>3</v>
      </c>
      <c r="T108" s="77">
        <v>4</v>
      </c>
      <c r="U108" s="77">
        <v>5</v>
      </c>
      <c r="V108" s="100">
        <v>6</v>
      </c>
      <c r="W108" s="100">
        <v>7</v>
      </c>
      <c r="X108" s="77">
        <v>8</v>
      </c>
      <c r="Y108" s="77">
        <v>9</v>
      </c>
      <c r="Z108" s="77">
        <v>10</v>
      </c>
      <c r="AA108" s="77">
        <v>11</v>
      </c>
      <c r="AB108" s="77">
        <v>12</v>
      </c>
      <c r="AC108" s="100">
        <v>13</v>
      </c>
      <c r="AD108" s="100">
        <v>14</v>
      </c>
      <c r="AE108" s="79">
        <v>15</v>
      </c>
      <c r="AF108" s="77">
        <v>16</v>
      </c>
      <c r="AG108" s="77">
        <v>17</v>
      </c>
      <c r="AH108" s="77">
        <v>18</v>
      </c>
      <c r="AI108" s="77">
        <v>19</v>
      </c>
      <c r="AJ108" s="100">
        <v>20</v>
      </c>
      <c r="AK108" s="100">
        <v>21</v>
      </c>
      <c r="AL108" s="77">
        <v>22</v>
      </c>
      <c r="AM108" s="77">
        <v>23</v>
      </c>
      <c r="AN108" s="77">
        <v>24</v>
      </c>
      <c r="AO108" s="77">
        <v>25</v>
      </c>
      <c r="AP108" s="77">
        <v>26</v>
      </c>
      <c r="AQ108" s="100">
        <v>27</v>
      </c>
      <c r="AR108" s="100">
        <v>28</v>
      </c>
      <c r="AS108" s="77">
        <v>29</v>
      </c>
      <c r="AT108" s="77">
        <v>30</v>
      </c>
      <c r="AU108" s="77">
        <v>31</v>
      </c>
      <c r="AV108" s="78"/>
      <c r="AW108" s="8"/>
    </row>
    <row r="109" spans="1:49" s="6" customFormat="1" ht="42" customHeight="1" x14ac:dyDescent="0.25">
      <c r="A109" s="75" t="str">
        <f>VLOOKUP(B109,Apoio!$A:$C,3,FALSE)</f>
        <v>Energia de Reserva - Cessão Solar</v>
      </c>
      <c r="B109" s="82" t="s">
        <v>485</v>
      </c>
      <c r="C109" s="86">
        <v>45231</v>
      </c>
      <c r="D109" s="84" t="s">
        <v>484</v>
      </c>
      <c r="E109" s="78" t="s">
        <v>482</v>
      </c>
      <c r="F109" s="88" t="s">
        <v>694</v>
      </c>
      <c r="G109" s="89"/>
      <c r="H109" s="89"/>
      <c r="I109" s="89"/>
      <c r="J109" s="89"/>
      <c r="K109" s="89"/>
      <c r="L109" s="89"/>
      <c r="M109" s="89"/>
      <c r="N109" s="90"/>
      <c r="O109" s="98" t="s">
        <v>796</v>
      </c>
      <c r="P109" s="99">
        <v>45306</v>
      </c>
      <c r="Q109" s="100">
        <v>1</v>
      </c>
      <c r="R109" s="77">
        <v>2</v>
      </c>
      <c r="S109" s="77">
        <v>3</v>
      </c>
      <c r="T109" s="77">
        <v>4</v>
      </c>
      <c r="U109" s="77">
        <v>5</v>
      </c>
      <c r="V109" s="100">
        <v>6</v>
      </c>
      <c r="W109" s="100">
        <v>7</v>
      </c>
      <c r="X109" s="77">
        <v>8</v>
      </c>
      <c r="Y109" s="77">
        <v>9</v>
      </c>
      <c r="Z109" s="77">
        <v>10</v>
      </c>
      <c r="AA109" s="77">
        <v>11</v>
      </c>
      <c r="AB109" s="77">
        <v>12</v>
      </c>
      <c r="AC109" s="100">
        <v>13</v>
      </c>
      <c r="AD109" s="100">
        <v>14</v>
      </c>
      <c r="AE109" s="131">
        <v>15</v>
      </c>
      <c r="AF109" s="77">
        <v>16</v>
      </c>
      <c r="AG109" s="77">
        <v>17</v>
      </c>
      <c r="AH109" s="77">
        <v>18</v>
      </c>
      <c r="AI109" s="77">
        <v>19</v>
      </c>
      <c r="AJ109" s="100">
        <v>20</v>
      </c>
      <c r="AK109" s="100">
        <v>21</v>
      </c>
      <c r="AL109" s="77">
        <v>22</v>
      </c>
      <c r="AM109" s="77">
        <v>23</v>
      </c>
      <c r="AN109" s="77">
        <v>24</v>
      </c>
      <c r="AO109" s="77">
        <v>25</v>
      </c>
      <c r="AP109" s="77">
        <v>26</v>
      </c>
      <c r="AQ109" s="100">
        <v>27</v>
      </c>
      <c r="AR109" s="100">
        <v>28</v>
      </c>
      <c r="AS109" s="77">
        <v>29</v>
      </c>
      <c r="AT109" s="77">
        <v>30</v>
      </c>
      <c r="AU109" s="77">
        <v>31</v>
      </c>
      <c r="AV109" s="78" t="s">
        <v>961</v>
      </c>
    </row>
    <row r="110" spans="1:49" s="6" customFormat="1" ht="45" customHeight="1" x14ac:dyDescent="0.25">
      <c r="A110" s="75" t="str">
        <f>VLOOKUP(B110,Apoio!$A:$C,3,FALSE)</f>
        <v>Energia de Reserva - Cessão Hidráulica</v>
      </c>
      <c r="B110" s="82" t="s">
        <v>679</v>
      </c>
      <c r="C110" s="86">
        <v>45231</v>
      </c>
      <c r="D110" s="84" t="s">
        <v>484</v>
      </c>
      <c r="E110" s="78" t="s">
        <v>84</v>
      </c>
      <c r="F110" s="88"/>
      <c r="G110" s="89"/>
      <c r="H110" s="89" t="s">
        <v>84</v>
      </c>
      <c r="I110" s="89"/>
      <c r="J110" s="89"/>
      <c r="K110" s="89"/>
      <c r="L110" s="89"/>
      <c r="M110" s="89"/>
      <c r="N110" s="90"/>
      <c r="O110" s="98" t="s">
        <v>796</v>
      </c>
      <c r="P110" s="99">
        <v>45306</v>
      </c>
      <c r="Q110" s="100">
        <v>1</v>
      </c>
      <c r="R110" s="77">
        <v>2</v>
      </c>
      <c r="S110" s="77">
        <v>3</v>
      </c>
      <c r="T110" s="77">
        <v>4</v>
      </c>
      <c r="U110" s="77">
        <v>5</v>
      </c>
      <c r="V110" s="100">
        <v>6</v>
      </c>
      <c r="W110" s="100">
        <v>7</v>
      </c>
      <c r="X110" s="77">
        <v>8</v>
      </c>
      <c r="Y110" s="77">
        <v>9</v>
      </c>
      <c r="Z110" s="77">
        <v>10</v>
      </c>
      <c r="AA110" s="77">
        <v>11</v>
      </c>
      <c r="AB110" s="77">
        <v>12</v>
      </c>
      <c r="AC110" s="100">
        <v>13</v>
      </c>
      <c r="AD110" s="100">
        <v>14</v>
      </c>
      <c r="AE110" s="131">
        <v>15</v>
      </c>
      <c r="AF110" s="77">
        <v>16</v>
      </c>
      <c r="AG110" s="77">
        <v>17</v>
      </c>
      <c r="AH110" s="77">
        <v>18</v>
      </c>
      <c r="AI110" s="77">
        <v>19</v>
      </c>
      <c r="AJ110" s="100">
        <v>20</v>
      </c>
      <c r="AK110" s="100">
        <v>21</v>
      </c>
      <c r="AL110" s="77">
        <v>22</v>
      </c>
      <c r="AM110" s="77">
        <v>23</v>
      </c>
      <c r="AN110" s="77">
        <v>24</v>
      </c>
      <c r="AO110" s="77">
        <v>25</v>
      </c>
      <c r="AP110" s="77">
        <v>26</v>
      </c>
      <c r="AQ110" s="100">
        <v>27</v>
      </c>
      <c r="AR110" s="100">
        <v>28</v>
      </c>
      <c r="AS110" s="77">
        <v>29</v>
      </c>
      <c r="AT110" s="77">
        <v>30</v>
      </c>
      <c r="AU110" s="77">
        <v>31</v>
      </c>
      <c r="AV110" s="78" t="s">
        <v>966</v>
      </c>
    </row>
    <row r="111" spans="1:49" s="6" customFormat="1" ht="36" customHeight="1" x14ac:dyDescent="0.25">
      <c r="A111" s="75" t="str">
        <f>VLOOKUP(B111,Apoio!$A:$C,3,FALSE)</f>
        <v>Recontabilização do MCP - Resultados</v>
      </c>
      <c r="B111" s="82" t="s">
        <v>533</v>
      </c>
      <c r="C111" s="86"/>
      <c r="D111" s="84" t="s">
        <v>13</v>
      </c>
      <c r="E111" s="78" t="s">
        <v>106</v>
      </c>
      <c r="F111" s="88" t="s">
        <v>731</v>
      </c>
      <c r="G111" s="89"/>
      <c r="H111" s="89"/>
      <c r="I111" s="89"/>
      <c r="J111" s="89"/>
      <c r="K111" s="89"/>
      <c r="L111" s="89"/>
      <c r="M111" s="89"/>
      <c r="N111" s="90"/>
      <c r="O111" s="98" t="s">
        <v>796</v>
      </c>
      <c r="P111" s="99">
        <v>45306</v>
      </c>
      <c r="Q111" s="100">
        <v>1</v>
      </c>
      <c r="R111" s="77">
        <v>2</v>
      </c>
      <c r="S111" s="77">
        <v>3</v>
      </c>
      <c r="T111" s="77">
        <v>4</v>
      </c>
      <c r="U111" s="77">
        <v>5</v>
      </c>
      <c r="V111" s="100">
        <v>6</v>
      </c>
      <c r="W111" s="100">
        <v>7</v>
      </c>
      <c r="X111" s="77">
        <v>8</v>
      </c>
      <c r="Y111" s="77">
        <v>9</v>
      </c>
      <c r="Z111" s="77">
        <v>10</v>
      </c>
      <c r="AA111" s="77">
        <v>11</v>
      </c>
      <c r="AB111" s="77">
        <v>12</v>
      </c>
      <c r="AC111" s="100">
        <v>13</v>
      </c>
      <c r="AD111" s="100">
        <v>14</v>
      </c>
      <c r="AE111" s="79">
        <v>15</v>
      </c>
      <c r="AF111" s="77">
        <v>16</v>
      </c>
      <c r="AG111" s="77">
        <v>17</v>
      </c>
      <c r="AH111" s="77">
        <v>18</v>
      </c>
      <c r="AI111" s="77">
        <v>19</v>
      </c>
      <c r="AJ111" s="100">
        <v>20</v>
      </c>
      <c r="AK111" s="100">
        <v>21</v>
      </c>
      <c r="AL111" s="77">
        <v>22</v>
      </c>
      <c r="AM111" s="77">
        <v>23</v>
      </c>
      <c r="AN111" s="77">
        <v>24</v>
      </c>
      <c r="AO111" s="77">
        <v>25</v>
      </c>
      <c r="AP111" s="77">
        <v>26</v>
      </c>
      <c r="AQ111" s="100">
        <v>27</v>
      </c>
      <c r="AR111" s="100">
        <v>28</v>
      </c>
      <c r="AS111" s="77">
        <v>29</v>
      </c>
      <c r="AT111" s="77">
        <v>30</v>
      </c>
      <c r="AU111" s="77">
        <v>31</v>
      </c>
      <c r="AV111" s="78"/>
      <c r="AW111" s="8"/>
    </row>
    <row r="112" spans="1:49" s="6" customFormat="1" ht="47.25" customHeight="1" x14ac:dyDescent="0.25">
      <c r="A112" s="75" t="str">
        <f>VLOOKUP(B112,Apoio!$A:$C,3,FALSE)</f>
        <v>MCSD EN - Resultados</v>
      </c>
      <c r="B112" s="82" t="s">
        <v>508</v>
      </c>
      <c r="C112" s="86">
        <v>45261</v>
      </c>
      <c r="D112" s="84" t="s">
        <v>13</v>
      </c>
      <c r="E112" s="78" t="s">
        <v>493</v>
      </c>
      <c r="F112" s="91" t="s">
        <v>509</v>
      </c>
      <c r="G112" s="89"/>
      <c r="H112" s="89"/>
      <c r="I112" s="89"/>
      <c r="J112" s="89"/>
      <c r="K112" s="89"/>
      <c r="L112" s="89"/>
      <c r="M112" s="89"/>
      <c r="N112" s="90"/>
      <c r="O112" s="98" t="s">
        <v>796</v>
      </c>
      <c r="P112" s="99">
        <v>45306</v>
      </c>
      <c r="Q112" s="100">
        <v>1</v>
      </c>
      <c r="R112" s="77">
        <v>2</v>
      </c>
      <c r="S112" s="77">
        <v>3</v>
      </c>
      <c r="T112" s="77">
        <v>4</v>
      </c>
      <c r="U112" s="77">
        <v>5</v>
      </c>
      <c r="V112" s="100">
        <v>6</v>
      </c>
      <c r="W112" s="100">
        <v>7</v>
      </c>
      <c r="X112" s="77">
        <v>8</v>
      </c>
      <c r="Y112" s="77">
        <v>9</v>
      </c>
      <c r="Z112" s="77">
        <v>10</v>
      </c>
      <c r="AA112" s="77">
        <v>11</v>
      </c>
      <c r="AB112" s="77">
        <v>12</v>
      </c>
      <c r="AC112" s="100">
        <v>13</v>
      </c>
      <c r="AD112" s="100">
        <v>14</v>
      </c>
      <c r="AE112" s="79">
        <v>15</v>
      </c>
      <c r="AF112" s="77">
        <v>16</v>
      </c>
      <c r="AG112" s="77">
        <v>17</v>
      </c>
      <c r="AH112" s="77">
        <v>18</v>
      </c>
      <c r="AI112" s="77">
        <v>19</v>
      </c>
      <c r="AJ112" s="100">
        <v>20</v>
      </c>
      <c r="AK112" s="100">
        <v>21</v>
      </c>
      <c r="AL112" s="77">
        <v>22</v>
      </c>
      <c r="AM112" s="77">
        <v>23</v>
      </c>
      <c r="AN112" s="77">
        <v>24</v>
      </c>
      <c r="AO112" s="77">
        <v>25</v>
      </c>
      <c r="AP112" s="77">
        <v>26</v>
      </c>
      <c r="AQ112" s="100">
        <v>27</v>
      </c>
      <c r="AR112" s="100">
        <v>28</v>
      </c>
      <c r="AS112" s="77">
        <v>29</v>
      </c>
      <c r="AT112" s="77">
        <v>30</v>
      </c>
      <c r="AU112" s="77">
        <v>31</v>
      </c>
      <c r="AV112" s="78"/>
      <c r="AW112" s="8"/>
    </row>
    <row r="113" spans="1:50" s="6" customFormat="1" ht="20.5" customHeight="1" x14ac:dyDescent="0.25">
      <c r="A113" s="75" t="str">
        <f>VLOOKUP(B113,Apoio!$A:$C,3,FALSE)</f>
        <v>Medição Contábil</v>
      </c>
      <c r="B113" s="185" t="s">
        <v>1009</v>
      </c>
      <c r="C113" s="86">
        <v>45292</v>
      </c>
      <c r="D113" s="84" t="s">
        <v>84</v>
      </c>
      <c r="E113" s="78" t="s">
        <v>77</v>
      </c>
      <c r="F113" s="91" t="s">
        <v>760</v>
      </c>
      <c r="G113" s="92" t="s">
        <v>761</v>
      </c>
      <c r="H113" s="92" t="s">
        <v>762</v>
      </c>
      <c r="I113" s="92" t="s">
        <v>763</v>
      </c>
      <c r="J113" s="89"/>
      <c r="K113" s="89"/>
      <c r="L113" s="89"/>
      <c r="M113" s="89"/>
      <c r="N113" s="90"/>
      <c r="O113" s="98" t="s">
        <v>796</v>
      </c>
      <c r="P113" s="99">
        <v>45306</v>
      </c>
      <c r="Q113" s="188">
        <v>1</v>
      </c>
      <c r="R113" s="178">
        <v>2</v>
      </c>
      <c r="S113" s="178">
        <v>3</v>
      </c>
      <c r="T113" s="178">
        <v>4</v>
      </c>
      <c r="U113" s="178">
        <v>5</v>
      </c>
      <c r="V113" s="176">
        <v>6</v>
      </c>
      <c r="W113" s="176">
        <v>7</v>
      </c>
      <c r="X113" s="178">
        <v>8</v>
      </c>
      <c r="Y113" s="178">
        <v>9</v>
      </c>
      <c r="Z113" s="178">
        <v>10</v>
      </c>
      <c r="AA113" s="178">
        <v>11</v>
      </c>
      <c r="AB113" s="178">
        <v>12</v>
      </c>
      <c r="AC113" s="176">
        <v>13</v>
      </c>
      <c r="AD113" s="176">
        <v>14</v>
      </c>
      <c r="AE113" s="171">
        <v>15</v>
      </c>
      <c r="AF113" s="178">
        <v>16</v>
      </c>
      <c r="AG113" s="178">
        <v>17</v>
      </c>
      <c r="AH113" s="178">
        <v>18</v>
      </c>
      <c r="AI113" s="178">
        <v>19</v>
      </c>
      <c r="AJ113" s="176">
        <v>20</v>
      </c>
      <c r="AK113" s="176">
        <v>21</v>
      </c>
      <c r="AL113" s="178">
        <v>22</v>
      </c>
      <c r="AM113" s="178">
        <v>23</v>
      </c>
      <c r="AN113" s="178">
        <v>24</v>
      </c>
      <c r="AO113" s="178">
        <v>25</v>
      </c>
      <c r="AP113" s="178">
        <v>26</v>
      </c>
      <c r="AQ113" s="176">
        <v>27</v>
      </c>
      <c r="AR113" s="176">
        <v>28</v>
      </c>
      <c r="AS113" s="178">
        <v>29</v>
      </c>
      <c r="AT113" s="178">
        <v>30</v>
      </c>
      <c r="AU113" s="178">
        <v>31</v>
      </c>
      <c r="AV113" s="174"/>
      <c r="AW113" s="8"/>
    </row>
    <row r="114" spans="1:50" s="6" customFormat="1" ht="20.5" customHeight="1" x14ac:dyDescent="0.25">
      <c r="A114" s="75"/>
      <c r="B114" s="186"/>
      <c r="C114" s="86">
        <v>45292</v>
      </c>
      <c r="D114" s="84" t="s">
        <v>84</v>
      </c>
      <c r="E114" s="78" t="s">
        <v>1028</v>
      </c>
      <c r="F114" s="91" t="s">
        <v>1029</v>
      </c>
      <c r="G114" s="92" t="s">
        <v>1030</v>
      </c>
      <c r="H114" s="89"/>
      <c r="I114" s="89"/>
      <c r="J114" s="89"/>
      <c r="K114" s="89"/>
      <c r="L114" s="89"/>
      <c r="M114" s="89"/>
      <c r="N114" s="90"/>
      <c r="O114" s="98" t="s">
        <v>796</v>
      </c>
      <c r="P114" s="99">
        <v>45306</v>
      </c>
      <c r="Q114" s="189"/>
      <c r="R114" s="179"/>
      <c r="S114" s="179"/>
      <c r="T114" s="179"/>
      <c r="U114" s="179"/>
      <c r="V114" s="177"/>
      <c r="W114" s="177"/>
      <c r="X114" s="179"/>
      <c r="Y114" s="179"/>
      <c r="Z114" s="179"/>
      <c r="AA114" s="179"/>
      <c r="AB114" s="179"/>
      <c r="AC114" s="177"/>
      <c r="AD114" s="177"/>
      <c r="AE114" s="172"/>
      <c r="AF114" s="179"/>
      <c r="AG114" s="179"/>
      <c r="AH114" s="179"/>
      <c r="AI114" s="179"/>
      <c r="AJ114" s="177"/>
      <c r="AK114" s="177"/>
      <c r="AL114" s="179"/>
      <c r="AM114" s="179"/>
      <c r="AN114" s="179"/>
      <c r="AO114" s="179"/>
      <c r="AP114" s="179"/>
      <c r="AQ114" s="177"/>
      <c r="AR114" s="177"/>
      <c r="AS114" s="179"/>
      <c r="AT114" s="179"/>
      <c r="AU114" s="179"/>
      <c r="AV114" s="175"/>
      <c r="AW114" s="8"/>
    </row>
    <row r="115" spans="1:50" s="6" customFormat="1" ht="20.5" customHeight="1" x14ac:dyDescent="0.25">
      <c r="A115" s="75"/>
      <c r="B115" s="187"/>
      <c r="C115" s="86">
        <v>45292</v>
      </c>
      <c r="D115" s="84" t="s">
        <v>84</v>
      </c>
      <c r="E115" s="78" t="s">
        <v>586</v>
      </c>
      <c r="F115" s="91" t="s">
        <v>588</v>
      </c>
      <c r="G115" s="92" t="s">
        <v>589</v>
      </c>
      <c r="H115" s="89" t="s">
        <v>590</v>
      </c>
      <c r="I115" s="89"/>
      <c r="J115" s="89"/>
      <c r="K115" s="89"/>
      <c r="L115" s="89"/>
      <c r="M115" s="89"/>
      <c r="N115" s="90"/>
      <c r="O115" s="98" t="s">
        <v>796</v>
      </c>
      <c r="P115" s="99">
        <v>45306</v>
      </c>
      <c r="Q115" s="190"/>
      <c r="R115" s="183"/>
      <c r="S115" s="183"/>
      <c r="T115" s="183"/>
      <c r="U115" s="183"/>
      <c r="V115" s="184"/>
      <c r="W115" s="184"/>
      <c r="X115" s="183"/>
      <c r="Y115" s="183"/>
      <c r="Z115" s="183"/>
      <c r="AA115" s="183"/>
      <c r="AB115" s="183"/>
      <c r="AC115" s="184"/>
      <c r="AD115" s="184"/>
      <c r="AE115" s="173"/>
      <c r="AF115" s="183"/>
      <c r="AG115" s="183"/>
      <c r="AH115" s="183"/>
      <c r="AI115" s="183"/>
      <c r="AJ115" s="184"/>
      <c r="AK115" s="184"/>
      <c r="AL115" s="183"/>
      <c r="AM115" s="183"/>
      <c r="AN115" s="183"/>
      <c r="AO115" s="183"/>
      <c r="AP115" s="183"/>
      <c r="AQ115" s="184"/>
      <c r="AR115" s="184"/>
      <c r="AS115" s="183"/>
      <c r="AT115" s="183"/>
      <c r="AU115" s="183"/>
      <c r="AV115" s="198"/>
      <c r="AW115" s="8"/>
    </row>
    <row r="116" spans="1:50" s="6" customFormat="1" ht="56.5" customHeight="1" x14ac:dyDescent="0.25">
      <c r="A116" s="75" t="str">
        <f>VLOOKUP(B116,Apoio!$A:$C,3,FALSE)</f>
        <v>MVE - Efetivação Contratos</v>
      </c>
      <c r="B116" s="82" t="s">
        <v>1074</v>
      </c>
      <c r="C116" s="86">
        <v>45261</v>
      </c>
      <c r="D116" s="84" t="s">
        <v>616</v>
      </c>
      <c r="E116" s="78" t="s">
        <v>84</v>
      </c>
      <c r="F116" s="88"/>
      <c r="G116" s="89"/>
      <c r="H116" s="89" t="s">
        <v>84</v>
      </c>
      <c r="I116" s="89"/>
      <c r="J116" s="89"/>
      <c r="K116" s="89"/>
      <c r="L116" s="89"/>
      <c r="M116" s="89"/>
      <c r="N116" s="90"/>
      <c r="O116" s="98" t="s">
        <v>796</v>
      </c>
      <c r="P116" s="99">
        <v>45306</v>
      </c>
      <c r="Q116" s="100">
        <v>1</v>
      </c>
      <c r="R116" s="77">
        <v>2</v>
      </c>
      <c r="S116" s="77">
        <v>3</v>
      </c>
      <c r="T116" s="77">
        <v>4</v>
      </c>
      <c r="U116" s="77">
        <v>5</v>
      </c>
      <c r="V116" s="100">
        <v>6</v>
      </c>
      <c r="W116" s="100">
        <v>7</v>
      </c>
      <c r="X116" s="77">
        <v>8</v>
      </c>
      <c r="Y116" s="77">
        <v>9</v>
      </c>
      <c r="Z116" s="77">
        <v>10</v>
      </c>
      <c r="AA116" s="77">
        <v>11</v>
      </c>
      <c r="AB116" s="77">
        <v>12</v>
      </c>
      <c r="AC116" s="100">
        <v>13</v>
      </c>
      <c r="AD116" s="100">
        <v>14</v>
      </c>
      <c r="AE116" s="79">
        <v>15</v>
      </c>
      <c r="AF116" s="77">
        <v>16</v>
      </c>
      <c r="AG116" s="77">
        <v>17</v>
      </c>
      <c r="AH116" s="77">
        <v>18</v>
      </c>
      <c r="AI116" s="77">
        <v>19</v>
      </c>
      <c r="AJ116" s="100">
        <v>20</v>
      </c>
      <c r="AK116" s="100">
        <v>21</v>
      </c>
      <c r="AL116" s="77">
        <v>22</v>
      </c>
      <c r="AM116" s="77">
        <v>23</v>
      </c>
      <c r="AN116" s="77">
        <v>24</v>
      </c>
      <c r="AO116" s="77">
        <v>25</v>
      </c>
      <c r="AP116" s="77">
        <v>26</v>
      </c>
      <c r="AQ116" s="100">
        <v>27</v>
      </c>
      <c r="AR116" s="100">
        <v>28</v>
      </c>
      <c r="AS116" s="77">
        <v>29</v>
      </c>
      <c r="AT116" s="77">
        <v>30</v>
      </c>
      <c r="AU116" s="77">
        <v>31</v>
      </c>
      <c r="AV116" s="78"/>
      <c r="AW116" s="8"/>
    </row>
    <row r="117" spans="1:50" s="6" customFormat="1" ht="36.75" customHeight="1" x14ac:dyDescent="0.25">
      <c r="A117" s="75" t="str">
        <f>VLOOKUP(B117,Apoio!$A:$C,3,FALSE)</f>
        <v>Penalidades - Pós-Liquidação</v>
      </c>
      <c r="B117" s="82" t="s">
        <v>536</v>
      </c>
      <c r="C117" s="86">
        <v>45261</v>
      </c>
      <c r="D117" s="84" t="s">
        <v>138</v>
      </c>
      <c r="E117" s="78" t="s">
        <v>83</v>
      </c>
      <c r="F117" s="91" t="s">
        <v>783</v>
      </c>
      <c r="G117" s="89" t="s">
        <v>729</v>
      </c>
      <c r="H117" s="89" t="s">
        <v>730</v>
      </c>
      <c r="I117" s="89" t="s">
        <v>830</v>
      </c>
      <c r="J117" s="89"/>
      <c r="K117" s="89"/>
      <c r="L117" s="89"/>
      <c r="M117" s="89"/>
      <c r="N117" s="90"/>
      <c r="O117" s="98" t="s">
        <v>796</v>
      </c>
      <c r="P117" s="99">
        <v>45306</v>
      </c>
      <c r="Q117" s="100">
        <v>1</v>
      </c>
      <c r="R117" s="77">
        <v>2</v>
      </c>
      <c r="S117" s="77">
        <v>3</v>
      </c>
      <c r="T117" s="77">
        <v>4</v>
      </c>
      <c r="U117" s="77">
        <v>5</v>
      </c>
      <c r="V117" s="100">
        <v>6</v>
      </c>
      <c r="W117" s="100">
        <v>7</v>
      </c>
      <c r="X117" s="77">
        <v>8</v>
      </c>
      <c r="Y117" s="77">
        <v>9</v>
      </c>
      <c r="Z117" s="77">
        <v>10</v>
      </c>
      <c r="AA117" s="77">
        <v>11</v>
      </c>
      <c r="AB117" s="77">
        <v>12</v>
      </c>
      <c r="AC117" s="100">
        <v>13</v>
      </c>
      <c r="AD117" s="100">
        <v>14</v>
      </c>
      <c r="AE117" s="79">
        <v>15</v>
      </c>
      <c r="AF117" s="77">
        <v>16</v>
      </c>
      <c r="AG117" s="77">
        <v>17</v>
      </c>
      <c r="AH117" s="77">
        <v>18</v>
      </c>
      <c r="AI117" s="77">
        <v>19</v>
      </c>
      <c r="AJ117" s="100">
        <v>20</v>
      </c>
      <c r="AK117" s="100">
        <v>21</v>
      </c>
      <c r="AL117" s="77">
        <v>22</v>
      </c>
      <c r="AM117" s="77">
        <v>23</v>
      </c>
      <c r="AN117" s="77">
        <v>24</v>
      </c>
      <c r="AO117" s="77">
        <v>25</v>
      </c>
      <c r="AP117" s="77">
        <v>26</v>
      </c>
      <c r="AQ117" s="100">
        <v>27</v>
      </c>
      <c r="AR117" s="100">
        <v>28</v>
      </c>
      <c r="AS117" s="77">
        <v>29</v>
      </c>
      <c r="AT117" s="77">
        <v>30</v>
      </c>
      <c r="AU117" s="77">
        <v>31</v>
      </c>
      <c r="AV117" s="78"/>
      <c r="AW117" s="8"/>
    </row>
    <row r="118" spans="1:50" s="6" customFormat="1" ht="52" customHeight="1" x14ac:dyDescent="0.25">
      <c r="A118" s="75" t="str">
        <f>VLOOKUP(B118,Apoio!$A:$C,3,FALSE)</f>
        <v>MVE - Apuração</v>
      </c>
      <c r="B118" s="82" t="s">
        <v>1051</v>
      </c>
      <c r="C118" s="86">
        <v>45292</v>
      </c>
      <c r="D118" s="84" t="s">
        <v>84</v>
      </c>
      <c r="E118" s="78" t="s">
        <v>84</v>
      </c>
      <c r="F118" s="88"/>
      <c r="G118" s="89"/>
      <c r="H118" s="89" t="s">
        <v>84</v>
      </c>
      <c r="I118" s="89"/>
      <c r="J118" s="89"/>
      <c r="K118" s="89"/>
      <c r="L118" s="89"/>
      <c r="M118" s="89"/>
      <c r="N118" s="90"/>
      <c r="O118" s="98" t="s">
        <v>796</v>
      </c>
      <c r="P118" s="99">
        <v>45306</v>
      </c>
      <c r="Q118" s="100">
        <v>1</v>
      </c>
      <c r="R118" s="77">
        <v>2</v>
      </c>
      <c r="S118" s="77">
        <v>3</v>
      </c>
      <c r="T118" s="77">
        <v>4</v>
      </c>
      <c r="U118" s="77">
        <v>5</v>
      </c>
      <c r="V118" s="100">
        <v>6</v>
      </c>
      <c r="W118" s="100">
        <v>7</v>
      </c>
      <c r="X118" s="77">
        <v>8</v>
      </c>
      <c r="Y118" s="77">
        <v>9</v>
      </c>
      <c r="Z118" s="77">
        <v>10</v>
      </c>
      <c r="AA118" s="77">
        <v>11</v>
      </c>
      <c r="AB118" s="77">
        <v>12</v>
      </c>
      <c r="AC118" s="100">
        <v>13</v>
      </c>
      <c r="AD118" s="100">
        <v>14</v>
      </c>
      <c r="AE118" s="79">
        <v>15</v>
      </c>
      <c r="AF118" s="77">
        <v>16</v>
      </c>
      <c r="AG118" s="77">
        <v>17</v>
      </c>
      <c r="AH118" s="77">
        <v>18</v>
      </c>
      <c r="AI118" s="77">
        <v>19</v>
      </c>
      <c r="AJ118" s="100">
        <v>20</v>
      </c>
      <c r="AK118" s="100">
        <v>21</v>
      </c>
      <c r="AL118" s="77">
        <v>22</v>
      </c>
      <c r="AM118" s="77">
        <v>23</v>
      </c>
      <c r="AN118" s="77">
        <v>24</v>
      </c>
      <c r="AO118" s="77">
        <v>25</v>
      </c>
      <c r="AP118" s="77">
        <v>26</v>
      </c>
      <c r="AQ118" s="100">
        <v>27</v>
      </c>
      <c r="AR118" s="100">
        <v>28</v>
      </c>
      <c r="AS118" s="77">
        <v>29</v>
      </c>
      <c r="AT118" s="77">
        <v>30</v>
      </c>
      <c r="AU118" s="77">
        <v>31</v>
      </c>
      <c r="AV118" s="78"/>
      <c r="AW118" s="8"/>
    </row>
    <row r="119" spans="1:50" s="6" customFormat="1" ht="36" customHeight="1" x14ac:dyDescent="0.25">
      <c r="A119" s="75" t="str">
        <f>VLOOKUP(B119,Apoio!$A:$C,3,FALSE)</f>
        <v>Cotas de Energia Nuclear - Liquidação</v>
      </c>
      <c r="B119" s="82" t="s">
        <v>193</v>
      </c>
      <c r="C119" s="86">
        <v>45261</v>
      </c>
      <c r="D119" s="84" t="s">
        <v>191</v>
      </c>
      <c r="E119" s="78" t="s">
        <v>84</v>
      </c>
      <c r="F119" s="88"/>
      <c r="G119" s="89"/>
      <c r="H119" s="89" t="s">
        <v>84</v>
      </c>
      <c r="I119" s="89"/>
      <c r="J119" s="89"/>
      <c r="K119" s="89"/>
      <c r="L119" s="89"/>
      <c r="M119" s="89"/>
      <c r="N119" s="90"/>
      <c r="O119" s="98" t="s">
        <v>796</v>
      </c>
      <c r="P119" s="99">
        <v>45307</v>
      </c>
      <c r="Q119" s="100">
        <v>1</v>
      </c>
      <c r="R119" s="77">
        <v>2</v>
      </c>
      <c r="S119" s="77">
        <v>3</v>
      </c>
      <c r="T119" s="77">
        <v>4</v>
      </c>
      <c r="U119" s="77">
        <v>5</v>
      </c>
      <c r="V119" s="100">
        <v>6</v>
      </c>
      <c r="W119" s="100">
        <v>7</v>
      </c>
      <c r="X119" s="77">
        <v>8</v>
      </c>
      <c r="Y119" s="77">
        <v>9</v>
      </c>
      <c r="Z119" s="77">
        <v>10</v>
      </c>
      <c r="AA119" s="77">
        <v>11</v>
      </c>
      <c r="AB119" s="77">
        <v>12</v>
      </c>
      <c r="AC119" s="100">
        <v>13</v>
      </c>
      <c r="AD119" s="100">
        <v>14</v>
      </c>
      <c r="AE119" s="77">
        <v>15</v>
      </c>
      <c r="AF119" s="79">
        <v>16</v>
      </c>
      <c r="AG119" s="77">
        <v>17</v>
      </c>
      <c r="AH119" s="77">
        <v>18</v>
      </c>
      <c r="AI119" s="77">
        <v>19</v>
      </c>
      <c r="AJ119" s="100">
        <v>20</v>
      </c>
      <c r="AK119" s="100">
        <v>21</v>
      </c>
      <c r="AL119" s="77">
        <v>22</v>
      </c>
      <c r="AM119" s="77">
        <v>23</v>
      </c>
      <c r="AN119" s="77">
        <v>24</v>
      </c>
      <c r="AO119" s="77">
        <v>25</v>
      </c>
      <c r="AP119" s="77">
        <v>26</v>
      </c>
      <c r="AQ119" s="100">
        <v>27</v>
      </c>
      <c r="AR119" s="100">
        <v>28</v>
      </c>
      <c r="AS119" s="77">
        <v>29</v>
      </c>
      <c r="AT119" s="77">
        <v>30</v>
      </c>
      <c r="AU119" s="77">
        <v>31</v>
      </c>
      <c r="AV119" s="78"/>
      <c r="AW119" s="8"/>
    </row>
    <row r="120" spans="1:50" s="6" customFormat="1" ht="58" x14ac:dyDescent="0.25">
      <c r="A120" s="75" t="str">
        <f>VLOOKUP(B120,Apoio!$A:$C,3,FALSE)</f>
        <v>MCSD EE - Pré-Liquidação</v>
      </c>
      <c r="B120" s="82" t="s">
        <v>671</v>
      </c>
      <c r="C120" s="86">
        <v>45261</v>
      </c>
      <c r="D120" s="84" t="s">
        <v>672</v>
      </c>
      <c r="E120" s="78" t="s">
        <v>108</v>
      </c>
      <c r="F120" s="91" t="s">
        <v>691</v>
      </c>
      <c r="G120" s="89" t="s">
        <v>686</v>
      </c>
      <c r="H120" s="89" t="s">
        <v>690</v>
      </c>
      <c r="I120" s="89" t="s">
        <v>687</v>
      </c>
      <c r="J120" s="89" t="s">
        <v>688</v>
      </c>
      <c r="K120" s="89" t="s">
        <v>689</v>
      </c>
      <c r="L120" s="89"/>
      <c r="M120" s="89"/>
      <c r="N120" s="90"/>
      <c r="O120" s="98" t="s">
        <v>796</v>
      </c>
      <c r="P120" s="99">
        <v>45307</v>
      </c>
      <c r="Q120" s="100">
        <v>1</v>
      </c>
      <c r="R120" s="77">
        <v>2</v>
      </c>
      <c r="S120" s="77">
        <v>3</v>
      </c>
      <c r="T120" s="77">
        <v>4</v>
      </c>
      <c r="U120" s="77">
        <v>5</v>
      </c>
      <c r="V120" s="100">
        <v>6</v>
      </c>
      <c r="W120" s="100">
        <v>7</v>
      </c>
      <c r="X120" s="77">
        <v>8</v>
      </c>
      <c r="Y120" s="77">
        <v>9</v>
      </c>
      <c r="Z120" s="77">
        <v>10</v>
      </c>
      <c r="AA120" s="77">
        <v>11</v>
      </c>
      <c r="AB120" s="77">
        <v>12</v>
      </c>
      <c r="AC120" s="100">
        <v>13</v>
      </c>
      <c r="AD120" s="100">
        <v>14</v>
      </c>
      <c r="AE120" s="77">
        <v>15</v>
      </c>
      <c r="AF120" s="79">
        <v>16</v>
      </c>
      <c r="AG120" s="77">
        <v>17</v>
      </c>
      <c r="AH120" s="77">
        <v>18</v>
      </c>
      <c r="AI120" s="77">
        <v>19</v>
      </c>
      <c r="AJ120" s="100">
        <v>20</v>
      </c>
      <c r="AK120" s="100">
        <v>21</v>
      </c>
      <c r="AL120" s="77">
        <v>22</v>
      </c>
      <c r="AM120" s="77">
        <v>23</v>
      </c>
      <c r="AN120" s="77">
        <v>24</v>
      </c>
      <c r="AO120" s="77">
        <v>25</v>
      </c>
      <c r="AP120" s="77">
        <v>26</v>
      </c>
      <c r="AQ120" s="100">
        <v>27</v>
      </c>
      <c r="AR120" s="100">
        <v>28</v>
      </c>
      <c r="AS120" s="77">
        <v>29</v>
      </c>
      <c r="AT120" s="77">
        <v>30</v>
      </c>
      <c r="AU120" s="77">
        <v>31</v>
      </c>
      <c r="AV120" s="78"/>
      <c r="AW120" s="8"/>
    </row>
    <row r="121" spans="1:50" s="6" customFormat="1" ht="44.15" customHeight="1" x14ac:dyDescent="0.3">
      <c r="A121" s="75" t="str">
        <f>VLOOKUP(B121,Apoio!$A:$C,3,FALSE)</f>
        <v>MCSD EE - Resultados</v>
      </c>
      <c r="B121" s="82" t="s">
        <v>567</v>
      </c>
      <c r="C121" s="86">
        <v>45292</v>
      </c>
      <c r="D121" s="84" t="s">
        <v>387</v>
      </c>
      <c r="E121" s="78" t="s">
        <v>142</v>
      </c>
      <c r="F121" s="89" t="s">
        <v>834</v>
      </c>
      <c r="G121" s="89" t="s">
        <v>835</v>
      </c>
      <c r="H121" s="89" t="s">
        <v>836</v>
      </c>
      <c r="I121" s="89" t="s">
        <v>837</v>
      </c>
      <c r="J121" s="89" t="s">
        <v>838</v>
      </c>
      <c r="K121" s="89" t="s">
        <v>839</v>
      </c>
      <c r="L121" s="89" t="s">
        <v>840</v>
      </c>
      <c r="M121" s="89" t="s">
        <v>841</v>
      </c>
      <c r="N121" s="94"/>
      <c r="O121" s="98" t="s">
        <v>796</v>
      </c>
      <c r="P121" s="99">
        <v>45307</v>
      </c>
      <c r="Q121" s="100">
        <v>1</v>
      </c>
      <c r="R121" s="77">
        <v>2</v>
      </c>
      <c r="S121" s="77">
        <v>3</v>
      </c>
      <c r="T121" s="77">
        <v>4</v>
      </c>
      <c r="U121" s="77">
        <v>5</v>
      </c>
      <c r="V121" s="100">
        <v>6</v>
      </c>
      <c r="W121" s="100">
        <v>7</v>
      </c>
      <c r="X121" s="77">
        <v>8</v>
      </c>
      <c r="Y121" s="77">
        <v>9</v>
      </c>
      <c r="Z121" s="77">
        <v>10</v>
      </c>
      <c r="AA121" s="77">
        <v>11</v>
      </c>
      <c r="AB121" s="77">
        <v>12</v>
      </c>
      <c r="AC121" s="100">
        <v>13</v>
      </c>
      <c r="AD121" s="100">
        <v>14</v>
      </c>
      <c r="AE121" s="77">
        <v>15</v>
      </c>
      <c r="AF121" s="79">
        <v>16</v>
      </c>
      <c r="AG121" s="77">
        <v>17</v>
      </c>
      <c r="AH121" s="77">
        <v>18</v>
      </c>
      <c r="AI121" s="77">
        <v>19</v>
      </c>
      <c r="AJ121" s="100">
        <v>20</v>
      </c>
      <c r="AK121" s="100">
        <v>21</v>
      </c>
      <c r="AL121" s="77">
        <v>22</v>
      </c>
      <c r="AM121" s="77">
        <v>23</v>
      </c>
      <c r="AN121" s="77">
        <v>24</v>
      </c>
      <c r="AO121" s="77">
        <v>25</v>
      </c>
      <c r="AP121" s="77">
        <v>26</v>
      </c>
      <c r="AQ121" s="100">
        <v>27</v>
      </c>
      <c r="AR121" s="100">
        <v>28</v>
      </c>
      <c r="AS121" s="77">
        <v>29</v>
      </c>
      <c r="AT121" s="77">
        <v>30</v>
      </c>
      <c r="AU121" s="77">
        <v>31</v>
      </c>
      <c r="AV121" s="78"/>
      <c r="AW121" s="8"/>
    </row>
    <row r="122" spans="1:50" s="6" customFormat="1" ht="44.15" customHeight="1" x14ac:dyDescent="0.25">
      <c r="A122" s="75" t="str">
        <f>VLOOKUP(B122,Apoio!$A:$C,3,FALSE)</f>
        <v>MCSD EE - Resultados</v>
      </c>
      <c r="B122" s="82" t="s">
        <v>649</v>
      </c>
      <c r="C122" s="86">
        <v>45292</v>
      </c>
      <c r="D122" s="84" t="s">
        <v>387</v>
      </c>
      <c r="E122" s="78" t="s">
        <v>84</v>
      </c>
      <c r="F122" s="89"/>
      <c r="G122" s="89"/>
      <c r="H122" s="89" t="s">
        <v>84</v>
      </c>
      <c r="I122" s="89"/>
      <c r="J122" s="89"/>
      <c r="K122" s="89"/>
      <c r="L122" s="89"/>
      <c r="M122" s="89"/>
      <c r="N122" s="90"/>
      <c r="O122" s="98" t="s">
        <v>796</v>
      </c>
      <c r="P122" s="99">
        <v>45307</v>
      </c>
      <c r="Q122" s="100">
        <v>1</v>
      </c>
      <c r="R122" s="77">
        <v>2</v>
      </c>
      <c r="S122" s="77">
        <v>3</v>
      </c>
      <c r="T122" s="77">
        <v>4</v>
      </c>
      <c r="U122" s="77">
        <v>5</v>
      </c>
      <c r="V122" s="100">
        <v>6</v>
      </c>
      <c r="W122" s="100">
        <v>7</v>
      </c>
      <c r="X122" s="77">
        <v>8</v>
      </c>
      <c r="Y122" s="77">
        <v>9</v>
      </c>
      <c r="Z122" s="77">
        <v>10</v>
      </c>
      <c r="AA122" s="77">
        <v>11</v>
      </c>
      <c r="AB122" s="77">
        <v>12</v>
      </c>
      <c r="AC122" s="100">
        <v>13</v>
      </c>
      <c r="AD122" s="100">
        <v>14</v>
      </c>
      <c r="AE122" s="77">
        <v>15</v>
      </c>
      <c r="AF122" s="79">
        <v>16</v>
      </c>
      <c r="AG122" s="77">
        <v>17</v>
      </c>
      <c r="AH122" s="77">
        <v>18</v>
      </c>
      <c r="AI122" s="77">
        <v>19</v>
      </c>
      <c r="AJ122" s="100">
        <v>20</v>
      </c>
      <c r="AK122" s="100">
        <v>21</v>
      </c>
      <c r="AL122" s="77">
        <v>22</v>
      </c>
      <c r="AM122" s="77">
        <v>23</v>
      </c>
      <c r="AN122" s="77">
        <v>24</v>
      </c>
      <c r="AO122" s="77">
        <v>25</v>
      </c>
      <c r="AP122" s="77">
        <v>26</v>
      </c>
      <c r="AQ122" s="100">
        <v>27</v>
      </c>
      <c r="AR122" s="100">
        <v>28</v>
      </c>
      <c r="AS122" s="77">
        <v>29</v>
      </c>
      <c r="AT122" s="77">
        <v>30</v>
      </c>
      <c r="AU122" s="77">
        <v>31</v>
      </c>
      <c r="AV122" s="78"/>
      <c r="AW122" s="8"/>
    </row>
    <row r="123" spans="1:50" s="6" customFormat="1" ht="47.15" customHeight="1" x14ac:dyDescent="0.25">
      <c r="A123" s="75" t="str">
        <f>VLOOKUP(B123,Apoio!$A:$C,3,FALSE)</f>
        <v>Cessões de Energia (DSP 2300/19) - Liquidação</v>
      </c>
      <c r="B123" s="82" t="s">
        <v>995</v>
      </c>
      <c r="C123" s="86">
        <v>45261</v>
      </c>
      <c r="D123" s="84" t="s">
        <v>993</v>
      </c>
      <c r="E123" s="78" t="s">
        <v>493</v>
      </c>
      <c r="F123" s="91" t="s">
        <v>994</v>
      </c>
      <c r="G123" s="89"/>
      <c r="H123" s="89"/>
      <c r="I123" s="89"/>
      <c r="J123" s="89"/>
      <c r="K123" s="89"/>
      <c r="L123" s="89"/>
      <c r="M123" s="89"/>
      <c r="N123" s="90"/>
      <c r="O123" s="98" t="s">
        <v>796</v>
      </c>
      <c r="P123" s="99">
        <v>45307</v>
      </c>
      <c r="Q123" s="100">
        <v>1</v>
      </c>
      <c r="R123" s="77">
        <v>2</v>
      </c>
      <c r="S123" s="77">
        <v>3</v>
      </c>
      <c r="T123" s="77">
        <v>4</v>
      </c>
      <c r="U123" s="77">
        <v>5</v>
      </c>
      <c r="V123" s="100">
        <v>6</v>
      </c>
      <c r="W123" s="100">
        <v>7</v>
      </c>
      <c r="X123" s="77">
        <v>8</v>
      </c>
      <c r="Y123" s="77">
        <v>9</v>
      </c>
      <c r="Z123" s="77">
        <v>10</v>
      </c>
      <c r="AA123" s="77">
        <v>11</v>
      </c>
      <c r="AB123" s="77">
        <v>12</v>
      </c>
      <c r="AC123" s="100">
        <v>13</v>
      </c>
      <c r="AD123" s="100">
        <v>14</v>
      </c>
      <c r="AE123" s="77">
        <v>15</v>
      </c>
      <c r="AF123" s="79">
        <v>16</v>
      </c>
      <c r="AG123" s="77">
        <v>17</v>
      </c>
      <c r="AH123" s="77">
        <v>18</v>
      </c>
      <c r="AI123" s="77">
        <v>19</v>
      </c>
      <c r="AJ123" s="100">
        <v>20</v>
      </c>
      <c r="AK123" s="100">
        <v>21</v>
      </c>
      <c r="AL123" s="77">
        <v>22</v>
      </c>
      <c r="AM123" s="77">
        <v>23</v>
      </c>
      <c r="AN123" s="77">
        <v>24</v>
      </c>
      <c r="AO123" s="77">
        <v>25</v>
      </c>
      <c r="AP123" s="77">
        <v>26</v>
      </c>
      <c r="AQ123" s="100">
        <v>27</v>
      </c>
      <c r="AR123" s="100">
        <v>28</v>
      </c>
      <c r="AS123" s="77">
        <v>29</v>
      </c>
      <c r="AT123" s="77">
        <v>30</v>
      </c>
      <c r="AU123" s="77">
        <v>31</v>
      </c>
      <c r="AV123" s="78"/>
      <c r="AW123" s="8"/>
    </row>
    <row r="124" spans="1:50" s="6" customFormat="1" ht="36.75" customHeight="1" x14ac:dyDescent="0.25">
      <c r="A124" s="75" t="str">
        <f>VLOOKUP(B124,Apoio!$A:$C,3,FALSE)</f>
        <v>MVE - Pós-Liquidação</v>
      </c>
      <c r="B124" s="82" t="s">
        <v>882</v>
      </c>
      <c r="C124" s="86">
        <v>45261</v>
      </c>
      <c r="D124" s="84" t="s">
        <v>618</v>
      </c>
      <c r="E124" s="78" t="s">
        <v>622</v>
      </c>
      <c r="F124" s="88" t="s">
        <v>703</v>
      </c>
      <c r="G124" s="89" t="s">
        <v>831</v>
      </c>
      <c r="H124" s="89"/>
      <c r="I124" s="89"/>
      <c r="J124" s="89"/>
      <c r="K124" s="89"/>
      <c r="L124" s="89"/>
      <c r="M124" s="89"/>
      <c r="N124" s="90"/>
      <c r="O124" s="98" t="s">
        <v>796</v>
      </c>
      <c r="P124" s="99">
        <v>45307</v>
      </c>
      <c r="Q124" s="100">
        <v>1</v>
      </c>
      <c r="R124" s="77">
        <v>2</v>
      </c>
      <c r="S124" s="77">
        <v>3</v>
      </c>
      <c r="T124" s="77">
        <v>4</v>
      </c>
      <c r="U124" s="77">
        <v>5</v>
      </c>
      <c r="V124" s="100">
        <v>6</v>
      </c>
      <c r="W124" s="100">
        <v>7</v>
      </c>
      <c r="X124" s="77">
        <v>8</v>
      </c>
      <c r="Y124" s="77">
        <v>9</v>
      </c>
      <c r="Z124" s="77">
        <v>10</v>
      </c>
      <c r="AA124" s="77">
        <v>11</v>
      </c>
      <c r="AB124" s="77">
        <v>12</v>
      </c>
      <c r="AC124" s="100">
        <v>13</v>
      </c>
      <c r="AD124" s="100">
        <v>14</v>
      </c>
      <c r="AE124" s="77">
        <v>15</v>
      </c>
      <c r="AF124" s="79">
        <v>16</v>
      </c>
      <c r="AG124" s="77">
        <v>17</v>
      </c>
      <c r="AH124" s="77">
        <v>18</v>
      </c>
      <c r="AI124" s="77">
        <v>19</v>
      </c>
      <c r="AJ124" s="100">
        <v>20</v>
      </c>
      <c r="AK124" s="100">
        <v>21</v>
      </c>
      <c r="AL124" s="77">
        <v>22</v>
      </c>
      <c r="AM124" s="77">
        <v>23</v>
      </c>
      <c r="AN124" s="77">
        <v>24</v>
      </c>
      <c r="AO124" s="77">
        <v>25</v>
      </c>
      <c r="AP124" s="77">
        <v>26</v>
      </c>
      <c r="AQ124" s="100">
        <v>27</v>
      </c>
      <c r="AR124" s="100">
        <v>28</v>
      </c>
      <c r="AS124" s="77">
        <v>29</v>
      </c>
      <c r="AT124" s="77">
        <v>30</v>
      </c>
      <c r="AU124" s="77">
        <v>31</v>
      </c>
      <c r="AV124" s="78"/>
      <c r="AW124" s="8"/>
    </row>
    <row r="125" spans="1:50" s="6" customFormat="1" ht="36.75" customHeight="1" x14ac:dyDescent="0.25">
      <c r="A125" s="75" t="str">
        <f>VLOOKUP(B125,Apoio!$A:$C,3,FALSE)</f>
        <v>MVE - Pós-Liquidação</v>
      </c>
      <c r="B125" s="82" t="s">
        <v>883</v>
      </c>
      <c r="C125" s="86">
        <v>45261</v>
      </c>
      <c r="D125" s="84" t="s">
        <v>618</v>
      </c>
      <c r="E125" s="78" t="s">
        <v>84</v>
      </c>
      <c r="F125" s="88"/>
      <c r="G125" s="89"/>
      <c r="H125" s="89" t="s">
        <v>84</v>
      </c>
      <c r="I125" s="89"/>
      <c r="J125" s="89"/>
      <c r="K125" s="89"/>
      <c r="L125" s="89"/>
      <c r="M125" s="89"/>
      <c r="N125" s="90"/>
      <c r="O125" s="98" t="s">
        <v>796</v>
      </c>
      <c r="P125" s="99">
        <v>45307</v>
      </c>
      <c r="Q125" s="100">
        <v>1</v>
      </c>
      <c r="R125" s="77">
        <v>2</v>
      </c>
      <c r="S125" s="77">
        <v>3</v>
      </c>
      <c r="T125" s="77">
        <v>4</v>
      </c>
      <c r="U125" s="77">
        <v>5</v>
      </c>
      <c r="V125" s="100">
        <v>6</v>
      </c>
      <c r="W125" s="100">
        <v>7</v>
      </c>
      <c r="X125" s="77">
        <v>8</v>
      </c>
      <c r="Y125" s="77">
        <v>9</v>
      </c>
      <c r="Z125" s="77">
        <v>10</v>
      </c>
      <c r="AA125" s="77">
        <v>11</v>
      </c>
      <c r="AB125" s="77">
        <v>12</v>
      </c>
      <c r="AC125" s="100">
        <v>13</v>
      </c>
      <c r="AD125" s="100">
        <v>14</v>
      </c>
      <c r="AE125" s="77">
        <v>15</v>
      </c>
      <c r="AF125" s="79">
        <v>16</v>
      </c>
      <c r="AG125" s="77">
        <v>17</v>
      </c>
      <c r="AH125" s="77">
        <v>18</v>
      </c>
      <c r="AI125" s="77">
        <v>19</v>
      </c>
      <c r="AJ125" s="100">
        <v>20</v>
      </c>
      <c r="AK125" s="100">
        <v>21</v>
      </c>
      <c r="AL125" s="77">
        <v>22</v>
      </c>
      <c r="AM125" s="77">
        <v>23</v>
      </c>
      <c r="AN125" s="77">
        <v>24</v>
      </c>
      <c r="AO125" s="77">
        <v>25</v>
      </c>
      <c r="AP125" s="77">
        <v>26</v>
      </c>
      <c r="AQ125" s="100">
        <v>27</v>
      </c>
      <c r="AR125" s="100">
        <v>28</v>
      </c>
      <c r="AS125" s="77">
        <v>29</v>
      </c>
      <c r="AT125" s="77">
        <v>30</v>
      </c>
      <c r="AU125" s="77">
        <v>31</v>
      </c>
      <c r="AV125" s="78"/>
      <c r="AW125" s="8"/>
    </row>
    <row r="126" spans="1:50" s="6" customFormat="1" ht="45" customHeight="1" x14ac:dyDescent="0.25">
      <c r="A126" s="75" t="str">
        <f>VLOOKUP(B126,Apoio!$A:$C,3,FALSE)</f>
        <v>MVE - Processamento</v>
      </c>
      <c r="B126" s="82" t="s">
        <v>885</v>
      </c>
      <c r="C126" s="86">
        <v>45292</v>
      </c>
      <c r="D126" s="84" t="s">
        <v>84</v>
      </c>
      <c r="E126" s="78" t="s">
        <v>84</v>
      </c>
      <c r="F126" s="91"/>
      <c r="G126" s="89"/>
      <c r="H126" s="89" t="s">
        <v>84</v>
      </c>
      <c r="I126" s="89"/>
      <c r="J126" s="89"/>
      <c r="K126" s="89"/>
      <c r="L126" s="89"/>
      <c r="M126" s="89"/>
      <c r="N126" s="90"/>
      <c r="O126" s="98" t="s">
        <v>796</v>
      </c>
      <c r="P126" s="99">
        <v>45308</v>
      </c>
      <c r="Q126" s="100">
        <v>1</v>
      </c>
      <c r="R126" s="77">
        <v>2</v>
      </c>
      <c r="S126" s="77">
        <v>3</v>
      </c>
      <c r="T126" s="77">
        <v>4</v>
      </c>
      <c r="U126" s="77">
        <v>5</v>
      </c>
      <c r="V126" s="100">
        <v>6</v>
      </c>
      <c r="W126" s="100">
        <v>7</v>
      </c>
      <c r="X126" s="77">
        <v>8</v>
      </c>
      <c r="Y126" s="77">
        <v>9</v>
      </c>
      <c r="Z126" s="77">
        <v>10</v>
      </c>
      <c r="AA126" s="77">
        <v>11</v>
      </c>
      <c r="AB126" s="77">
        <v>12</v>
      </c>
      <c r="AC126" s="100">
        <v>13</v>
      </c>
      <c r="AD126" s="100">
        <v>14</v>
      </c>
      <c r="AE126" s="77">
        <v>15</v>
      </c>
      <c r="AF126" s="77">
        <v>16</v>
      </c>
      <c r="AG126" s="79">
        <v>17</v>
      </c>
      <c r="AH126" s="77">
        <v>18</v>
      </c>
      <c r="AI126" s="77">
        <v>19</v>
      </c>
      <c r="AJ126" s="100">
        <v>20</v>
      </c>
      <c r="AK126" s="100">
        <v>21</v>
      </c>
      <c r="AL126" s="77">
        <v>22</v>
      </c>
      <c r="AM126" s="77">
        <v>23</v>
      </c>
      <c r="AN126" s="77">
        <v>24</v>
      </c>
      <c r="AO126" s="77">
        <v>25</v>
      </c>
      <c r="AP126" s="77">
        <v>26</v>
      </c>
      <c r="AQ126" s="100">
        <v>27</v>
      </c>
      <c r="AR126" s="100">
        <v>28</v>
      </c>
      <c r="AS126" s="77">
        <v>29</v>
      </c>
      <c r="AT126" s="77">
        <v>30</v>
      </c>
      <c r="AU126" s="77">
        <v>31</v>
      </c>
      <c r="AV126" s="78"/>
      <c r="AW126" s="8"/>
    </row>
    <row r="127" spans="1:50" s="6" customFormat="1" ht="46.5" customHeight="1" x14ac:dyDescent="0.25">
      <c r="A127" s="75" t="str">
        <f>VLOOKUP(B127,Apoio!$A:$C,3,FALSE)</f>
        <v>Energia de Reserva - Cessão Hidráulica</v>
      </c>
      <c r="B127" s="82" t="s">
        <v>678</v>
      </c>
      <c r="C127" s="86">
        <v>45231</v>
      </c>
      <c r="D127" s="84" t="s">
        <v>675</v>
      </c>
      <c r="E127" s="78" t="s">
        <v>676</v>
      </c>
      <c r="F127" s="91" t="s">
        <v>702</v>
      </c>
      <c r="G127" s="89"/>
      <c r="H127" s="89"/>
      <c r="I127" s="89"/>
      <c r="J127" s="89"/>
      <c r="K127" s="89"/>
      <c r="L127" s="89"/>
      <c r="M127" s="89"/>
      <c r="N127" s="90"/>
      <c r="O127" s="98" t="s">
        <v>796</v>
      </c>
      <c r="P127" s="99">
        <v>45308</v>
      </c>
      <c r="Q127" s="100">
        <v>1</v>
      </c>
      <c r="R127" s="77">
        <v>2</v>
      </c>
      <c r="S127" s="77">
        <v>3</v>
      </c>
      <c r="T127" s="77">
        <v>4</v>
      </c>
      <c r="U127" s="77">
        <v>5</v>
      </c>
      <c r="V127" s="100">
        <v>6</v>
      </c>
      <c r="W127" s="100">
        <v>7</v>
      </c>
      <c r="X127" s="77">
        <v>8</v>
      </c>
      <c r="Y127" s="77">
        <v>9</v>
      </c>
      <c r="Z127" s="77">
        <v>10</v>
      </c>
      <c r="AA127" s="77">
        <v>11</v>
      </c>
      <c r="AB127" s="77">
        <v>12</v>
      </c>
      <c r="AC127" s="100">
        <v>13</v>
      </c>
      <c r="AD127" s="100">
        <v>14</v>
      </c>
      <c r="AE127" s="77">
        <v>15</v>
      </c>
      <c r="AF127" s="77">
        <v>16</v>
      </c>
      <c r="AG127" s="131">
        <v>17</v>
      </c>
      <c r="AH127" s="77">
        <v>18</v>
      </c>
      <c r="AI127" s="77">
        <v>19</v>
      </c>
      <c r="AJ127" s="100">
        <v>20</v>
      </c>
      <c r="AK127" s="100">
        <v>21</v>
      </c>
      <c r="AL127" s="77">
        <v>22</v>
      </c>
      <c r="AM127" s="77">
        <v>23</v>
      </c>
      <c r="AN127" s="77">
        <v>24</v>
      </c>
      <c r="AO127" s="77">
        <v>25</v>
      </c>
      <c r="AP127" s="77">
        <v>26</v>
      </c>
      <c r="AQ127" s="100">
        <v>27</v>
      </c>
      <c r="AR127" s="100">
        <v>28</v>
      </c>
      <c r="AS127" s="77">
        <v>29</v>
      </c>
      <c r="AT127" s="77">
        <v>30</v>
      </c>
      <c r="AU127" s="77">
        <v>31</v>
      </c>
      <c r="AV127" s="78" t="s">
        <v>966</v>
      </c>
      <c r="AX127" s="8"/>
    </row>
    <row r="128" spans="1:50" s="6" customFormat="1" ht="36" customHeight="1" x14ac:dyDescent="0.25">
      <c r="A128" s="75" t="str">
        <f>VLOOKUP(B128,Apoio!$A:$C,3,FALSE)</f>
        <v>Contrato</v>
      </c>
      <c r="B128" s="82" t="s">
        <v>179</v>
      </c>
      <c r="C128" s="86">
        <v>45261</v>
      </c>
      <c r="D128" s="84" t="s">
        <v>15</v>
      </c>
      <c r="E128" s="78" t="s">
        <v>73</v>
      </c>
      <c r="F128" s="91" t="s">
        <v>732</v>
      </c>
      <c r="G128" s="89" t="s">
        <v>733</v>
      </c>
      <c r="H128" s="89"/>
      <c r="I128" s="89"/>
      <c r="J128" s="89"/>
      <c r="K128" s="89"/>
      <c r="L128" s="89"/>
      <c r="M128" s="89"/>
      <c r="N128" s="90"/>
      <c r="O128" s="98" t="s">
        <v>796</v>
      </c>
      <c r="P128" s="99">
        <v>45308</v>
      </c>
      <c r="Q128" s="100">
        <v>1</v>
      </c>
      <c r="R128" s="77">
        <v>2</v>
      </c>
      <c r="S128" s="77">
        <v>3</v>
      </c>
      <c r="T128" s="77">
        <v>4</v>
      </c>
      <c r="U128" s="77">
        <v>5</v>
      </c>
      <c r="V128" s="100">
        <v>6</v>
      </c>
      <c r="W128" s="100">
        <v>7</v>
      </c>
      <c r="X128" s="77">
        <v>8</v>
      </c>
      <c r="Y128" s="77">
        <v>9</v>
      </c>
      <c r="Z128" s="77">
        <v>10</v>
      </c>
      <c r="AA128" s="77">
        <v>11</v>
      </c>
      <c r="AB128" s="77">
        <v>12</v>
      </c>
      <c r="AC128" s="100">
        <v>13</v>
      </c>
      <c r="AD128" s="100">
        <v>14</v>
      </c>
      <c r="AE128" s="77">
        <v>15</v>
      </c>
      <c r="AF128" s="77">
        <v>16</v>
      </c>
      <c r="AG128" s="79">
        <v>17</v>
      </c>
      <c r="AH128" s="77">
        <v>18</v>
      </c>
      <c r="AI128" s="77">
        <v>19</v>
      </c>
      <c r="AJ128" s="100">
        <v>20</v>
      </c>
      <c r="AK128" s="100">
        <v>21</v>
      </c>
      <c r="AL128" s="77">
        <v>22</v>
      </c>
      <c r="AM128" s="77">
        <v>23</v>
      </c>
      <c r="AN128" s="77">
        <v>24</v>
      </c>
      <c r="AO128" s="77">
        <v>25</v>
      </c>
      <c r="AP128" s="77">
        <v>26</v>
      </c>
      <c r="AQ128" s="100">
        <v>27</v>
      </c>
      <c r="AR128" s="100">
        <v>28</v>
      </c>
      <c r="AS128" s="77">
        <v>29</v>
      </c>
      <c r="AT128" s="77">
        <v>30</v>
      </c>
      <c r="AU128" s="77">
        <v>31</v>
      </c>
      <c r="AV128" s="78"/>
      <c r="AW128" s="8"/>
    </row>
    <row r="129" spans="1:49" s="6" customFormat="1" ht="36" customHeight="1" x14ac:dyDescent="0.3">
      <c r="A129" s="75" t="str">
        <f>VLOOKUP(B129,Apoio!$A:$C,3,FALSE)</f>
        <v>Garantias Financeiras - Aporte</v>
      </c>
      <c r="B129" s="82" t="s">
        <v>1054</v>
      </c>
      <c r="C129" s="86">
        <v>45261</v>
      </c>
      <c r="D129" s="84" t="s">
        <v>14</v>
      </c>
      <c r="E129" s="78" t="s">
        <v>110</v>
      </c>
      <c r="F129" s="88" t="s">
        <v>734</v>
      </c>
      <c r="G129" s="89" t="s">
        <v>735</v>
      </c>
      <c r="H129" s="149"/>
      <c r="I129" s="89"/>
      <c r="J129" s="89"/>
      <c r="K129" s="89"/>
      <c r="L129" s="89"/>
      <c r="M129" s="89"/>
      <c r="N129" s="90"/>
      <c r="O129" s="98" t="s">
        <v>796</v>
      </c>
      <c r="P129" s="99">
        <v>45308</v>
      </c>
      <c r="Q129" s="100">
        <v>1</v>
      </c>
      <c r="R129" s="77">
        <v>2</v>
      </c>
      <c r="S129" s="77">
        <v>3</v>
      </c>
      <c r="T129" s="77">
        <v>4</v>
      </c>
      <c r="U129" s="77">
        <v>5</v>
      </c>
      <c r="V129" s="100">
        <v>6</v>
      </c>
      <c r="W129" s="100">
        <v>7</v>
      </c>
      <c r="X129" s="77">
        <v>8</v>
      </c>
      <c r="Y129" s="77">
        <v>9</v>
      </c>
      <c r="Z129" s="77">
        <v>10</v>
      </c>
      <c r="AA129" s="77">
        <v>11</v>
      </c>
      <c r="AB129" s="77">
        <v>12</v>
      </c>
      <c r="AC129" s="100">
        <v>13</v>
      </c>
      <c r="AD129" s="100">
        <v>14</v>
      </c>
      <c r="AE129" s="77">
        <v>15</v>
      </c>
      <c r="AF129" s="77">
        <v>16</v>
      </c>
      <c r="AG129" s="79">
        <v>17</v>
      </c>
      <c r="AH129" s="77">
        <v>18</v>
      </c>
      <c r="AI129" s="77">
        <v>19</v>
      </c>
      <c r="AJ129" s="100">
        <v>20</v>
      </c>
      <c r="AK129" s="100">
        <v>21</v>
      </c>
      <c r="AL129" s="77">
        <v>22</v>
      </c>
      <c r="AM129" s="77">
        <v>23</v>
      </c>
      <c r="AN129" s="77">
        <v>24</v>
      </c>
      <c r="AO129" s="77">
        <v>25</v>
      </c>
      <c r="AP129" s="77">
        <v>26</v>
      </c>
      <c r="AQ129" s="100">
        <v>27</v>
      </c>
      <c r="AR129" s="100">
        <v>28</v>
      </c>
      <c r="AS129" s="77">
        <v>29</v>
      </c>
      <c r="AT129" s="77">
        <v>30</v>
      </c>
      <c r="AU129" s="77">
        <v>31</v>
      </c>
      <c r="AV129" s="80"/>
      <c r="AW129" s="8"/>
    </row>
    <row r="130" spans="1:49" s="6" customFormat="1" ht="22.5" customHeight="1" x14ac:dyDescent="0.25">
      <c r="A130" s="75" t="str">
        <f>VLOOKUP(B130,Apoio!$A:$C,3,FALSE)</f>
        <v>MCP - Memória de Cálculo</v>
      </c>
      <c r="B130" s="185" t="s">
        <v>1062</v>
      </c>
      <c r="C130" s="86">
        <v>45261</v>
      </c>
      <c r="D130" s="84" t="s">
        <v>15</v>
      </c>
      <c r="E130" s="78" t="s">
        <v>70</v>
      </c>
      <c r="F130" s="88" t="s">
        <v>736</v>
      </c>
      <c r="G130" s="89"/>
      <c r="H130" s="89"/>
      <c r="I130" s="89"/>
      <c r="J130" s="89"/>
      <c r="K130" s="89"/>
      <c r="L130" s="89"/>
      <c r="M130" s="89"/>
      <c r="N130" s="90"/>
      <c r="O130" s="98" t="s">
        <v>796</v>
      </c>
      <c r="P130" s="99">
        <v>45308</v>
      </c>
      <c r="Q130" s="176">
        <v>1</v>
      </c>
      <c r="R130" s="178">
        <v>2</v>
      </c>
      <c r="S130" s="178">
        <v>3</v>
      </c>
      <c r="T130" s="178">
        <v>4</v>
      </c>
      <c r="U130" s="178">
        <v>5</v>
      </c>
      <c r="V130" s="176">
        <v>6</v>
      </c>
      <c r="W130" s="176">
        <v>7</v>
      </c>
      <c r="X130" s="178">
        <v>8</v>
      </c>
      <c r="Y130" s="178">
        <v>9</v>
      </c>
      <c r="Z130" s="178">
        <v>10</v>
      </c>
      <c r="AA130" s="178">
        <v>11</v>
      </c>
      <c r="AB130" s="178">
        <v>12</v>
      </c>
      <c r="AC130" s="176">
        <v>13</v>
      </c>
      <c r="AD130" s="176">
        <v>14</v>
      </c>
      <c r="AE130" s="178">
        <v>15</v>
      </c>
      <c r="AF130" s="178">
        <v>16</v>
      </c>
      <c r="AG130" s="180">
        <v>17</v>
      </c>
      <c r="AH130" s="178">
        <v>18</v>
      </c>
      <c r="AI130" s="178">
        <v>19</v>
      </c>
      <c r="AJ130" s="176">
        <v>20</v>
      </c>
      <c r="AK130" s="176">
        <v>21</v>
      </c>
      <c r="AL130" s="178">
        <v>22</v>
      </c>
      <c r="AM130" s="178">
        <v>23</v>
      </c>
      <c r="AN130" s="178">
        <v>24</v>
      </c>
      <c r="AO130" s="178">
        <v>25</v>
      </c>
      <c r="AP130" s="178">
        <v>26</v>
      </c>
      <c r="AQ130" s="176">
        <v>27</v>
      </c>
      <c r="AR130" s="176">
        <v>28</v>
      </c>
      <c r="AS130" s="178">
        <v>29</v>
      </c>
      <c r="AT130" s="178">
        <v>30</v>
      </c>
      <c r="AU130" s="178">
        <v>31</v>
      </c>
      <c r="AV130" s="174"/>
      <c r="AW130" s="8"/>
    </row>
    <row r="131" spans="1:49" s="6" customFormat="1" ht="22.5" customHeight="1" x14ac:dyDescent="0.25">
      <c r="A131" s="75"/>
      <c r="B131" s="186"/>
      <c r="C131" s="86">
        <v>45261</v>
      </c>
      <c r="D131" s="84" t="s">
        <v>15</v>
      </c>
      <c r="E131" s="78" t="s">
        <v>71</v>
      </c>
      <c r="F131" s="88" t="s">
        <v>737</v>
      </c>
      <c r="G131" s="89" t="s">
        <v>738</v>
      </c>
      <c r="H131" s="89"/>
      <c r="I131" s="89"/>
      <c r="J131" s="89"/>
      <c r="K131" s="89"/>
      <c r="L131" s="89"/>
      <c r="M131" s="89"/>
      <c r="N131" s="90"/>
      <c r="O131" s="98" t="s">
        <v>796</v>
      </c>
      <c r="P131" s="99">
        <v>45308</v>
      </c>
      <c r="Q131" s="177"/>
      <c r="R131" s="179"/>
      <c r="S131" s="179"/>
      <c r="T131" s="179"/>
      <c r="U131" s="179"/>
      <c r="V131" s="177"/>
      <c r="W131" s="177"/>
      <c r="X131" s="179"/>
      <c r="Y131" s="179"/>
      <c r="Z131" s="179"/>
      <c r="AA131" s="179"/>
      <c r="AB131" s="179"/>
      <c r="AC131" s="177"/>
      <c r="AD131" s="177"/>
      <c r="AE131" s="179"/>
      <c r="AF131" s="179"/>
      <c r="AG131" s="181"/>
      <c r="AH131" s="179"/>
      <c r="AI131" s="179"/>
      <c r="AJ131" s="177"/>
      <c r="AK131" s="177"/>
      <c r="AL131" s="179"/>
      <c r="AM131" s="179"/>
      <c r="AN131" s="179"/>
      <c r="AO131" s="179"/>
      <c r="AP131" s="179"/>
      <c r="AQ131" s="177"/>
      <c r="AR131" s="177"/>
      <c r="AS131" s="179"/>
      <c r="AT131" s="179"/>
      <c r="AU131" s="179"/>
      <c r="AV131" s="175"/>
      <c r="AW131" s="8"/>
    </row>
    <row r="132" spans="1:49" s="6" customFormat="1" ht="22.5" customHeight="1" x14ac:dyDescent="0.25">
      <c r="A132" s="75"/>
      <c r="B132" s="186"/>
      <c r="C132" s="86">
        <v>45261</v>
      </c>
      <c r="D132" s="84" t="s">
        <v>15</v>
      </c>
      <c r="E132" s="78" t="s">
        <v>72</v>
      </c>
      <c r="F132" s="88" t="s">
        <v>739</v>
      </c>
      <c r="G132" s="89" t="s">
        <v>740</v>
      </c>
      <c r="H132" s="89" t="s">
        <v>741</v>
      </c>
      <c r="I132" s="89" t="s">
        <v>742</v>
      </c>
      <c r="J132" s="89" t="s">
        <v>743</v>
      </c>
      <c r="K132" s="89" t="s">
        <v>744</v>
      </c>
      <c r="L132" s="89" t="s">
        <v>745</v>
      </c>
      <c r="M132" s="89" t="s">
        <v>746</v>
      </c>
      <c r="N132" s="90" t="s">
        <v>896</v>
      </c>
      <c r="O132" s="98" t="s">
        <v>796</v>
      </c>
      <c r="P132" s="99">
        <v>45308</v>
      </c>
      <c r="Q132" s="177"/>
      <c r="R132" s="179"/>
      <c r="S132" s="179"/>
      <c r="T132" s="179"/>
      <c r="U132" s="179"/>
      <c r="V132" s="177"/>
      <c r="W132" s="177"/>
      <c r="X132" s="179"/>
      <c r="Y132" s="179"/>
      <c r="Z132" s="179"/>
      <c r="AA132" s="179"/>
      <c r="AB132" s="179"/>
      <c r="AC132" s="177"/>
      <c r="AD132" s="177"/>
      <c r="AE132" s="179"/>
      <c r="AF132" s="179"/>
      <c r="AG132" s="181"/>
      <c r="AH132" s="179"/>
      <c r="AI132" s="179"/>
      <c r="AJ132" s="177"/>
      <c r="AK132" s="177"/>
      <c r="AL132" s="179"/>
      <c r="AM132" s="179"/>
      <c r="AN132" s="179"/>
      <c r="AO132" s="179"/>
      <c r="AP132" s="179"/>
      <c r="AQ132" s="177"/>
      <c r="AR132" s="177"/>
      <c r="AS132" s="179"/>
      <c r="AT132" s="179"/>
      <c r="AU132" s="179"/>
      <c r="AV132" s="175"/>
      <c r="AW132" s="8"/>
    </row>
    <row r="133" spans="1:49" s="6" customFormat="1" ht="22.5" customHeight="1" x14ac:dyDescent="0.25">
      <c r="A133" s="75"/>
      <c r="B133" s="186"/>
      <c r="C133" s="86">
        <v>45261</v>
      </c>
      <c r="D133" s="84" t="s">
        <v>15</v>
      </c>
      <c r="E133" s="78" t="s">
        <v>73</v>
      </c>
      <c r="F133" s="88" t="s">
        <v>747</v>
      </c>
      <c r="G133" s="89" t="s">
        <v>748</v>
      </c>
      <c r="H133" s="89" t="s">
        <v>749</v>
      </c>
      <c r="I133" s="89"/>
      <c r="J133" s="89"/>
      <c r="K133" s="89"/>
      <c r="L133" s="89"/>
      <c r="M133" s="89"/>
      <c r="N133" s="90"/>
      <c r="O133" s="98" t="s">
        <v>796</v>
      </c>
      <c r="P133" s="99">
        <v>45308</v>
      </c>
      <c r="Q133" s="177"/>
      <c r="R133" s="179"/>
      <c r="S133" s="179"/>
      <c r="T133" s="179"/>
      <c r="U133" s="179"/>
      <c r="V133" s="177"/>
      <c r="W133" s="177"/>
      <c r="X133" s="179"/>
      <c r="Y133" s="179"/>
      <c r="Z133" s="179"/>
      <c r="AA133" s="179"/>
      <c r="AB133" s="179"/>
      <c r="AC133" s="177"/>
      <c r="AD133" s="177"/>
      <c r="AE133" s="179"/>
      <c r="AF133" s="179"/>
      <c r="AG133" s="181"/>
      <c r="AH133" s="179"/>
      <c r="AI133" s="179"/>
      <c r="AJ133" s="177"/>
      <c r="AK133" s="177"/>
      <c r="AL133" s="179"/>
      <c r="AM133" s="179"/>
      <c r="AN133" s="179"/>
      <c r="AO133" s="179"/>
      <c r="AP133" s="179"/>
      <c r="AQ133" s="177"/>
      <c r="AR133" s="177"/>
      <c r="AS133" s="179"/>
      <c r="AT133" s="179"/>
      <c r="AU133" s="179"/>
      <c r="AV133" s="175"/>
      <c r="AW133" s="8"/>
    </row>
    <row r="134" spans="1:49" s="6" customFormat="1" ht="22.5" customHeight="1" x14ac:dyDescent="0.25">
      <c r="A134" s="75"/>
      <c r="B134" s="186"/>
      <c r="C134" s="86">
        <v>45261</v>
      </c>
      <c r="D134" s="84" t="s">
        <v>15</v>
      </c>
      <c r="E134" s="78" t="s">
        <v>75</v>
      </c>
      <c r="F134" s="88" t="s">
        <v>753</v>
      </c>
      <c r="G134" s="89" t="s">
        <v>754</v>
      </c>
      <c r="H134" s="89" t="s">
        <v>755</v>
      </c>
      <c r="I134" s="89" t="s">
        <v>756</v>
      </c>
      <c r="J134" s="89"/>
      <c r="K134" s="89"/>
      <c r="L134" s="89"/>
      <c r="M134" s="89"/>
      <c r="N134" s="90"/>
      <c r="O134" s="98" t="s">
        <v>796</v>
      </c>
      <c r="P134" s="99">
        <v>45308</v>
      </c>
      <c r="Q134" s="177"/>
      <c r="R134" s="179"/>
      <c r="S134" s="179"/>
      <c r="T134" s="179"/>
      <c r="U134" s="179"/>
      <c r="V134" s="177"/>
      <c r="W134" s="177"/>
      <c r="X134" s="179"/>
      <c r="Y134" s="179"/>
      <c r="Z134" s="179"/>
      <c r="AA134" s="179"/>
      <c r="AB134" s="179"/>
      <c r="AC134" s="177"/>
      <c r="AD134" s="177"/>
      <c r="AE134" s="179"/>
      <c r="AF134" s="179"/>
      <c r="AG134" s="181"/>
      <c r="AH134" s="179"/>
      <c r="AI134" s="179"/>
      <c r="AJ134" s="177"/>
      <c r="AK134" s="177"/>
      <c r="AL134" s="179"/>
      <c r="AM134" s="179"/>
      <c r="AN134" s="179"/>
      <c r="AO134" s="179"/>
      <c r="AP134" s="179"/>
      <c r="AQ134" s="177"/>
      <c r="AR134" s="177"/>
      <c r="AS134" s="179"/>
      <c r="AT134" s="179"/>
      <c r="AU134" s="179"/>
      <c r="AV134" s="175"/>
      <c r="AW134" s="8"/>
    </row>
    <row r="135" spans="1:49" s="6" customFormat="1" ht="22.5" customHeight="1" x14ac:dyDescent="0.25">
      <c r="A135" s="75"/>
      <c r="B135" s="186"/>
      <c r="C135" s="86">
        <v>45261</v>
      </c>
      <c r="D135" s="84" t="s">
        <v>15</v>
      </c>
      <c r="E135" s="78" t="s">
        <v>76</v>
      </c>
      <c r="F135" s="88" t="s">
        <v>757</v>
      </c>
      <c r="G135" s="89" t="s">
        <v>758</v>
      </c>
      <c r="H135" s="89" t="s">
        <v>759</v>
      </c>
      <c r="I135" s="89"/>
      <c r="J135" s="89"/>
      <c r="K135" s="89"/>
      <c r="L135" s="89"/>
      <c r="M135" s="89"/>
      <c r="N135" s="90"/>
      <c r="O135" s="98" t="s">
        <v>796</v>
      </c>
      <c r="P135" s="99">
        <v>45308</v>
      </c>
      <c r="Q135" s="177"/>
      <c r="R135" s="179"/>
      <c r="S135" s="179"/>
      <c r="T135" s="179"/>
      <c r="U135" s="179"/>
      <c r="V135" s="177"/>
      <c r="W135" s="177"/>
      <c r="X135" s="179"/>
      <c r="Y135" s="179"/>
      <c r="Z135" s="179"/>
      <c r="AA135" s="179"/>
      <c r="AB135" s="179"/>
      <c r="AC135" s="177"/>
      <c r="AD135" s="177"/>
      <c r="AE135" s="179"/>
      <c r="AF135" s="179"/>
      <c r="AG135" s="181"/>
      <c r="AH135" s="179"/>
      <c r="AI135" s="179"/>
      <c r="AJ135" s="177"/>
      <c r="AK135" s="177"/>
      <c r="AL135" s="179"/>
      <c r="AM135" s="179"/>
      <c r="AN135" s="179"/>
      <c r="AO135" s="179"/>
      <c r="AP135" s="179"/>
      <c r="AQ135" s="177"/>
      <c r="AR135" s="177"/>
      <c r="AS135" s="179"/>
      <c r="AT135" s="179"/>
      <c r="AU135" s="179"/>
      <c r="AV135" s="175"/>
      <c r="AW135" s="8"/>
    </row>
    <row r="136" spans="1:49" s="6" customFormat="1" ht="22.5" customHeight="1" x14ac:dyDescent="0.25">
      <c r="A136" s="75"/>
      <c r="B136" s="186"/>
      <c r="C136" s="86">
        <v>45261</v>
      </c>
      <c r="D136" s="84" t="s">
        <v>15</v>
      </c>
      <c r="E136" s="78" t="s">
        <v>77</v>
      </c>
      <c r="F136" s="88" t="s">
        <v>760</v>
      </c>
      <c r="G136" s="89" t="s">
        <v>761</v>
      </c>
      <c r="H136" s="89" t="s">
        <v>762</v>
      </c>
      <c r="I136" s="89" t="s">
        <v>763</v>
      </c>
      <c r="J136" s="89"/>
      <c r="K136" s="89"/>
      <c r="L136" s="89"/>
      <c r="M136" s="89"/>
      <c r="N136" s="90"/>
      <c r="O136" s="98" t="s">
        <v>796</v>
      </c>
      <c r="P136" s="99">
        <v>45308</v>
      </c>
      <c r="Q136" s="177"/>
      <c r="R136" s="179"/>
      <c r="S136" s="179"/>
      <c r="T136" s="179"/>
      <c r="U136" s="179"/>
      <c r="V136" s="177"/>
      <c r="W136" s="177"/>
      <c r="X136" s="179"/>
      <c r="Y136" s="179"/>
      <c r="Z136" s="179"/>
      <c r="AA136" s="179"/>
      <c r="AB136" s="179"/>
      <c r="AC136" s="177"/>
      <c r="AD136" s="177"/>
      <c r="AE136" s="179"/>
      <c r="AF136" s="179"/>
      <c r="AG136" s="181"/>
      <c r="AH136" s="179"/>
      <c r="AI136" s="179"/>
      <c r="AJ136" s="177"/>
      <c r="AK136" s="177"/>
      <c r="AL136" s="179"/>
      <c r="AM136" s="179"/>
      <c r="AN136" s="179"/>
      <c r="AO136" s="179"/>
      <c r="AP136" s="179"/>
      <c r="AQ136" s="177"/>
      <c r="AR136" s="177"/>
      <c r="AS136" s="179"/>
      <c r="AT136" s="179"/>
      <c r="AU136" s="179"/>
      <c r="AV136" s="175"/>
      <c r="AW136" s="8"/>
    </row>
    <row r="137" spans="1:49" s="6" customFormat="1" ht="22.5" customHeight="1" x14ac:dyDescent="0.25">
      <c r="A137" s="75"/>
      <c r="B137" s="186"/>
      <c r="C137" s="86">
        <v>45261</v>
      </c>
      <c r="D137" s="84" t="s">
        <v>15</v>
      </c>
      <c r="E137" s="78" t="s">
        <v>1028</v>
      </c>
      <c r="F137" s="88" t="s">
        <v>1029</v>
      </c>
      <c r="G137" s="89" t="s">
        <v>1030</v>
      </c>
      <c r="H137" s="89"/>
      <c r="I137" s="89"/>
      <c r="J137" s="89"/>
      <c r="K137" s="89"/>
      <c r="L137" s="89"/>
      <c r="M137" s="89"/>
      <c r="N137" s="90"/>
      <c r="O137" s="98" t="s">
        <v>796</v>
      </c>
      <c r="P137" s="99">
        <v>45308</v>
      </c>
      <c r="Q137" s="177"/>
      <c r="R137" s="179"/>
      <c r="S137" s="179"/>
      <c r="T137" s="179"/>
      <c r="U137" s="179"/>
      <c r="V137" s="177"/>
      <c r="W137" s="177"/>
      <c r="X137" s="179"/>
      <c r="Y137" s="179"/>
      <c r="Z137" s="179"/>
      <c r="AA137" s="179"/>
      <c r="AB137" s="179"/>
      <c r="AC137" s="177"/>
      <c r="AD137" s="177"/>
      <c r="AE137" s="179"/>
      <c r="AF137" s="179"/>
      <c r="AG137" s="181"/>
      <c r="AH137" s="179"/>
      <c r="AI137" s="179"/>
      <c r="AJ137" s="177"/>
      <c r="AK137" s="177"/>
      <c r="AL137" s="179"/>
      <c r="AM137" s="179"/>
      <c r="AN137" s="179"/>
      <c r="AO137" s="179"/>
      <c r="AP137" s="179"/>
      <c r="AQ137" s="177"/>
      <c r="AR137" s="177"/>
      <c r="AS137" s="179"/>
      <c r="AT137" s="179"/>
      <c r="AU137" s="179"/>
      <c r="AV137" s="175"/>
      <c r="AW137" s="8"/>
    </row>
    <row r="138" spans="1:49" s="6" customFormat="1" ht="22.5" customHeight="1" x14ac:dyDescent="0.25">
      <c r="A138" s="75"/>
      <c r="B138" s="186"/>
      <c r="C138" s="86">
        <v>45261</v>
      </c>
      <c r="D138" s="84" t="s">
        <v>15</v>
      </c>
      <c r="E138" s="78" t="s">
        <v>586</v>
      </c>
      <c r="F138" s="88" t="s">
        <v>588</v>
      </c>
      <c r="G138" s="89" t="s">
        <v>589</v>
      </c>
      <c r="H138" s="89" t="s">
        <v>590</v>
      </c>
      <c r="I138" s="89"/>
      <c r="J138" s="89"/>
      <c r="K138" s="89"/>
      <c r="L138" s="89"/>
      <c r="M138" s="89"/>
      <c r="N138" s="90"/>
      <c r="O138" s="98" t="s">
        <v>796</v>
      </c>
      <c r="P138" s="99">
        <v>45308</v>
      </c>
      <c r="Q138" s="177"/>
      <c r="R138" s="179"/>
      <c r="S138" s="179"/>
      <c r="T138" s="179"/>
      <c r="U138" s="179"/>
      <c r="V138" s="177"/>
      <c r="W138" s="177"/>
      <c r="X138" s="179"/>
      <c r="Y138" s="179"/>
      <c r="Z138" s="179"/>
      <c r="AA138" s="179"/>
      <c r="AB138" s="179"/>
      <c r="AC138" s="177"/>
      <c r="AD138" s="177"/>
      <c r="AE138" s="179"/>
      <c r="AF138" s="179"/>
      <c r="AG138" s="181"/>
      <c r="AH138" s="179"/>
      <c r="AI138" s="179"/>
      <c r="AJ138" s="177"/>
      <c r="AK138" s="177"/>
      <c r="AL138" s="179"/>
      <c r="AM138" s="179"/>
      <c r="AN138" s="179"/>
      <c r="AO138" s="179"/>
      <c r="AP138" s="179"/>
      <c r="AQ138" s="177"/>
      <c r="AR138" s="177"/>
      <c r="AS138" s="179"/>
      <c r="AT138" s="179"/>
      <c r="AU138" s="179"/>
      <c r="AV138" s="175"/>
      <c r="AW138" s="8"/>
    </row>
    <row r="139" spans="1:49" s="6" customFormat="1" ht="22.5" customHeight="1" x14ac:dyDescent="0.25">
      <c r="A139" s="75"/>
      <c r="B139" s="186"/>
      <c r="C139" s="86">
        <v>45261</v>
      </c>
      <c r="D139" s="84" t="s">
        <v>15</v>
      </c>
      <c r="E139" s="78" t="s">
        <v>78</v>
      </c>
      <c r="F139" s="88" t="s">
        <v>764</v>
      </c>
      <c r="G139" s="89" t="s">
        <v>765</v>
      </c>
      <c r="H139" s="89"/>
      <c r="I139" s="89"/>
      <c r="J139" s="89"/>
      <c r="K139" s="89"/>
      <c r="L139" s="89"/>
      <c r="M139" s="89"/>
      <c r="N139" s="90"/>
      <c r="O139" s="98" t="s">
        <v>796</v>
      </c>
      <c r="P139" s="99">
        <v>45308</v>
      </c>
      <c r="Q139" s="177"/>
      <c r="R139" s="179"/>
      <c r="S139" s="179"/>
      <c r="T139" s="179"/>
      <c r="U139" s="179"/>
      <c r="V139" s="177"/>
      <c r="W139" s="177"/>
      <c r="X139" s="179"/>
      <c r="Y139" s="179"/>
      <c r="Z139" s="179"/>
      <c r="AA139" s="179"/>
      <c r="AB139" s="179"/>
      <c r="AC139" s="177"/>
      <c r="AD139" s="177"/>
      <c r="AE139" s="179"/>
      <c r="AF139" s="179"/>
      <c r="AG139" s="181"/>
      <c r="AH139" s="179"/>
      <c r="AI139" s="179"/>
      <c r="AJ139" s="177"/>
      <c r="AK139" s="177"/>
      <c r="AL139" s="179"/>
      <c r="AM139" s="179"/>
      <c r="AN139" s="179"/>
      <c r="AO139" s="179"/>
      <c r="AP139" s="179"/>
      <c r="AQ139" s="177"/>
      <c r="AR139" s="177"/>
      <c r="AS139" s="179"/>
      <c r="AT139" s="179"/>
      <c r="AU139" s="179"/>
      <c r="AV139" s="175"/>
      <c r="AW139" s="8"/>
    </row>
    <row r="140" spans="1:49" s="6" customFormat="1" ht="22.5" customHeight="1" x14ac:dyDescent="0.25">
      <c r="A140" s="75"/>
      <c r="B140" s="186"/>
      <c r="C140" s="86">
        <v>45261</v>
      </c>
      <c r="D140" s="84" t="s">
        <v>15</v>
      </c>
      <c r="E140" s="78" t="s">
        <v>349</v>
      </c>
      <c r="F140" s="88" t="s">
        <v>766</v>
      </c>
      <c r="G140" s="89"/>
      <c r="H140" s="89"/>
      <c r="I140" s="89"/>
      <c r="J140" s="89"/>
      <c r="K140" s="89"/>
      <c r="L140" s="89"/>
      <c r="M140" s="89"/>
      <c r="N140" s="90"/>
      <c r="O140" s="98" t="s">
        <v>796</v>
      </c>
      <c r="P140" s="99">
        <v>45308</v>
      </c>
      <c r="Q140" s="177"/>
      <c r="R140" s="179"/>
      <c r="S140" s="179"/>
      <c r="T140" s="179"/>
      <c r="U140" s="179"/>
      <c r="V140" s="177"/>
      <c r="W140" s="177"/>
      <c r="X140" s="179"/>
      <c r="Y140" s="179"/>
      <c r="Z140" s="179"/>
      <c r="AA140" s="179"/>
      <c r="AB140" s="179"/>
      <c r="AC140" s="177"/>
      <c r="AD140" s="177"/>
      <c r="AE140" s="179"/>
      <c r="AF140" s="179"/>
      <c r="AG140" s="181"/>
      <c r="AH140" s="179"/>
      <c r="AI140" s="179"/>
      <c r="AJ140" s="177"/>
      <c r="AK140" s="177"/>
      <c r="AL140" s="179"/>
      <c r="AM140" s="179"/>
      <c r="AN140" s="179"/>
      <c r="AO140" s="179"/>
      <c r="AP140" s="179"/>
      <c r="AQ140" s="177"/>
      <c r="AR140" s="177"/>
      <c r="AS140" s="179"/>
      <c r="AT140" s="179"/>
      <c r="AU140" s="179"/>
      <c r="AV140" s="175"/>
      <c r="AW140" s="8"/>
    </row>
    <row r="141" spans="1:49" s="6" customFormat="1" ht="22.5" customHeight="1" x14ac:dyDescent="0.25">
      <c r="A141" s="75"/>
      <c r="B141" s="186"/>
      <c r="C141" s="86">
        <v>45261</v>
      </c>
      <c r="D141" s="84" t="s">
        <v>15</v>
      </c>
      <c r="E141" s="78" t="s">
        <v>79</v>
      </c>
      <c r="F141" s="88" t="s">
        <v>767</v>
      </c>
      <c r="G141" s="89" t="s">
        <v>768</v>
      </c>
      <c r="H141" s="89"/>
      <c r="I141" s="89"/>
      <c r="J141" s="89"/>
      <c r="K141" s="89"/>
      <c r="L141" s="89"/>
      <c r="M141" s="89"/>
      <c r="N141" s="90"/>
      <c r="O141" s="98" t="s">
        <v>796</v>
      </c>
      <c r="P141" s="99">
        <v>45308</v>
      </c>
      <c r="Q141" s="177"/>
      <c r="R141" s="179"/>
      <c r="S141" s="179"/>
      <c r="T141" s="179"/>
      <c r="U141" s="179"/>
      <c r="V141" s="177"/>
      <c r="W141" s="177"/>
      <c r="X141" s="179"/>
      <c r="Y141" s="179"/>
      <c r="Z141" s="179"/>
      <c r="AA141" s="179"/>
      <c r="AB141" s="179"/>
      <c r="AC141" s="177"/>
      <c r="AD141" s="177"/>
      <c r="AE141" s="179"/>
      <c r="AF141" s="179"/>
      <c r="AG141" s="181"/>
      <c r="AH141" s="179"/>
      <c r="AI141" s="179"/>
      <c r="AJ141" s="177"/>
      <c r="AK141" s="177"/>
      <c r="AL141" s="179"/>
      <c r="AM141" s="179"/>
      <c r="AN141" s="179"/>
      <c r="AO141" s="179"/>
      <c r="AP141" s="179"/>
      <c r="AQ141" s="177"/>
      <c r="AR141" s="177"/>
      <c r="AS141" s="179"/>
      <c r="AT141" s="179"/>
      <c r="AU141" s="179"/>
      <c r="AV141" s="175"/>
      <c r="AW141" s="8"/>
    </row>
    <row r="142" spans="1:49" s="6" customFormat="1" ht="22.5" customHeight="1" x14ac:dyDescent="0.25">
      <c r="A142" s="75"/>
      <c r="B142" s="187"/>
      <c r="C142" s="86">
        <v>45261</v>
      </c>
      <c r="D142" s="84" t="s">
        <v>15</v>
      </c>
      <c r="E142" s="78" t="s">
        <v>80</v>
      </c>
      <c r="F142" s="88" t="s">
        <v>769</v>
      </c>
      <c r="G142" s="89" t="s">
        <v>770</v>
      </c>
      <c r="H142" s="89" t="s">
        <v>771</v>
      </c>
      <c r="I142" s="89"/>
      <c r="J142" s="89"/>
      <c r="K142" s="89"/>
      <c r="L142" s="89"/>
      <c r="M142" s="89"/>
      <c r="N142" s="90"/>
      <c r="O142" s="98" t="s">
        <v>796</v>
      </c>
      <c r="P142" s="99">
        <v>45308</v>
      </c>
      <c r="Q142" s="177"/>
      <c r="R142" s="179"/>
      <c r="S142" s="179"/>
      <c r="T142" s="179"/>
      <c r="U142" s="179"/>
      <c r="V142" s="177"/>
      <c r="W142" s="177"/>
      <c r="X142" s="179"/>
      <c r="Y142" s="179"/>
      <c r="Z142" s="179"/>
      <c r="AA142" s="179"/>
      <c r="AB142" s="179"/>
      <c r="AC142" s="177"/>
      <c r="AD142" s="177"/>
      <c r="AE142" s="179"/>
      <c r="AF142" s="179"/>
      <c r="AG142" s="182"/>
      <c r="AH142" s="179"/>
      <c r="AI142" s="179"/>
      <c r="AJ142" s="177"/>
      <c r="AK142" s="177"/>
      <c r="AL142" s="179"/>
      <c r="AM142" s="179"/>
      <c r="AN142" s="179"/>
      <c r="AO142" s="179"/>
      <c r="AP142" s="179"/>
      <c r="AQ142" s="177"/>
      <c r="AR142" s="177"/>
      <c r="AS142" s="179"/>
      <c r="AT142" s="179"/>
      <c r="AU142" s="179"/>
      <c r="AV142" s="175"/>
      <c r="AW142" s="8"/>
    </row>
    <row r="143" spans="1:49" s="6" customFormat="1" ht="36.75" customHeight="1" x14ac:dyDescent="0.25">
      <c r="A143" s="75" t="str">
        <f>VLOOKUP(B143,Apoio!$A:$C,3,FALSE)</f>
        <v>MCSD EN - Pré-Liquidação</v>
      </c>
      <c r="B143" s="82" t="s">
        <v>488</v>
      </c>
      <c r="C143" s="86">
        <v>45261</v>
      </c>
      <c r="D143" s="84" t="s">
        <v>15</v>
      </c>
      <c r="E143" s="78" t="s">
        <v>493</v>
      </c>
      <c r="F143" s="88" t="s">
        <v>494</v>
      </c>
      <c r="G143" s="89"/>
      <c r="H143" s="89"/>
      <c r="I143" s="89"/>
      <c r="J143" s="89"/>
      <c r="K143" s="89"/>
      <c r="L143" s="89"/>
      <c r="M143" s="89"/>
      <c r="N143" s="90"/>
      <c r="O143" s="98" t="s">
        <v>796</v>
      </c>
      <c r="P143" s="99">
        <v>45308</v>
      </c>
      <c r="Q143" s="100">
        <v>1</v>
      </c>
      <c r="R143" s="77">
        <v>2</v>
      </c>
      <c r="S143" s="77">
        <v>3</v>
      </c>
      <c r="T143" s="77">
        <v>4</v>
      </c>
      <c r="U143" s="77">
        <v>5</v>
      </c>
      <c r="V143" s="100">
        <v>6</v>
      </c>
      <c r="W143" s="100">
        <v>7</v>
      </c>
      <c r="X143" s="77">
        <v>8</v>
      </c>
      <c r="Y143" s="77">
        <v>9</v>
      </c>
      <c r="Z143" s="77">
        <v>10</v>
      </c>
      <c r="AA143" s="77">
        <v>11</v>
      </c>
      <c r="AB143" s="77">
        <v>12</v>
      </c>
      <c r="AC143" s="100">
        <v>13</v>
      </c>
      <c r="AD143" s="100">
        <v>14</v>
      </c>
      <c r="AE143" s="77">
        <v>15</v>
      </c>
      <c r="AF143" s="77">
        <v>16</v>
      </c>
      <c r="AG143" s="79">
        <v>17</v>
      </c>
      <c r="AH143" s="77">
        <v>18</v>
      </c>
      <c r="AI143" s="77">
        <v>19</v>
      </c>
      <c r="AJ143" s="100">
        <v>20</v>
      </c>
      <c r="AK143" s="100">
        <v>21</v>
      </c>
      <c r="AL143" s="77">
        <v>22</v>
      </c>
      <c r="AM143" s="77">
        <v>23</v>
      </c>
      <c r="AN143" s="77">
        <v>24</v>
      </c>
      <c r="AO143" s="77">
        <v>25</v>
      </c>
      <c r="AP143" s="77">
        <v>26</v>
      </c>
      <c r="AQ143" s="100">
        <v>27</v>
      </c>
      <c r="AR143" s="100">
        <v>28</v>
      </c>
      <c r="AS143" s="77">
        <v>29</v>
      </c>
      <c r="AT143" s="77">
        <v>30</v>
      </c>
      <c r="AU143" s="77">
        <v>31</v>
      </c>
      <c r="AV143" s="78"/>
      <c r="AW143" s="8"/>
    </row>
    <row r="144" spans="1:49" s="6" customFormat="1" ht="36" customHeight="1" x14ac:dyDescent="0.25">
      <c r="A144" s="75" t="str">
        <f>VLOOKUP(B144,Apoio!$A:$C,3,FALSE)</f>
        <v>Cotas de Garantia Física - Liquidação</v>
      </c>
      <c r="B144" s="82" t="s">
        <v>178</v>
      </c>
      <c r="C144" s="86">
        <v>45261</v>
      </c>
      <c r="D144" s="84" t="s">
        <v>192</v>
      </c>
      <c r="E144" s="78" t="s">
        <v>84</v>
      </c>
      <c r="F144" s="88"/>
      <c r="G144" s="89"/>
      <c r="H144" s="89" t="s">
        <v>84</v>
      </c>
      <c r="I144" s="89"/>
      <c r="J144" s="89"/>
      <c r="K144" s="89"/>
      <c r="L144" s="89"/>
      <c r="M144" s="89"/>
      <c r="N144" s="90"/>
      <c r="O144" s="98" t="s">
        <v>796</v>
      </c>
      <c r="P144" s="99">
        <v>45308</v>
      </c>
      <c r="Q144" s="100">
        <v>1</v>
      </c>
      <c r="R144" s="77">
        <v>2</v>
      </c>
      <c r="S144" s="77">
        <v>3</v>
      </c>
      <c r="T144" s="77">
        <v>4</v>
      </c>
      <c r="U144" s="77">
        <v>5</v>
      </c>
      <c r="V144" s="100">
        <v>6</v>
      </c>
      <c r="W144" s="100">
        <v>7</v>
      </c>
      <c r="X144" s="77">
        <v>8</v>
      </c>
      <c r="Y144" s="77">
        <v>9</v>
      </c>
      <c r="Z144" s="77">
        <v>10</v>
      </c>
      <c r="AA144" s="77">
        <v>11</v>
      </c>
      <c r="AB144" s="77">
        <v>12</v>
      </c>
      <c r="AC144" s="100">
        <v>13</v>
      </c>
      <c r="AD144" s="100">
        <v>14</v>
      </c>
      <c r="AE144" s="77">
        <v>15</v>
      </c>
      <c r="AF144" s="77">
        <v>16</v>
      </c>
      <c r="AG144" s="79">
        <v>17</v>
      </c>
      <c r="AH144" s="77">
        <v>18</v>
      </c>
      <c r="AI144" s="77">
        <v>19</v>
      </c>
      <c r="AJ144" s="100">
        <v>20</v>
      </c>
      <c r="AK144" s="100">
        <v>21</v>
      </c>
      <c r="AL144" s="77">
        <v>22</v>
      </c>
      <c r="AM144" s="77">
        <v>23</v>
      </c>
      <c r="AN144" s="77">
        <v>24</v>
      </c>
      <c r="AO144" s="77">
        <v>25</v>
      </c>
      <c r="AP144" s="77">
        <v>26</v>
      </c>
      <c r="AQ144" s="100">
        <v>27</v>
      </c>
      <c r="AR144" s="100">
        <v>28</v>
      </c>
      <c r="AS144" s="77">
        <v>29</v>
      </c>
      <c r="AT144" s="77">
        <v>30</v>
      </c>
      <c r="AU144" s="77">
        <v>31</v>
      </c>
      <c r="AV144" s="78"/>
      <c r="AW144" s="8"/>
    </row>
    <row r="145" spans="1:49" s="6" customFormat="1" ht="56.25" customHeight="1" x14ac:dyDescent="0.25">
      <c r="A145" s="75" t="str">
        <f>VLOOKUP(B145,Apoio!$A:$C,3,FALSE)</f>
        <v>MCSD EE - Liquidação</v>
      </c>
      <c r="B145" s="82" t="s">
        <v>663</v>
      </c>
      <c r="C145" s="86">
        <v>45231</v>
      </c>
      <c r="D145" s="84" t="s">
        <v>968</v>
      </c>
      <c r="E145" s="78" t="s">
        <v>84</v>
      </c>
      <c r="F145" s="88"/>
      <c r="G145" s="89"/>
      <c r="H145" s="89" t="s">
        <v>84</v>
      </c>
      <c r="I145" s="89"/>
      <c r="J145" s="89"/>
      <c r="K145" s="89"/>
      <c r="L145" s="89"/>
      <c r="M145" s="89"/>
      <c r="N145" s="90"/>
      <c r="O145" s="98" t="s">
        <v>796</v>
      </c>
      <c r="P145" s="99">
        <v>45308</v>
      </c>
      <c r="Q145" s="100">
        <v>1</v>
      </c>
      <c r="R145" s="77">
        <v>2</v>
      </c>
      <c r="S145" s="77">
        <v>3</v>
      </c>
      <c r="T145" s="77">
        <v>4</v>
      </c>
      <c r="U145" s="77">
        <v>5</v>
      </c>
      <c r="V145" s="100">
        <v>6</v>
      </c>
      <c r="W145" s="100">
        <v>7</v>
      </c>
      <c r="X145" s="77">
        <v>8</v>
      </c>
      <c r="Y145" s="77">
        <v>9</v>
      </c>
      <c r="Z145" s="77">
        <v>10</v>
      </c>
      <c r="AA145" s="77">
        <v>11</v>
      </c>
      <c r="AB145" s="77">
        <v>12</v>
      </c>
      <c r="AC145" s="100">
        <v>13</v>
      </c>
      <c r="AD145" s="100">
        <v>14</v>
      </c>
      <c r="AE145" s="77">
        <v>15</v>
      </c>
      <c r="AF145" s="77">
        <v>16</v>
      </c>
      <c r="AG145" s="79">
        <v>17</v>
      </c>
      <c r="AH145" s="77">
        <v>18</v>
      </c>
      <c r="AI145" s="77">
        <v>19</v>
      </c>
      <c r="AJ145" s="100">
        <v>20</v>
      </c>
      <c r="AK145" s="100">
        <v>21</v>
      </c>
      <c r="AL145" s="77">
        <v>22</v>
      </c>
      <c r="AM145" s="77">
        <v>23</v>
      </c>
      <c r="AN145" s="77">
        <v>24</v>
      </c>
      <c r="AO145" s="77">
        <v>25</v>
      </c>
      <c r="AP145" s="77">
        <v>26</v>
      </c>
      <c r="AQ145" s="100">
        <v>27</v>
      </c>
      <c r="AR145" s="100">
        <v>28</v>
      </c>
      <c r="AS145" s="77">
        <v>29</v>
      </c>
      <c r="AT145" s="77">
        <v>30</v>
      </c>
      <c r="AU145" s="77">
        <v>31</v>
      </c>
      <c r="AV145" s="78" t="s">
        <v>969</v>
      </c>
      <c r="AW145" s="8"/>
    </row>
    <row r="146" spans="1:49" s="6" customFormat="1" ht="48.75" customHeight="1" x14ac:dyDescent="0.25">
      <c r="A146" s="75" t="str">
        <f>VLOOKUP(B146,Apoio!$A:$C,3,FALSE)</f>
        <v>CVU PMO</v>
      </c>
      <c r="B146" s="82" t="s">
        <v>1000</v>
      </c>
      <c r="C146" s="86">
        <v>45323</v>
      </c>
      <c r="D146" s="84" t="s">
        <v>29</v>
      </c>
      <c r="E146" s="78" t="s">
        <v>921</v>
      </c>
      <c r="F146" s="91" t="s">
        <v>928</v>
      </c>
      <c r="G146" s="92" t="s">
        <v>929</v>
      </c>
      <c r="H146" s="89"/>
      <c r="I146" s="89"/>
      <c r="J146" s="89"/>
      <c r="K146" s="89"/>
      <c r="L146" s="89"/>
      <c r="M146" s="89"/>
      <c r="N146" s="90"/>
      <c r="O146" s="98" t="s">
        <v>796</v>
      </c>
      <c r="P146" s="99">
        <v>45308</v>
      </c>
      <c r="Q146" s="100">
        <v>1</v>
      </c>
      <c r="R146" s="77">
        <v>2</v>
      </c>
      <c r="S146" s="77">
        <v>3</v>
      </c>
      <c r="T146" s="77">
        <v>4</v>
      </c>
      <c r="U146" s="77">
        <v>5</v>
      </c>
      <c r="V146" s="100">
        <v>6</v>
      </c>
      <c r="W146" s="100">
        <v>7</v>
      </c>
      <c r="X146" s="77">
        <v>8</v>
      </c>
      <c r="Y146" s="77">
        <v>9</v>
      </c>
      <c r="Z146" s="77">
        <v>10</v>
      </c>
      <c r="AA146" s="77">
        <v>11</v>
      </c>
      <c r="AB146" s="77">
        <v>12</v>
      </c>
      <c r="AC146" s="100">
        <v>13</v>
      </c>
      <c r="AD146" s="100">
        <v>14</v>
      </c>
      <c r="AE146" s="77">
        <v>15</v>
      </c>
      <c r="AF146" s="77">
        <v>16</v>
      </c>
      <c r="AG146" s="79">
        <v>17</v>
      </c>
      <c r="AH146" s="77">
        <v>18</v>
      </c>
      <c r="AI146" s="77">
        <v>19</v>
      </c>
      <c r="AJ146" s="100">
        <v>20</v>
      </c>
      <c r="AK146" s="100">
        <v>21</v>
      </c>
      <c r="AL146" s="77">
        <v>22</v>
      </c>
      <c r="AM146" s="77">
        <v>23</v>
      </c>
      <c r="AN146" s="77">
        <v>24</v>
      </c>
      <c r="AO146" s="77">
        <v>25</v>
      </c>
      <c r="AP146" s="77">
        <v>26</v>
      </c>
      <c r="AQ146" s="100">
        <v>27</v>
      </c>
      <c r="AR146" s="100">
        <v>28</v>
      </c>
      <c r="AS146" s="77">
        <v>29</v>
      </c>
      <c r="AT146" s="77">
        <v>30</v>
      </c>
      <c r="AU146" s="77">
        <v>31</v>
      </c>
      <c r="AV146" s="78"/>
      <c r="AW146" s="8"/>
    </row>
    <row r="147" spans="1:49" s="6" customFormat="1" ht="36" customHeight="1" x14ac:dyDescent="0.25">
      <c r="A147" s="75" t="str">
        <f>VLOOKUP(B147,Apoio!$A:$C,3,FALSE)</f>
        <v>Energia de Reserva - Liquidação</v>
      </c>
      <c r="B147" s="82" t="s">
        <v>185</v>
      </c>
      <c r="C147" s="86">
        <v>45261</v>
      </c>
      <c r="D147" s="84" t="s">
        <v>6</v>
      </c>
      <c r="E147" s="78" t="s">
        <v>84</v>
      </c>
      <c r="F147" s="91"/>
      <c r="G147" s="89"/>
      <c r="H147" s="89" t="s">
        <v>84</v>
      </c>
      <c r="I147" s="89"/>
      <c r="J147" s="89"/>
      <c r="K147" s="89"/>
      <c r="L147" s="89"/>
      <c r="M147" s="89"/>
      <c r="N147" s="90"/>
      <c r="O147" s="98" t="s">
        <v>796</v>
      </c>
      <c r="P147" s="99">
        <v>45309</v>
      </c>
      <c r="Q147" s="100">
        <v>1</v>
      </c>
      <c r="R147" s="77">
        <v>2</v>
      </c>
      <c r="S147" s="77">
        <v>3</v>
      </c>
      <c r="T147" s="77">
        <v>4</v>
      </c>
      <c r="U147" s="77">
        <v>5</v>
      </c>
      <c r="V147" s="100">
        <v>6</v>
      </c>
      <c r="W147" s="100">
        <v>7</v>
      </c>
      <c r="X147" s="77">
        <v>8</v>
      </c>
      <c r="Y147" s="77">
        <v>9</v>
      </c>
      <c r="Z147" s="77">
        <v>10</v>
      </c>
      <c r="AA147" s="77">
        <v>11</v>
      </c>
      <c r="AB147" s="77">
        <v>12</v>
      </c>
      <c r="AC147" s="100">
        <v>13</v>
      </c>
      <c r="AD147" s="100">
        <v>14</v>
      </c>
      <c r="AE147" s="77">
        <v>15</v>
      </c>
      <c r="AF147" s="77">
        <v>16</v>
      </c>
      <c r="AG147" s="77">
        <v>17</v>
      </c>
      <c r="AH147" s="131">
        <v>18</v>
      </c>
      <c r="AI147" s="77">
        <v>19</v>
      </c>
      <c r="AJ147" s="100">
        <v>20</v>
      </c>
      <c r="AK147" s="100">
        <v>21</v>
      </c>
      <c r="AL147" s="77">
        <v>22</v>
      </c>
      <c r="AM147" s="77">
        <v>23</v>
      </c>
      <c r="AN147" s="77">
        <v>24</v>
      </c>
      <c r="AO147" s="77">
        <v>25</v>
      </c>
      <c r="AP147" s="77">
        <v>26</v>
      </c>
      <c r="AQ147" s="100">
        <v>27</v>
      </c>
      <c r="AR147" s="100">
        <v>28</v>
      </c>
      <c r="AS147" s="77">
        <v>29</v>
      </c>
      <c r="AT147" s="77">
        <v>30</v>
      </c>
      <c r="AU147" s="77">
        <v>31</v>
      </c>
      <c r="AV147" s="78"/>
      <c r="AW147" s="8"/>
    </row>
    <row r="148" spans="1:49" s="6" customFormat="1" ht="58" x14ac:dyDescent="0.25">
      <c r="A148" s="75" t="str">
        <f>VLOOKUP(B148,Apoio!$A:$C,3,FALSE)</f>
        <v>Monitoramento Prudencial</v>
      </c>
      <c r="B148" s="82" t="s">
        <v>1011</v>
      </c>
      <c r="C148" s="86">
        <v>45292</v>
      </c>
      <c r="D148" s="84" t="s">
        <v>84</v>
      </c>
      <c r="E148" s="78" t="s">
        <v>84</v>
      </c>
      <c r="F148" s="89"/>
      <c r="G148" s="89"/>
      <c r="H148" s="89" t="s">
        <v>84</v>
      </c>
      <c r="I148" s="89"/>
      <c r="J148" s="89"/>
      <c r="K148" s="89"/>
      <c r="L148" s="89"/>
      <c r="M148" s="89"/>
      <c r="N148" s="90"/>
      <c r="O148" s="98" t="s">
        <v>796</v>
      </c>
      <c r="P148" s="99">
        <v>45309</v>
      </c>
      <c r="Q148" s="100">
        <v>1</v>
      </c>
      <c r="R148" s="77">
        <v>2</v>
      </c>
      <c r="S148" s="77">
        <v>3</v>
      </c>
      <c r="T148" s="77">
        <v>4</v>
      </c>
      <c r="U148" s="77">
        <v>5</v>
      </c>
      <c r="V148" s="100">
        <v>6</v>
      </c>
      <c r="W148" s="100">
        <v>7</v>
      </c>
      <c r="X148" s="77">
        <v>8</v>
      </c>
      <c r="Y148" s="77">
        <v>9</v>
      </c>
      <c r="Z148" s="77">
        <v>10</v>
      </c>
      <c r="AA148" s="77">
        <v>11</v>
      </c>
      <c r="AB148" s="77">
        <v>12</v>
      </c>
      <c r="AC148" s="100">
        <v>13</v>
      </c>
      <c r="AD148" s="100">
        <v>14</v>
      </c>
      <c r="AE148" s="77">
        <v>15</v>
      </c>
      <c r="AF148" s="77">
        <v>16</v>
      </c>
      <c r="AG148" s="77">
        <v>17</v>
      </c>
      <c r="AH148" s="79">
        <v>18</v>
      </c>
      <c r="AI148" s="77">
        <v>19</v>
      </c>
      <c r="AJ148" s="100">
        <v>20</v>
      </c>
      <c r="AK148" s="100">
        <v>21</v>
      </c>
      <c r="AL148" s="77">
        <v>22</v>
      </c>
      <c r="AM148" s="77">
        <v>23</v>
      </c>
      <c r="AN148" s="77">
        <v>24</v>
      </c>
      <c r="AO148" s="77">
        <v>25</v>
      </c>
      <c r="AP148" s="77">
        <v>26</v>
      </c>
      <c r="AQ148" s="100">
        <v>27</v>
      </c>
      <c r="AR148" s="100">
        <v>28</v>
      </c>
      <c r="AS148" s="77">
        <v>29</v>
      </c>
      <c r="AT148" s="77">
        <v>30</v>
      </c>
      <c r="AU148" s="77">
        <v>31</v>
      </c>
      <c r="AV148" s="78"/>
      <c r="AW148" s="8"/>
    </row>
    <row r="149" spans="1:49" s="6" customFormat="1" ht="58" x14ac:dyDescent="0.25">
      <c r="A149" s="75" t="str">
        <f>VLOOKUP(B149,Apoio!$A:$C,3,FALSE)</f>
        <v>Monitoramento Prudencial</v>
      </c>
      <c r="B149" s="82" t="s">
        <v>1015</v>
      </c>
      <c r="C149" s="86">
        <v>45292</v>
      </c>
      <c r="D149" s="84" t="s">
        <v>84</v>
      </c>
      <c r="E149" s="78" t="s">
        <v>84</v>
      </c>
      <c r="F149" s="92"/>
      <c r="G149" s="89"/>
      <c r="H149" s="89" t="s">
        <v>84</v>
      </c>
      <c r="I149" s="89"/>
      <c r="J149" s="89"/>
      <c r="K149" s="89"/>
      <c r="L149" s="89"/>
      <c r="M149" s="89"/>
      <c r="N149" s="90"/>
      <c r="O149" s="98" t="s">
        <v>796</v>
      </c>
      <c r="P149" s="99">
        <v>45309</v>
      </c>
      <c r="Q149" s="100">
        <v>1</v>
      </c>
      <c r="R149" s="77">
        <v>2</v>
      </c>
      <c r="S149" s="77">
        <v>3</v>
      </c>
      <c r="T149" s="77">
        <v>4</v>
      </c>
      <c r="U149" s="77">
        <v>5</v>
      </c>
      <c r="V149" s="100">
        <v>6</v>
      </c>
      <c r="W149" s="100">
        <v>7</v>
      </c>
      <c r="X149" s="77">
        <v>8</v>
      </c>
      <c r="Y149" s="77">
        <v>9</v>
      </c>
      <c r="Z149" s="77">
        <v>10</v>
      </c>
      <c r="AA149" s="77">
        <v>11</v>
      </c>
      <c r="AB149" s="77">
        <v>12</v>
      </c>
      <c r="AC149" s="100">
        <v>13</v>
      </c>
      <c r="AD149" s="100">
        <v>14</v>
      </c>
      <c r="AE149" s="77">
        <v>15</v>
      </c>
      <c r="AF149" s="77">
        <v>16</v>
      </c>
      <c r="AG149" s="77">
        <v>17</v>
      </c>
      <c r="AH149" s="79">
        <v>18</v>
      </c>
      <c r="AI149" s="77">
        <v>19</v>
      </c>
      <c r="AJ149" s="100">
        <v>20</v>
      </c>
      <c r="AK149" s="100">
        <v>21</v>
      </c>
      <c r="AL149" s="77">
        <v>22</v>
      </c>
      <c r="AM149" s="77">
        <v>23</v>
      </c>
      <c r="AN149" s="77">
        <v>24</v>
      </c>
      <c r="AO149" s="77">
        <v>25</v>
      </c>
      <c r="AP149" s="77">
        <v>26</v>
      </c>
      <c r="AQ149" s="100">
        <v>27</v>
      </c>
      <c r="AR149" s="100">
        <v>28</v>
      </c>
      <c r="AS149" s="77">
        <v>29</v>
      </c>
      <c r="AT149" s="77">
        <v>30</v>
      </c>
      <c r="AU149" s="77">
        <v>31</v>
      </c>
      <c r="AV149" s="78"/>
      <c r="AW149" s="8"/>
    </row>
    <row r="150" spans="1:49" s="6" customFormat="1" ht="58" x14ac:dyDescent="0.25">
      <c r="A150" s="75" t="str">
        <f>VLOOKUP(B150,Apoio!$A:$C,3,FALSE)</f>
        <v>MCP - Declarações</v>
      </c>
      <c r="B150" s="82" t="s">
        <v>1083</v>
      </c>
      <c r="C150" s="83" t="s">
        <v>84</v>
      </c>
      <c r="D150" s="151" t="s">
        <v>375</v>
      </c>
      <c r="E150" s="78" t="s">
        <v>84</v>
      </c>
      <c r="F150" s="88"/>
      <c r="G150" s="89"/>
      <c r="H150" s="89" t="s">
        <v>84</v>
      </c>
      <c r="I150" s="89"/>
      <c r="J150" s="89"/>
      <c r="K150" s="89"/>
      <c r="L150" s="89"/>
      <c r="M150" s="89"/>
      <c r="N150" s="90"/>
      <c r="O150" s="98" t="s">
        <v>796</v>
      </c>
      <c r="P150" s="99">
        <v>45310</v>
      </c>
      <c r="Q150" s="100">
        <v>1</v>
      </c>
      <c r="R150" s="77">
        <v>2</v>
      </c>
      <c r="S150" s="77">
        <v>3</v>
      </c>
      <c r="T150" s="77">
        <v>4</v>
      </c>
      <c r="U150" s="77">
        <v>5</v>
      </c>
      <c r="V150" s="100">
        <v>6</v>
      </c>
      <c r="W150" s="100">
        <v>7</v>
      </c>
      <c r="X150" s="77">
        <v>8</v>
      </c>
      <c r="Y150" s="77">
        <v>9</v>
      </c>
      <c r="Z150" s="77">
        <v>10</v>
      </c>
      <c r="AA150" s="77">
        <v>11</v>
      </c>
      <c r="AB150" s="77">
        <v>12</v>
      </c>
      <c r="AC150" s="100">
        <v>13</v>
      </c>
      <c r="AD150" s="100">
        <v>14</v>
      </c>
      <c r="AE150" s="77">
        <v>15</v>
      </c>
      <c r="AF150" s="77">
        <v>16</v>
      </c>
      <c r="AG150" s="77">
        <v>17</v>
      </c>
      <c r="AH150" s="77">
        <v>18</v>
      </c>
      <c r="AI150" s="79">
        <v>19</v>
      </c>
      <c r="AJ150" s="100">
        <v>20</v>
      </c>
      <c r="AK150" s="100">
        <v>21</v>
      </c>
      <c r="AL150" s="77">
        <v>22</v>
      </c>
      <c r="AM150" s="77">
        <v>23</v>
      </c>
      <c r="AN150" s="77">
        <v>24</v>
      </c>
      <c r="AO150" s="77">
        <v>25</v>
      </c>
      <c r="AP150" s="77">
        <v>26</v>
      </c>
      <c r="AQ150" s="100">
        <v>27</v>
      </c>
      <c r="AR150" s="100">
        <v>28</v>
      </c>
      <c r="AS150" s="77">
        <v>29</v>
      </c>
      <c r="AT150" s="77">
        <v>30</v>
      </c>
      <c r="AU150" s="77">
        <v>31</v>
      </c>
      <c r="AV150" s="78"/>
      <c r="AW150" s="8"/>
    </row>
    <row r="151" spans="1:49" s="6" customFormat="1" ht="58" x14ac:dyDescent="0.25">
      <c r="A151" s="75" t="str">
        <f>VLOOKUP(B151,Apoio!$A:$C,3,FALSE)</f>
        <v>Monitoramento Prudencial</v>
      </c>
      <c r="B151" s="82" t="s">
        <v>1013</v>
      </c>
      <c r="C151" s="86">
        <v>45292</v>
      </c>
      <c r="D151" s="84" t="s">
        <v>930</v>
      </c>
      <c r="E151" s="78" t="s">
        <v>84</v>
      </c>
      <c r="F151" s="89"/>
      <c r="G151" s="89"/>
      <c r="H151" s="89" t="s">
        <v>84</v>
      </c>
      <c r="I151" s="89"/>
      <c r="J151" s="89"/>
      <c r="K151" s="89"/>
      <c r="L151" s="89"/>
      <c r="M151" s="89"/>
      <c r="N151" s="90"/>
      <c r="O151" s="98" t="s">
        <v>796</v>
      </c>
      <c r="P151" s="99">
        <v>45310</v>
      </c>
      <c r="Q151" s="100">
        <v>1</v>
      </c>
      <c r="R151" s="77">
        <v>2</v>
      </c>
      <c r="S151" s="77">
        <v>3</v>
      </c>
      <c r="T151" s="77">
        <v>4</v>
      </c>
      <c r="U151" s="77">
        <v>5</v>
      </c>
      <c r="V151" s="100">
        <v>6</v>
      </c>
      <c r="W151" s="100">
        <v>7</v>
      </c>
      <c r="X151" s="77">
        <v>8</v>
      </c>
      <c r="Y151" s="77">
        <v>9</v>
      </c>
      <c r="Z151" s="77">
        <v>10</v>
      </c>
      <c r="AA151" s="77">
        <v>11</v>
      </c>
      <c r="AB151" s="77">
        <v>12</v>
      </c>
      <c r="AC151" s="100">
        <v>13</v>
      </c>
      <c r="AD151" s="100">
        <v>14</v>
      </c>
      <c r="AE151" s="77">
        <v>15</v>
      </c>
      <c r="AF151" s="77">
        <v>16</v>
      </c>
      <c r="AG151" s="77">
        <v>17</v>
      </c>
      <c r="AH151" s="77">
        <v>18</v>
      </c>
      <c r="AI151" s="79">
        <v>19</v>
      </c>
      <c r="AJ151" s="100">
        <v>20</v>
      </c>
      <c r="AK151" s="100">
        <v>21</v>
      </c>
      <c r="AL151" s="77">
        <v>22</v>
      </c>
      <c r="AM151" s="77">
        <v>23</v>
      </c>
      <c r="AN151" s="77">
        <v>24</v>
      </c>
      <c r="AO151" s="77">
        <v>25</v>
      </c>
      <c r="AP151" s="77">
        <v>26</v>
      </c>
      <c r="AQ151" s="100">
        <v>27</v>
      </c>
      <c r="AR151" s="100">
        <v>28</v>
      </c>
      <c r="AS151" s="77">
        <v>29</v>
      </c>
      <c r="AT151" s="77">
        <v>30</v>
      </c>
      <c r="AU151" s="77">
        <v>31</v>
      </c>
      <c r="AV151" s="78"/>
      <c r="AW151" s="8"/>
    </row>
    <row r="152" spans="1:49" s="6" customFormat="1" ht="36" customHeight="1" x14ac:dyDescent="0.25">
      <c r="A152" s="75" t="str">
        <f>VLOOKUP(B152,Apoio!$A:$C,3,FALSE)</f>
        <v>Energia de Reserva - Liquidação</v>
      </c>
      <c r="B152" s="82" t="s">
        <v>186</v>
      </c>
      <c r="C152" s="86">
        <v>45261</v>
      </c>
      <c r="D152" s="84" t="s">
        <v>19</v>
      </c>
      <c r="E152" s="78" t="s">
        <v>84</v>
      </c>
      <c r="F152" s="88"/>
      <c r="G152" s="89"/>
      <c r="H152" s="89" t="s">
        <v>84</v>
      </c>
      <c r="I152" s="89"/>
      <c r="J152" s="89"/>
      <c r="K152" s="89"/>
      <c r="L152" s="89"/>
      <c r="M152" s="89"/>
      <c r="N152" s="90"/>
      <c r="O152" s="98" t="s">
        <v>796</v>
      </c>
      <c r="P152" s="99">
        <v>45310</v>
      </c>
      <c r="Q152" s="100">
        <v>1</v>
      </c>
      <c r="R152" s="77">
        <v>2</v>
      </c>
      <c r="S152" s="77">
        <v>3</v>
      </c>
      <c r="T152" s="77">
        <v>4</v>
      </c>
      <c r="U152" s="77">
        <v>5</v>
      </c>
      <c r="V152" s="100">
        <v>6</v>
      </c>
      <c r="W152" s="100">
        <v>7</v>
      </c>
      <c r="X152" s="77">
        <v>8</v>
      </c>
      <c r="Y152" s="77">
        <v>9</v>
      </c>
      <c r="Z152" s="77">
        <v>10</v>
      </c>
      <c r="AA152" s="77">
        <v>11</v>
      </c>
      <c r="AB152" s="77">
        <v>12</v>
      </c>
      <c r="AC152" s="100">
        <v>13</v>
      </c>
      <c r="AD152" s="100">
        <v>14</v>
      </c>
      <c r="AE152" s="77">
        <v>15</v>
      </c>
      <c r="AF152" s="77">
        <v>16</v>
      </c>
      <c r="AG152" s="77">
        <v>17</v>
      </c>
      <c r="AH152" s="77">
        <v>18</v>
      </c>
      <c r="AI152" s="131">
        <v>19</v>
      </c>
      <c r="AJ152" s="100">
        <v>20</v>
      </c>
      <c r="AK152" s="100">
        <v>21</v>
      </c>
      <c r="AL152" s="77">
        <v>22</v>
      </c>
      <c r="AM152" s="77">
        <v>23</v>
      </c>
      <c r="AN152" s="77">
        <v>24</v>
      </c>
      <c r="AO152" s="77">
        <v>25</v>
      </c>
      <c r="AP152" s="77">
        <v>26</v>
      </c>
      <c r="AQ152" s="100">
        <v>27</v>
      </c>
      <c r="AR152" s="100">
        <v>28</v>
      </c>
      <c r="AS152" s="77">
        <v>29</v>
      </c>
      <c r="AT152" s="77">
        <v>30</v>
      </c>
      <c r="AU152" s="77">
        <v>31</v>
      </c>
      <c r="AV152" s="80"/>
      <c r="AW152" s="8"/>
    </row>
    <row r="153" spans="1:49" s="6" customFormat="1" ht="36.75" customHeight="1" x14ac:dyDescent="0.25">
      <c r="A153" s="75" t="str">
        <f>VLOOKUP(B153,Apoio!$A:$C,3,FALSE)</f>
        <v>Cotas de Energia Nuclear - Pós-Liquidação</v>
      </c>
      <c r="B153" s="82" t="s">
        <v>182</v>
      </c>
      <c r="C153" s="86">
        <v>45261</v>
      </c>
      <c r="D153" s="84" t="s">
        <v>151</v>
      </c>
      <c r="E153" s="78" t="s">
        <v>136</v>
      </c>
      <c r="F153" s="88" t="s">
        <v>708</v>
      </c>
      <c r="G153" s="89" t="s">
        <v>709</v>
      </c>
      <c r="H153" s="89" t="s">
        <v>828</v>
      </c>
      <c r="I153" s="89"/>
      <c r="J153" s="89"/>
      <c r="K153" s="89"/>
      <c r="L153" s="89"/>
      <c r="M153" s="89"/>
      <c r="N153" s="90"/>
      <c r="O153" s="98" t="s">
        <v>796</v>
      </c>
      <c r="P153" s="99">
        <v>45310</v>
      </c>
      <c r="Q153" s="100">
        <v>1</v>
      </c>
      <c r="R153" s="77">
        <v>2</v>
      </c>
      <c r="S153" s="77">
        <v>3</v>
      </c>
      <c r="T153" s="77">
        <v>4</v>
      </c>
      <c r="U153" s="77">
        <v>5</v>
      </c>
      <c r="V153" s="100">
        <v>6</v>
      </c>
      <c r="W153" s="100">
        <v>7</v>
      </c>
      <c r="X153" s="77">
        <v>8</v>
      </c>
      <c r="Y153" s="77">
        <v>9</v>
      </c>
      <c r="Z153" s="77">
        <v>10</v>
      </c>
      <c r="AA153" s="77">
        <v>11</v>
      </c>
      <c r="AB153" s="77">
        <v>12</v>
      </c>
      <c r="AC153" s="100">
        <v>13</v>
      </c>
      <c r="AD153" s="100">
        <v>14</v>
      </c>
      <c r="AE153" s="77">
        <v>15</v>
      </c>
      <c r="AF153" s="77">
        <v>16</v>
      </c>
      <c r="AG153" s="77">
        <v>17</v>
      </c>
      <c r="AH153" s="77">
        <v>18</v>
      </c>
      <c r="AI153" s="79">
        <v>19</v>
      </c>
      <c r="AJ153" s="100">
        <v>20</v>
      </c>
      <c r="AK153" s="100">
        <v>21</v>
      </c>
      <c r="AL153" s="77">
        <v>22</v>
      </c>
      <c r="AM153" s="77">
        <v>23</v>
      </c>
      <c r="AN153" s="77">
        <v>24</v>
      </c>
      <c r="AO153" s="77">
        <v>25</v>
      </c>
      <c r="AP153" s="77">
        <v>26</v>
      </c>
      <c r="AQ153" s="100">
        <v>27</v>
      </c>
      <c r="AR153" s="100">
        <v>28</v>
      </c>
      <c r="AS153" s="77">
        <v>29</v>
      </c>
      <c r="AT153" s="77">
        <v>30</v>
      </c>
      <c r="AU153" s="77">
        <v>31</v>
      </c>
      <c r="AV153" s="78"/>
      <c r="AW153" s="8"/>
    </row>
    <row r="154" spans="1:49" s="6" customFormat="1" ht="58" x14ac:dyDescent="0.25">
      <c r="A154" s="75" t="str">
        <f>VLOOKUP(B154,Apoio!$A:$C,3,FALSE)</f>
        <v>Cotas de Energia Nuclear - Resultados</v>
      </c>
      <c r="B154" s="82" t="s">
        <v>657</v>
      </c>
      <c r="C154" s="86">
        <v>45261</v>
      </c>
      <c r="D154" s="84" t="s">
        <v>151</v>
      </c>
      <c r="E154" s="78" t="s">
        <v>84</v>
      </c>
      <c r="F154" s="88"/>
      <c r="G154" s="89"/>
      <c r="H154" s="89" t="s">
        <v>84</v>
      </c>
      <c r="I154" s="89"/>
      <c r="J154" s="89"/>
      <c r="K154" s="89"/>
      <c r="L154" s="89"/>
      <c r="M154" s="89"/>
      <c r="N154" s="90"/>
      <c r="O154" s="98" t="s">
        <v>796</v>
      </c>
      <c r="P154" s="99">
        <v>45310</v>
      </c>
      <c r="Q154" s="100">
        <v>1</v>
      </c>
      <c r="R154" s="77">
        <v>2</v>
      </c>
      <c r="S154" s="77">
        <v>3</v>
      </c>
      <c r="T154" s="77">
        <v>4</v>
      </c>
      <c r="U154" s="77">
        <v>5</v>
      </c>
      <c r="V154" s="100">
        <v>6</v>
      </c>
      <c r="W154" s="100">
        <v>7</v>
      </c>
      <c r="X154" s="77">
        <v>8</v>
      </c>
      <c r="Y154" s="77">
        <v>9</v>
      </c>
      <c r="Z154" s="77">
        <v>10</v>
      </c>
      <c r="AA154" s="77">
        <v>11</v>
      </c>
      <c r="AB154" s="77">
        <v>12</v>
      </c>
      <c r="AC154" s="100">
        <v>13</v>
      </c>
      <c r="AD154" s="100">
        <v>14</v>
      </c>
      <c r="AE154" s="77">
        <v>15</v>
      </c>
      <c r="AF154" s="77">
        <v>16</v>
      </c>
      <c r="AG154" s="77">
        <v>17</v>
      </c>
      <c r="AH154" s="77">
        <v>18</v>
      </c>
      <c r="AI154" s="79">
        <v>19</v>
      </c>
      <c r="AJ154" s="100">
        <v>20</v>
      </c>
      <c r="AK154" s="100">
        <v>21</v>
      </c>
      <c r="AL154" s="77">
        <v>22</v>
      </c>
      <c r="AM154" s="77">
        <v>23</v>
      </c>
      <c r="AN154" s="77">
        <v>24</v>
      </c>
      <c r="AO154" s="77">
        <v>25</v>
      </c>
      <c r="AP154" s="77">
        <v>26</v>
      </c>
      <c r="AQ154" s="100">
        <v>27</v>
      </c>
      <c r="AR154" s="100">
        <v>28</v>
      </c>
      <c r="AS154" s="77">
        <v>29</v>
      </c>
      <c r="AT154" s="77">
        <v>30</v>
      </c>
      <c r="AU154" s="77">
        <v>31</v>
      </c>
      <c r="AV154" s="78"/>
      <c r="AW154" s="8"/>
    </row>
    <row r="155" spans="1:49" s="6" customFormat="1" ht="47.5" customHeight="1" x14ac:dyDescent="0.25">
      <c r="A155" s="75" t="str">
        <f>VLOOKUP(B155,Apoio!$A:$C,3,FALSE)</f>
        <v>MCSD EE - Pós-Liquidação</v>
      </c>
      <c r="B155" s="82" t="s">
        <v>670</v>
      </c>
      <c r="C155" s="86">
        <v>45231</v>
      </c>
      <c r="D155" s="84" t="s">
        <v>970</v>
      </c>
      <c r="E155" s="78" t="s">
        <v>108</v>
      </c>
      <c r="F155" s="88" t="s">
        <v>690</v>
      </c>
      <c r="G155" s="89"/>
      <c r="H155" s="89"/>
      <c r="I155" s="89"/>
      <c r="J155" s="89"/>
      <c r="K155" s="89"/>
      <c r="L155" s="89"/>
      <c r="M155" s="89"/>
      <c r="N155" s="90"/>
      <c r="O155" s="98" t="s">
        <v>796</v>
      </c>
      <c r="P155" s="99">
        <v>45310</v>
      </c>
      <c r="Q155" s="100">
        <v>1</v>
      </c>
      <c r="R155" s="77">
        <v>2</v>
      </c>
      <c r="S155" s="77">
        <v>3</v>
      </c>
      <c r="T155" s="77">
        <v>4</v>
      </c>
      <c r="U155" s="77">
        <v>5</v>
      </c>
      <c r="V155" s="100">
        <v>6</v>
      </c>
      <c r="W155" s="100">
        <v>7</v>
      </c>
      <c r="X155" s="77">
        <v>8</v>
      </c>
      <c r="Y155" s="77">
        <v>9</v>
      </c>
      <c r="Z155" s="77">
        <v>10</v>
      </c>
      <c r="AA155" s="77">
        <v>11</v>
      </c>
      <c r="AB155" s="77">
        <v>12</v>
      </c>
      <c r="AC155" s="100">
        <v>13</v>
      </c>
      <c r="AD155" s="100">
        <v>14</v>
      </c>
      <c r="AE155" s="77">
        <v>15</v>
      </c>
      <c r="AF155" s="77">
        <v>16</v>
      </c>
      <c r="AG155" s="77">
        <v>17</v>
      </c>
      <c r="AH155" s="77">
        <v>18</v>
      </c>
      <c r="AI155" s="79">
        <v>19</v>
      </c>
      <c r="AJ155" s="100">
        <v>20</v>
      </c>
      <c r="AK155" s="100">
        <v>21</v>
      </c>
      <c r="AL155" s="77">
        <v>22</v>
      </c>
      <c r="AM155" s="77">
        <v>23</v>
      </c>
      <c r="AN155" s="77">
        <v>24</v>
      </c>
      <c r="AO155" s="77">
        <v>25</v>
      </c>
      <c r="AP155" s="77">
        <v>26</v>
      </c>
      <c r="AQ155" s="100">
        <v>27</v>
      </c>
      <c r="AR155" s="100">
        <v>28</v>
      </c>
      <c r="AS155" s="77">
        <v>29</v>
      </c>
      <c r="AT155" s="77">
        <v>30</v>
      </c>
      <c r="AU155" s="77">
        <v>31</v>
      </c>
      <c r="AV155" s="78" t="s">
        <v>969</v>
      </c>
      <c r="AW155" s="8"/>
    </row>
    <row r="156" spans="1:49" s="6" customFormat="1" ht="36.75" customHeight="1" x14ac:dyDescent="0.25">
      <c r="A156" s="75" t="str">
        <f>VLOOKUP(B156,Apoio!$A:$C,3,FALSE)</f>
        <v>Penalidades - Resultados</v>
      </c>
      <c r="B156" s="82" t="s">
        <v>180</v>
      </c>
      <c r="C156" s="86">
        <v>45231</v>
      </c>
      <c r="D156" s="84" t="s">
        <v>28</v>
      </c>
      <c r="E156" s="78" t="s">
        <v>114</v>
      </c>
      <c r="F156" s="91" t="s">
        <v>772</v>
      </c>
      <c r="G156" s="89"/>
      <c r="H156" s="89"/>
      <c r="I156" s="89"/>
      <c r="J156" s="89"/>
      <c r="K156" s="89"/>
      <c r="L156" s="89"/>
      <c r="M156" s="89"/>
      <c r="N156" s="90"/>
      <c r="O156" s="98" t="s">
        <v>796</v>
      </c>
      <c r="P156" s="99">
        <v>45313</v>
      </c>
      <c r="Q156" s="100">
        <v>1</v>
      </c>
      <c r="R156" s="77">
        <v>2</v>
      </c>
      <c r="S156" s="77">
        <v>3</v>
      </c>
      <c r="T156" s="77">
        <v>4</v>
      </c>
      <c r="U156" s="77">
        <v>5</v>
      </c>
      <c r="V156" s="100">
        <v>6</v>
      </c>
      <c r="W156" s="100">
        <v>7</v>
      </c>
      <c r="X156" s="77">
        <v>8</v>
      </c>
      <c r="Y156" s="77">
        <v>9</v>
      </c>
      <c r="Z156" s="77">
        <v>10</v>
      </c>
      <c r="AA156" s="77">
        <v>11</v>
      </c>
      <c r="AB156" s="77">
        <v>12</v>
      </c>
      <c r="AC156" s="100">
        <v>13</v>
      </c>
      <c r="AD156" s="100">
        <v>14</v>
      </c>
      <c r="AE156" s="77">
        <v>15</v>
      </c>
      <c r="AF156" s="77">
        <v>16</v>
      </c>
      <c r="AG156" s="77">
        <v>17</v>
      </c>
      <c r="AH156" s="77">
        <v>18</v>
      </c>
      <c r="AI156" s="77">
        <v>19</v>
      </c>
      <c r="AJ156" s="100">
        <v>20</v>
      </c>
      <c r="AK156" s="100">
        <v>21</v>
      </c>
      <c r="AL156" s="79">
        <v>22</v>
      </c>
      <c r="AM156" s="77">
        <v>23</v>
      </c>
      <c r="AN156" s="77">
        <v>24</v>
      </c>
      <c r="AO156" s="77">
        <v>25</v>
      </c>
      <c r="AP156" s="77">
        <v>26</v>
      </c>
      <c r="AQ156" s="100">
        <v>27</v>
      </c>
      <c r="AR156" s="100">
        <v>28</v>
      </c>
      <c r="AS156" s="77">
        <v>29</v>
      </c>
      <c r="AT156" s="77">
        <v>30</v>
      </c>
      <c r="AU156" s="77">
        <v>31</v>
      </c>
      <c r="AV156" s="78"/>
      <c r="AW156" s="8"/>
    </row>
    <row r="157" spans="1:49" s="6" customFormat="1" ht="36" customHeight="1" x14ac:dyDescent="0.25">
      <c r="A157" s="75" t="str">
        <f>VLOOKUP(B157,Apoio!$A:$C,3,FALSE)</f>
        <v>Desconto</v>
      </c>
      <c r="B157" s="82" t="s">
        <v>181</v>
      </c>
      <c r="C157" s="86">
        <v>45231</v>
      </c>
      <c r="D157" s="84" t="s">
        <v>28</v>
      </c>
      <c r="E157" s="78" t="s">
        <v>116</v>
      </c>
      <c r="F157" s="88" t="s">
        <v>773</v>
      </c>
      <c r="G157" s="89" t="s">
        <v>774</v>
      </c>
      <c r="H157" s="89" t="s">
        <v>775</v>
      </c>
      <c r="I157" s="89" t="s">
        <v>776</v>
      </c>
      <c r="J157" s="89" t="s">
        <v>777</v>
      </c>
      <c r="K157" s="89" t="s">
        <v>778</v>
      </c>
      <c r="L157" s="89"/>
      <c r="M157" s="89"/>
      <c r="N157" s="90"/>
      <c r="O157" s="98" t="s">
        <v>796</v>
      </c>
      <c r="P157" s="99">
        <v>45313</v>
      </c>
      <c r="Q157" s="100">
        <v>1</v>
      </c>
      <c r="R157" s="77">
        <v>2</v>
      </c>
      <c r="S157" s="77">
        <v>3</v>
      </c>
      <c r="T157" s="77">
        <v>4</v>
      </c>
      <c r="U157" s="77">
        <v>5</v>
      </c>
      <c r="V157" s="100">
        <v>6</v>
      </c>
      <c r="W157" s="100">
        <v>7</v>
      </c>
      <c r="X157" s="77">
        <v>8</v>
      </c>
      <c r="Y157" s="77">
        <v>9</v>
      </c>
      <c r="Z157" s="77">
        <v>10</v>
      </c>
      <c r="AA157" s="77">
        <v>11</v>
      </c>
      <c r="AB157" s="77">
        <v>12</v>
      </c>
      <c r="AC157" s="100">
        <v>13</v>
      </c>
      <c r="AD157" s="100">
        <v>14</v>
      </c>
      <c r="AE157" s="77">
        <v>15</v>
      </c>
      <c r="AF157" s="77">
        <v>16</v>
      </c>
      <c r="AG157" s="77">
        <v>17</v>
      </c>
      <c r="AH157" s="77">
        <v>18</v>
      </c>
      <c r="AI157" s="77">
        <v>19</v>
      </c>
      <c r="AJ157" s="100">
        <v>20</v>
      </c>
      <c r="AK157" s="100">
        <v>21</v>
      </c>
      <c r="AL157" s="79">
        <v>22</v>
      </c>
      <c r="AM157" s="77">
        <v>23</v>
      </c>
      <c r="AN157" s="77">
        <v>24</v>
      </c>
      <c r="AO157" s="77">
        <v>25</v>
      </c>
      <c r="AP157" s="77">
        <v>26</v>
      </c>
      <c r="AQ157" s="100">
        <v>27</v>
      </c>
      <c r="AR157" s="100">
        <v>28</v>
      </c>
      <c r="AS157" s="77">
        <v>29</v>
      </c>
      <c r="AT157" s="77">
        <v>30</v>
      </c>
      <c r="AU157" s="77">
        <v>31</v>
      </c>
      <c r="AV157" s="78"/>
      <c r="AW157" s="8"/>
    </row>
    <row r="158" spans="1:49" s="6" customFormat="1" ht="36" customHeight="1" x14ac:dyDescent="0.25">
      <c r="A158" s="75" t="str">
        <f>VLOOKUP(B158,Apoio!$A:$C,3,FALSE)</f>
        <v>Multa</v>
      </c>
      <c r="B158" s="82" t="s">
        <v>913</v>
      </c>
      <c r="C158" s="86">
        <v>45231</v>
      </c>
      <c r="D158" s="84" t="s">
        <v>28</v>
      </c>
      <c r="E158" s="78" t="s">
        <v>909</v>
      </c>
      <c r="F158" s="88" t="s">
        <v>914</v>
      </c>
      <c r="G158" s="89"/>
      <c r="H158" s="89"/>
      <c r="I158" s="89"/>
      <c r="J158" s="89"/>
      <c r="K158" s="89"/>
      <c r="L158" s="89"/>
      <c r="M158" s="89"/>
      <c r="N158" s="90"/>
      <c r="O158" s="98" t="s">
        <v>796</v>
      </c>
      <c r="P158" s="99">
        <v>45313</v>
      </c>
      <c r="Q158" s="100">
        <v>1</v>
      </c>
      <c r="R158" s="77">
        <v>2</v>
      </c>
      <c r="S158" s="77">
        <v>3</v>
      </c>
      <c r="T158" s="77">
        <v>4</v>
      </c>
      <c r="U158" s="77">
        <v>5</v>
      </c>
      <c r="V158" s="100">
        <v>6</v>
      </c>
      <c r="W158" s="100">
        <v>7</v>
      </c>
      <c r="X158" s="77">
        <v>8</v>
      </c>
      <c r="Y158" s="77">
        <v>9</v>
      </c>
      <c r="Z158" s="77">
        <v>10</v>
      </c>
      <c r="AA158" s="77">
        <v>11</v>
      </c>
      <c r="AB158" s="77">
        <v>12</v>
      </c>
      <c r="AC158" s="100">
        <v>13</v>
      </c>
      <c r="AD158" s="100">
        <v>14</v>
      </c>
      <c r="AE158" s="77">
        <v>15</v>
      </c>
      <c r="AF158" s="77">
        <v>16</v>
      </c>
      <c r="AG158" s="77">
        <v>17</v>
      </c>
      <c r="AH158" s="77">
        <v>18</v>
      </c>
      <c r="AI158" s="77">
        <v>19</v>
      </c>
      <c r="AJ158" s="100">
        <v>20</v>
      </c>
      <c r="AK158" s="100">
        <v>21</v>
      </c>
      <c r="AL158" s="79">
        <v>22</v>
      </c>
      <c r="AM158" s="77">
        <v>23</v>
      </c>
      <c r="AN158" s="77">
        <v>24</v>
      </c>
      <c r="AO158" s="77">
        <v>25</v>
      </c>
      <c r="AP158" s="77">
        <v>26</v>
      </c>
      <c r="AQ158" s="100">
        <v>27</v>
      </c>
      <c r="AR158" s="100">
        <v>28</v>
      </c>
      <c r="AS158" s="77">
        <v>29</v>
      </c>
      <c r="AT158" s="77">
        <v>30</v>
      </c>
      <c r="AU158" s="77">
        <v>31</v>
      </c>
      <c r="AV158" s="78"/>
      <c r="AW158" s="8"/>
    </row>
    <row r="159" spans="1:49" s="6" customFormat="1" ht="36" customHeight="1" x14ac:dyDescent="0.25">
      <c r="A159" s="75" t="str">
        <f>VLOOKUP(B159,Apoio!$A:$C,3,FALSE)</f>
        <v>Garantias Financeiras - Aporte</v>
      </c>
      <c r="B159" s="82" t="s">
        <v>1055</v>
      </c>
      <c r="C159" s="86">
        <v>45261</v>
      </c>
      <c r="D159" s="84" t="s">
        <v>16</v>
      </c>
      <c r="E159" s="78" t="s">
        <v>84</v>
      </c>
      <c r="F159" s="91"/>
      <c r="G159" s="89"/>
      <c r="H159" s="89" t="s">
        <v>84</v>
      </c>
      <c r="I159" s="89"/>
      <c r="J159" s="89"/>
      <c r="K159" s="89"/>
      <c r="L159" s="89"/>
      <c r="M159" s="89"/>
      <c r="N159" s="90"/>
      <c r="O159" s="98" t="s">
        <v>796</v>
      </c>
      <c r="P159" s="99">
        <v>45313</v>
      </c>
      <c r="Q159" s="100">
        <v>1</v>
      </c>
      <c r="R159" s="77">
        <v>2</v>
      </c>
      <c r="S159" s="77">
        <v>3</v>
      </c>
      <c r="T159" s="77">
        <v>4</v>
      </c>
      <c r="U159" s="77">
        <v>5</v>
      </c>
      <c r="V159" s="100">
        <v>6</v>
      </c>
      <c r="W159" s="100">
        <v>7</v>
      </c>
      <c r="X159" s="77">
        <v>8</v>
      </c>
      <c r="Y159" s="77">
        <v>9</v>
      </c>
      <c r="Z159" s="77">
        <v>10</v>
      </c>
      <c r="AA159" s="77">
        <v>11</v>
      </c>
      <c r="AB159" s="77">
        <v>12</v>
      </c>
      <c r="AC159" s="100">
        <v>13</v>
      </c>
      <c r="AD159" s="100">
        <v>14</v>
      </c>
      <c r="AE159" s="77">
        <v>15</v>
      </c>
      <c r="AF159" s="77">
        <v>16</v>
      </c>
      <c r="AG159" s="77">
        <v>17</v>
      </c>
      <c r="AH159" s="77">
        <v>18</v>
      </c>
      <c r="AI159" s="77">
        <v>19</v>
      </c>
      <c r="AJ159" s="100">
        <v>20</v>
      </c>
      <c r="AK159" s="100">
        <v>21</v>
      </c>
      <c r="AL159" s="79">
        <v>22</v>
      </c>
      <c r="AM159" s="77">
        <v>23</v>
      </c>
      <c r="AN159" s="77">
        <v>24</v>
      </c>
      <c r="AO159" s="77">
        <v>25</v>
      </c>
      <c r="AP159" s="77">
        <v>26</v>
      </c>
      <c r="AQ159" s="100">
        <v>27</v>
      </c>
      <c r="AR159" s="100">
        <v>28</v>
      </c>
      <c r="AS159" s="77">
        <v>29</v>
      </c>
      <c r="AT159" s="77">
        <v>30</v>
      </c>
      <c r="AU159" s="77">
        <v>31</v>
      </c>
      <c r="AV159" s="78"/>
      <c r="AW159" s="8"/>
    </row>
    <row r="160" spans="1:49" s="6" customFormat="1" ht="43.5" x14ac:dyDescent="0.25">
      <c r="A160" s="75" t="str">
        <f>VLOOKUP(B160,Apoio!$A:$C,3,FALSE)</f>
        <v>Outros</v>
      </c>
      <c r="B160" s="82" t="s">
        <v>647</v>
      </c>
      <c r="C160" s="86">
        <v>45261</v>
      </c>
      <c r="D160" s="84" t="s">
        <v>84</v>
      </c>
      <c r="E160" s="78" t="s">
        <v>84</v>
      </c>
      <c r="F160" s="88"/>
      <c r="G160" s="89"/>
      <c r="H160" s="89" t="s">
        <v>84</v>
      </c>
      <c r="I160" s="89"/>
      <c r="J160" s="89"/>
      <c r="K160" s="89"/>
      <c r="L160" s="89"/>
      <c r="M160" s="89"/>
      <c r="N160" s="90"/>
      <c r="O160" s="98" t="s">
        <v>796</v>
      </c>
      <c r="P160" s="99">
        <v>45313</v>
      </c>
      <c r="Q160" s="100">
        <v>1</v>
      </c>
      <c r="R160" s="77">
        <v>2</v>
      </c>
      <c r="S160" s="77">
        <v>3</v>
      </c>
      <c r="T160" s="77">
        <v>4</v>
      </c>
      <c r="U160" s="77">
        <v>5</v>
      </c>
      <c r="V160" s="100">
        <v>6</v>
      </c>
      <c r="W160" s="100">
        <v>7</v>
      </c>
      <c r="X160" s="77">
        <v>8</v>
      </c>
      <c r="Y160" s="77">
        <v>9</v>
      </c>
      <c r="Z160" s="77">
        <v>10</v>
      </c>
      <c r="AA160" s="77">
        <v>11</v>
      </c>
      <c r="AB160" s="77">
        <v>12</v>
      </c>
      <c r="AC160" s="100">
        <v>13</v>
      </c>
      <c r="AD160" s="100">
        <v>14</v>
      </c>
      <c r="AE160" s="77">
        <v>15</v>
      </c>
      <c r="AF160" s="77">
        <v>16</v>
      </c>
      <c r="AG160" s="77">
        <v>17</v>
      </c>
      <c r="AH160" s="77">
        <v>18</v>
      </c>
      <c r="AI160" s="77">
        <v>19</v>
      </c>
      <c r="AJ160" s="100">
        <v>20</v>
      </c>
      <c r="AK160" s="100">
        <v>21</v>
      </c>
      <c r="AL160" s="79">
        <v>22</v>
      </c>
      <c r="AM160" s="77">
        <v>23</v>
      </c>
      <c r="AN160" s="77">
        <v>24</v>
      </c>
      <c r="AO160" s="77">
        <v>25</v>
      </c>
      <c r="AP160" s="77">
        <v>26</v>
      </c>
      <c r="AQ160" s="100">
        <v>27</v>
      </c>
      <c r="AR160" s="100">
        <v>28</v>
      </c>
      <c r="AS160" s="77">
        <v>29</v>
      </c>
      <c r="AT160" s="77">
        <v>30</v>
      </c>
      <c r="AU160" s="77">
        <v>31</v>
      </c>
      <c r="AV160" s="78"/>
      <c r="AW160" s="8"/>
    </row>
    <row r="161" spans="1:49" s="6" customFormat="1" ht="36.75" customHeight="1" x14ac:dyDescent="0.25">
      <c r="A161" s="75" t="str">
        <f>VLOOKUP(B161,Apoio!$A:$C,3,FALSE)</f>
        <v>Cotas de Garantia Física - Pós-Liquidação</v>
      </c>
      <c r="B161" s="82" t="s">
        <v>183</v>
      </c>
      <c r="C161" s="86">
        <v>45261</v>
      </c>
      <c r="D161" s="84" t="s">
        <v>152</v>
      </c>
      <c r="E161" s="78" t="s">
        <v>159</v>
      </c>
      <c r="F161" s="88" t="s">
        <v>712</v>
      </c>
      <c r="G161" s="89" t="s">
        <v>713</v>
      </c>
      <c r="H161" s="89" t="s">
        <v>829</v>
      </c>
      <c r="I161" s="89"/>
      <c r="J161" s="89"/>
      <c r="K161" s="89"/>
      <c r="L161" s="89"/>
      <c r="M161" s="89"/>
      <c r="N161" s="90"/>
      <c r="O161" s="98" t="s">
        <v>796</v>
      </c>
      <c r="P161" s="99">
        <v>45313</v>
      </c>
      <c r="Q161" s="100">
        <v>1</v>
      </c>
      <c r="R161" s="77">
        <v>2</v>
      </c>
      <c r="S161" s="77">
        <v>3</v>
      </c>
      <c r="T161" s="77">
        <v>4</v>
      </c>
      <c r="U161" s="77">
        <v>5</v>
      </c>
      <c r="V161" s="100">
        <v>6</v>
      </c>
      <c r="W161" s="100">
        <v>7</v>
      </c>
      <c r="X161" s="77">
        <v>8</v>
      </c>
      <c r="Y161" s="77">
        <v>9</v>
      </c>
      <c r="Z161" s="77">
        <v>10</v>
      </c>
      <c r="AA161" s="77">
        <v>11</v>
      </c>
      <c r="AB161" s="77">
        <v>12</v>
      </c>
      <c r="AC161" s="100">
        <v>13</v>
      </c>
      <c r="AD161" s="100">
        <v>14</v>
      </c>
      <c r="AE161" s="77">
        <v>15</v>
      </c>
      <c r="AF161" s="77">
        <v>16</v>
      </c>
      <c r="AG161" s="77">
        <v>17</v>
      </c>
      <c r="AH161" s="77">
        <v>18</v>
      </c>
      <c r="AI161" s="77">
        <v>19</v>
      </c>
      <c r="AJ161" s="100">
        <v>20</v>
      </c>
      <c r="AK161" s="100">
        <v>21</v>
      </c>
      <c r="AL161" s="79">
        <v>22</v>
      </c>
      <c r="AM161" s="77">
        <v>23</v>
      </c>
      <c r="AN161" s="77">
        <v>24</v>
      </c>
      <c r="AO161" s="77">
        <v>25</v>
      </c>
      <c r="AP161" s="77">
        <v>26</v>
      </c>
      <c r="AQ161" s="100">
        <v>27</v>
      </c>
      <c r="AR161" s="100">
        <v>28</v>
      </c>
      <c r="AS161" s="77">
        <v>29</v>
      </c>
      <c r="AT161" s="77">
        <v>30</v>
      </c>
      <c r="AU161" s="77">
        <v>31</v>
      </c>
      <c r="AV161" s="78"/>
      <c r="AW161" s="8"/>
    </row>
    <row r="162" spans="1:49" s="6" customFormat="1" ht="58" x14ac:dyDescent="0.25">
      <c r="A162" s="75" t="str">
        <f>VLOOKUP(B162,Apoio!$A:$C,3,FALSE)</f>
        <v xml:space="preserve">Cotas de Garantia Física - Resultados </v>
      </c>
      <c r="B162" s="82" t="s">
        <v>656</v>
      </c>
      <c r="C162" s="86">
        <v>45261</v>
      </c>
      <c r="D162" s="84" t="s">
        <v>152</v>
      </c>
      <c r="E162" s="78" t="s">
        <v>84</v>
      </c>
      <c r="F162" s="88"/>
      <c r="G162" s="89"/>
      <c r="H162" s="89" t="s">
        <v>84</v>
      </c>
      <c r="I162" s="89"/>
      <c r="J162" s="89"/>
      <c r="K162" s="89"/>
      <c r="L162" s="89"/>
      <c r="M162" s="89"/>
      <c r="N162" s="90"/>
      <c r="O162" s="98" t="s">
        <v>796</v>
      </c>
      <c r="P162" s="99">
        <v>45313</v>
      </c>
      <c r="Q162" s="100">
        <v>1</v>
      </c>
      <c r="R162" s="77">
        <v>2</v>
      </c>
      <c r="S162" s="77">
        <v>3</v>
      </c>
      <c r="T162" s="77">
        <v>4</v>
      </c>
      <c r="U162" s="77">
        <v>5</v>
      </c>
      <c r="V162" s="100">
        <v>6</v>
      </c>
      <c r="W162" s="100">
        <v>7</v>
      </c>
      <c r="X162" s="77">
        <v>8</v>
      </c>
      <c r="Y162" s="77">
        <v>9</v>
      </c>
      <c r="Z162" s="77">
        <v>10</v>
      </c>
      <c r="AA162" s="77">
        <v>11</v>
      </c>
      <c r="AB162" s="77">
        <v>12</v>
      </c>
      <c r="AC162" s="100">
        <v>13</v>
      </c>
      <c r="AD162" s="100">
        <v>14</v>
      </c>
      <c r="AE162" s="77">
        <v>15</v>
      </c>
      <c r="AF162" s="77">
        <v>16</v>
      </c>
      <c r="AG162" s="77">
        <v>17</v>
      </c>
      <c r="AH162" s="77">
        <v>18</v>
      </c>
      <c r="AI162" s="77">
        <v>19</v>
      </c>
      <c r="AJ162" s="100">
        <v>20</v>
      </c>
      <c r="AK162" s="100">
        <v>21</v>
      </c>
      <c r="AL162" s="79">
        <v>22</v>
      </c>
      <c r="AM162" s="77">
        <v>23</v>
      </c>
      <c r="AN162" s="77">
        <v>24</v>
      </c>
      <c r="AO162" s="77">
        <v>25</v>
      </c>
      <c r="AP162" s="77">
        <v>26</v>
      </c>
      <c r="AQ162" s="100">
        <v>27</v>
      </c>
      <c r="AR162" s="100">
        <v>28</v>
      </c>
      <c r="AS162" s="77">
        <v>29</v>
      </c>
      <c r="AT162" s="77">
        <v>30</v>
      </c>
      <c r="AU162" s="77">
        <v>31</v>
      </c>
      <c r="AV162" s="78"/>
      <c r="AW162" s="8"/>
    </row>
    <row r="163" spans="1:49" s="6" customFormat="1" ht="36.75" customHeight="1" x14ac:dyDescent="0.3">
      <c r="A163" s="75" t="str">
        <f>VLOOKUP(B163,Apoio!$A:$C,3,FALSE)</f>
        <v>Energia de Reserva - Pós-Liquidação</v>
      </c>
      <c r="B163" s="82" t="s">
        <v>187</v>
      </c>
      <c r="C163" s="86">
        <v>45261</v>
      </c>
      <c r="D163" s="84" t="s">
        <v>154</v>
      </c>
      <c r="E163" s="78" t="s">
        <v>100</v>
      </c>
      <c r="F163" s="91" t="s">
        <v>723</v>
      </c>
      <c r="G163" s="89" t="s">
        <v>724</v>
      </c>
      <c r="H163" s="89" t="s">
        <v>725</v>
      </c>
      <c r="I163" s="89" t="s">
        <v>726</v>
      </c>
      <c r="J163" s="89" t="s">
        <v>832</v>
      </c>
      <c r="K163" s="93"/>
      <c r="L163" s="89"/>
      <c r="M163" s="89"/>
      <c r="N163" s="90"/>
      <c r="O163" s="98" t="s">
        <v>796</v>
      </c>
      <c r="P163" s="99">
        <v>45313</v>
      </c>
      <c r="Q163" s="100">
        <v>1</v>
      </c>
      <c r="R163" s="77">
        <v>2</v>
      </c>
      <c r="S163" s="77">
        <v>3</v>
      </c>
      <c r="T163" s="77">
        <v>4</v>
      </c>
      <c r="U163" s="77">
        <v>5</v>
      </c>
      <c r="V163" s="100">
        <v>6</v>
      </c>
      <c r="W163" s="100">
        <v>7</v>
      </c>
      <c r="X163" s="77">
        <v>8</v>
      </c>
      <c r="Y163" s="77">
        <v>9</v>
      </c>
      <c r="Z163" s="77">
        <v>10</v>
      </c>
      <c r="AA163" s="77">
        <v>11</v>
      </c>
      <c r="AB163" s="77">
        <v>12</v>
      </c>
      <c r="AC163" s="100">
        <v>13</v>
      </c>
      <c r="AD163" s="100">
        <v>14</v>
      </c>
      <c r="AE163" s="77">
        <v>15</v>
      </c>
      <c r="AF163" s="77">
        <v>16</v>
      </c>
      <c r="AG163" s="77">
        <v>17</v>
      </c>
      <c r="AH163" s="77">
        <v>18</v>
      </c>
      <c r="AI163" s="77">
        <v>19</v>
      </c>
      <c r="AJ163" s="100">
        <v>20</v>
      </c>
      <c r="AK163" s="100">
        <v>21</v>
      </c>
      <c r="AL163" s="131">
        <v>22</v>
      </c>
      <c r="AM163" s="77">
        <v>23</v>
      </c>
      <c r="AN163" s="77">
        <v>24</v>
      </c>
      <c r="AO163" s="77">
        <v>25</v>
      </c>
      <c r="AP163" s="77">
        <v>26</v>
      </c>
      <c r="AQ163" s="100">
        <v>27</v>
      </c>
      <c r="AR163" s="100">
        <v>28</v>
      </c>
      <c r="AS163" s="77">
        <v>29</v>
      </c>
      <c r="AT163" s="77">
        <v>30</v>
      </c>
      <c r="AU163" s="77">
        <v>31</v>
      </c>
      <c r="AV163" s="78"/>
      <c r="AW163" s="8"/>
    </row>
    <row r="164" spans="1:49" s="6" customFormat="1" ht="20.5" customHeight="1" x14ac:dyDescent="0.25">
      <c r="A164" s="75" t="str">
        <f>VLOOKUP(B164,Apoio!$A:$C,3,FALSE)</f>
        <v>Medição Contábil</v>
      </c>
      <c r="B164" s="185" t="s">
        <v>1009</v>
      </c>
      <c r="C164" s="86">
        <v>45292</v>
      </c>
      <c r="D164" s="84" t="s">
        <v>84</v>
      </c>
      <c r="E164" s="78" t="s">
        <v>77</v>
      </c>
      <c r="F164" s="91" t="s">
        <v>760</v>
      </c>
      <c r="G164" s="92" t="s">
        <v>761</v>
      </c>
      <c r="H164" s="92" t="s">
        <v>762</v>
      </c>
      <c r="I164" s="92" t="s">
        <v>763</v>
      </c>
      <c r="J164" s="89"/>
      <c r="K164" s="89"/>
      <c r="L164" s="89"/>
      <c r="M164" s="89"/>
      <c r="N164" s="90"/>
      <c r="O164" s="98" t="s">
        <v>796</v>
      </c>
      <c r="P164" s="99">
        <v>45313</v>
      </c>
      <c r="Q164" s="188">
        <v>1</v>
      </c>
      <c r="R164" s="178">
        <v>2</v>
      </c>
      <c r="S164" s="178">
        <v>3</v>
      </c>
      <c r="T164" s="178">
        <v>4</v>
      </c>
      <c r="U164" s="178">
        <v>5</v>
      </c>
      <c r="V164" s="176">
        <v>6</v>
      </c>
      <c r="W164" s="176">
        <v>7</v>
      </c>
      <c r="X164" s="178">
        <v>8</v>
      </c>
      <c r="Y164" s="178">
        <v>9</v>
      </c>
      <c r="Z164" s="178">
        <v>10</v>
      </c>
      <c r="AA164" s="178">
        <v>11</v>
      </c>
      <c r="AB164" s="178">
        <v>12</v>
      </c>
      <c r="AC164" s="176">
        <v>13</v>
      </c>
      <c r="AD164" s="176">
        <v>14</v>
      </c>
      <c r="AE164" s="178">
        <v>15</v>
      </c>
      <c r="AF164" s="178">
        <v>16</v>
      </c>
      <c r="AG164" s="178">
        <v>17</v>
      </c>
      <c r="AH164" s="178">
        <v>18</v>
      </c>
      <c r="AI164" s="178">
        <v>19</v>
      </c>
      <c r="AJ164" s="176">
        <v>20</v>
      </c>
      <c r="AK164" s="176">
        <v>21</v>
      </c>
      <c r="AL164" s="171">
        <v>22</v>
      </c>
      <c r="AM164" s="178">
        <v>23</v>
      </c>
      <c r="AN164" s="178">
        <v>24</v>
      </c>
      <c r="AO164" s="178">
        <v>25</v>
      </c>
      <c r="AP164" s="178">
        <v>26</v>
      </c>
      <c r="AQ164" s="176">
        <v>27</v>
      </c>
      <c r="AR164" s="176">
        <v>28</v>
      </c>
      <c r="AS164" s="178">
        <v>29</v>
      </c>
      <c r="AT164" s="178">
        <v>30</v>
      </c>
      <c r="AU164" s="178">
        <v>31</v>
      </c>
      <c r="AV164" s="174"/>
      <c r="AW164" s="8"/>
    </row>
    <row r="165" spans="1:49" s="6" customFormat="1" ht="20.5" customHeight="1" x14ac:dyDescent="0.25">
      <c r="A165" s="75"/>
      <c r="B165" s="186"/>
      <c r="C165" s="86">
        <v>45292</v>
      </c>
      <c r="D165" s="84" t="s">
        <v>84</v>
      </c>
      <c r="E165" s="78" t="s">
        <v>1028</v>
      </c>
      <c r="F165" s="91" t="s">
        <v>1029</v>
      </c>
      <c r="G165" s="92" t="s">
        <v>1030</v>
      </c>
      <c r="H165" s="89"/>
      <c r="I165" s="89"/>
      <c r="J165" s="89"/>
      <c r="K165" s="89"/>
      <c r="L165" s="89"/>
      <c r="M165" s="89"/>
      <c r="N165" s="90"/>
      <c r="O165" s="98" t="s">
        <v>796</v>
      </c>
      <c r="P165" s="99">
        <v>45313</v>
      </c>
      <c r="Q165" s="189"/>
      <c r="R165" s="179"/>
      <c r="S165" s="179"/>
      <c r="T165" s="179"/>
      <c r="U165" s="179"/>
      <c r="V165" s="177"/>
      <c r="W165" s="177"/>
      <c r="X165" s="179"/>
      <c r="Y165" s="179"/>
      <c r="Z165" s="179"/>
      <c r="AA165" s="179"/>
      <c r="AB165" s="179"/>
      <c r="AC165" s="177"/>
      <c r="AD165" s="177"/>
      <c r="AE165" s="179"/>
      <c r="AF165" s="179"/>
      <c r="AG165" s="179"/>
      <c r="AH165" s="179"/>
      <c r="AI165" s="179"/>
      <c r="AJ165" s="177"/>
      <c r="AK165" s="177"/>
      <c r="AL165" s="172"/>
      <c r="AM165" s="179"/>
      <c r="AN165" s="179"/>
      <c r="AO165" s="179"/>
      <c r="AP165" s="179"/>
      <c r="AQ165" s="177"/>
      <c r="AR165" s="177"/>
      <c r="AS165" s="179"/>
      <c r="AT165" s="179"/>
      <c r="AU165" s="179"/>
      <c r="AV165" s="175"/>
      <c r="AW165" s="8"/>
    </row>
    <row r="166" spans="1:49" s="6" customFormat="1" ht="20.5" customHeight="1" x14ac:dyDescent="0.25">
      <c r="A166" s="75"/>
      <c r="B166" s="187"/>
      <c r="C166" s="86">
        <v>45292</v>
      </c>
      <c r="D166" s="84" t="s">
        <v>84</v>
      </c>
      <c r="E166" s="78" t="s">
        <v>586</v>
      </c>
      <c r="F166" s="91" t="s">
        <v>588</v>
      </c>
      <c r="G166" s="92" t="s">
        <v>589</v>
      </c>
      <c r="H166" s="89" t="s">
        <v>590</v>
      </c>
      <c r="I166" s="89"/>
      <c r="J166" s="89"/>
      <c r="K166" s="89"/>
      <c r="L166" s="89"/>
      <c r="M166" s="89"/>
      <c r="N166" s="90"/>
      <c r="O166" s="98" t="s">
        <v>796</v>
      </c>
      <c r="P166" s="99">
        <v>45313</v>
      </c>
      <c r="Q166" s="190"/>
      <c r="R166" s="183"/>
      <c r="S166" s="183"/>
      <c r="T166" s="183"/>
      <c r="U166" s="183"/>
      <c r="V166" s="184"/>
      <c r="W166" s="184"/>
      <c r="X166" s="183"/>
      <c r="Y166" s="183"/>
      <c r="Z166" s="183"/>
      <c r="AA166" s="183"/>
      <c r="AB166" s="183"/>
      <c r="AC166" s="184"/>
      <c r="AD166" s="184"/>
      <c r="AE166" s="183"/>
      <c r="AF166" s="183"/>
      <c r="AG166" s="183"/>
      <c r="AH166" s="183"/>
      <c r="AI166" s="183"/>
      <c r="AJ166" s="184"/>
      <c r="AK166" s="184"/>
      <c r="AL166" s="173"/>
      <c r="AM166" s="183"/>
      <c r="AN166" s="183"/>
      <c r="AO166" s="183"/>
      <c r="AP166" s="183"/>
      <c r="AQ166" s="184"/>
      <c r="AR166" s="184"/>
      <c r="AS166" s="183"/>
      <c r="AT166" s="183"/>
      <c r="AU166" s="183"/>
      <c r="AV166" s="198"/>
      <c r="AW166" s="8"/>
    </row>
    <row r="167" spans="1:49" s="6" customFormat="1" ht="48.65" customHeight="1" x14ac:dyDescent="0.25">
      <c r="A167" s="75" t="str">
        <f>VLOOKUP(B167,Apoio!$A:$C,3,FALSE)</f>
        <v>MVE - Resultados</v>
      </c>
      <c r="B167" s="82" t="s">
        <v>1072</v>
      </c>
      <c r="C167" s="86">
        <v>45292</v>
      </c>
      <c r="D167" s="84" t="s">
        <v>1052</v>
      </c>
      <c r="E167" s="78" t="s">
        <v>84</v>
      </c>
      <c r="F167" s="91"/>
      <c r="G167" s="89"/>
      <c r="H167" s="89" t="s">
        <v>84</v>
      </c>
      <c r="I167" s="89"/>
      <c r="J167" s="89"/>
      <c r="K167" s="89"/>
      <c r="L167" s="89"/>
      <c r="M167" s="89"/>
      <c r="N167" s="90"/>
      <c r="O167" s="98" t="s">
        <v>796</v>
      </c>
      <c r="P167" s="99">
        <v>45313</v>
      </c>
      <c r="Q167" s="100">
        <v>1</v>
      </c>
      <c r="R167" s="77">
        <v>2</v>
      </c>
      <c r="S167" s="77">
        <v>3</v>
      </c>
      <c r="T167" s="77">
        <v>4</v>
      </c>
      <c r="U167" s="77">
        <v>5</v>
      </c>
      <c r="V167" s="100">
        <v>6</v>
      </c>
      <c r="W167" s="100">
        <v>7</v>
      </c>
      <c r="X167" s="77">
        <v>8</v>
      </c>
      <c r="Y167" s="77">
        <v>9</v>
      </c>
      <c r="Z167" s="77">
        <v>10</v>
      </c>
      <c r="AA167" s="77">
        <v>11</v>
      </c>
      <c r="AB167" s="77">
        <v>12</v>
      </c>
      <c r="AC167" s="100">
        <v>13</v>
      </c>
      <c r="AD167" s="100">
        <v>14</v>
      </c>
      <c r="AE167" s="77">
        <v>15</v>
      </c>
      <c r="AF167" s="77">
        <v>16</v>
      </c>
      <c r="AG167" s="77">
        <v>17</v>
      </c>
      <c r="AH167" s="77">
        <v>18</v>
      </c>
      <c r="AI167" s="77">
        <v>19</v>
      </c>
      <c r="AJ167" s="100">
        <v>20</v>
      </c>
      <c r="AK167" s="100">
        <v>21</v>
      </c>
      <c r="AL167" s="79">
        <v>22</v>
      </c>
      <c r="AM167" s="77">
        <v>23</v>
      </c>
      <c r="AN167" s="77">
        <v>24</v>
      </c>
      <c r="AO167" s="77">
        <v>25</v>
      </c>
      <c r="AP167" s="77">
        <v>26</v>
      </c>
      <c r="AQ167" s="100">
        <v>27</v>
      </c>
      <c r="AR167" s="100">
        <v>28</v>
      </c>
      <c r="AS167" s="77">
        <v>29</v>
      </c>
      <c r="AT167" s="77">
        <v>30</v>
      </c>
      <c r="AU167" s="77">
        <v>31</v>
      </c>
      <c r="AV167" s="78"/>
      <c r="AW167" s="8"/>
    </row>
    <row r="168" spans="1:49" s="6" customFormat="1" ht="49.5" customHeight="1" x14ac:dyDescent="0.25">
      <c r="A168" s="75" t="str">
        <f>VLOOKUP(B168,Apoio!$A:$C,3,FALSE)</f>
        <v>MVE - Garantias Financeiras</v>
      </c>
      <c r="B168" s="82" t="s">
        <v>1073</v>
      </c>
      <c r="C168" s="86">
        <v>45292</v>
      </c>
      <c r="D168" s="84" t="s">
        <v>1052</v>
      </c>
      <c r="E168" s="78" t="s">
        <v>84</v>
      </c>
      <c r="F168" s="91"/>
      <c r="G168" s="89"/>
      <c r="H168" s="89" t="s">
        <v>84</v>
      </c>
      <c r="I168" s="89"/>
      <c r="J168" s="89"/>
      <c r="K168" s="89"/>
      <c r="L168" s="89"/>
      <c r="M168" s="89"/>
      <c r="N168" s="90"/>
      <c r="O168" s="98" t="s">
        <v>796</v>
      </c>
      <c r="P168" s="99">
        <v>45313</v>
      </c>
      <c r="Q168" s="100">
        <v>1</v>
      </c>
      <c r="R168" s="77">
        <v>2</v>
      </c>
      <c r="S168" s="77">
        <v>3</v>
      </c>
      <c r="T168" s="77">
        <v>4</v>
      </c>
      <c r="U168" s="77">
        <v>5</v>
      </c>
      <c r="V168" s="100">
        <v>6</v>
      </c>
      <c r="W168" s="100">
        <v>7</v>
      </c>
      <c r="X168" s="77">
        <v>8</v>
      </c>
      <c r="Y168" s="77">
        <v>9</v>
      </c>
      <c r="Z168" s="77">
        <v>10</v>
      </c>
      <c r="AA168" s="77">
        <v>11</v>
      </c>
      <c r="AB168" s="77">
        <v>12</v>
      </c>
      <c r="AC168" s="100">
        <v>13</v>
      </c>
      <c r="AD168" s="100">
        <v>14</v>
      </c>
      <c r="AE168" s="77">
        <v>15</v>
      </c>
      <c r="AF168" s="77">
        <v>16</v>
      </c>
      <c r="AG168" s="77">
        <v>17</v>
      </c>
      <c r="AH168" s="77">
        <v>18</v>
      </c>
      <c r="AI168" s="77">
        <v>19</v>
      </c>
      <c r="AJ168" s="100">
        <v>20</v>
      </c>
      <c r="AK168" s="100">
        <v>21</v>
      </c>
      <c r="AL168" s="79">
        <v>22</v>
      </c>
      <c r="AM168" s="77">
        <v>23</v>
      </c>
      <c r="AN168" s="77">
        <v>24</v>
      </c>
      <c r="AO168" s="77">
        <v>25</v>
      </c>
      <c r="AP168" s="77">
        <v>26</v>
      </c>
      <c r="AQ168" s="100">
        <v>27</v>
      </c>
      <c r="AR168" s="100">
        <v>28</v>
      </c>
      <c r="AS168" s="77">
        <v>29</v>
      </c>
      <c r="AT168" s="77">
        <v>30</v>
      </c>
      <c r="AU168" s="77">
        <v>31</v>
      </c>
      <c r="AV168" s="78"/>
      <c r="AW168" s="8"/>
    </row>
    <row r="169" spans="1:49" s="6" customFormat="1" ht="62.5" customHeight="1" x14ac:dyDescent="0.25">
      <c r="A169" s="75" t="str">
        <f>VLOOKUP(B169,Apoio!$A:$C,3,FALSE)</f>
        <v>Monitoramento Prudencial</v>
      </c>
      <c r="B169" s="82" t="s">
        <v>1014</v>
      </c>
      <c r="C169" s="86">
        <v>45292</v>
      </c>
      <c r="D169" s="84" t="s">
        <v>84</v>
      </c>
      <c r="E169" s="78" t="s">
        <v>84</v>
      </c>
      <c r="F169" s="92"/>
      <c r="G169" s="89"/>
      <c r="H169" s="89" t="s">
        <v>84</v>
      </c>
      <c r="I169" s="89"/>
      <c r="J169" s="89"/>
      <c r="K169" s="89"/>
      <c r="L169" s="89"/>
      <c r="M169" s="89"/>
      <c r="N169" s="90"/>
      <c r="O169" s="98" t="s">
        <v>796</v>
      </c>
      <c r="P169" s="99">
        <v>45313</v>
      </c>
      <c r="Q169" s="100">
        <v>1</v>
      </c>
      <c r="R169" s="77">
        <v>2</v>
      </c>
      <c r="S169" s="77">
        <v>3</v>
      </c>
      <c r="T169" s="77">
        <v>4</v>
      </c>
      <c r="U169" s="77">
        <v>5</v>
      </c>
      <c r="V169" s="100">
        <v>6</v>
      </c>
      <c r="W169" s="100">
        <v>7</v>
      </c>
      <c r="X169" s="77">
        <v>8</v>
      </c>
      <c r="Y169" s="77">
        <v>9</v>
      </c>
      <c r="Z169" s="77">
        <v>10</v>
      </c>
      <c r="AA169" s="77">
        <v>11</v>
      </c>
      <c r="AB169" s="77">
        <v>12</v>
      </c>
      <c r="AC169" s="100">
        <v>13</v>
      </c>
      <c r="AD169" s="100">
        <v>14</v>
      </c>
      <c r="AE169" s="77">
        <v>15</v>
      </c>
      <c r="AF169" s="77">
        <v>16</v>
      </c>
      <c r="AG169" s="77">
        <v>17</v>
      </c>
      <c r="AH169" s="77">
        <v>18</v>
      </c>
      <c r="AI169" s="77">
        <v>19</v>
      </c>
      <c r="AJ169" s="100">
        <v>20</v>
      </c>
      <c r="AK169" s="100">
        <v>21</v>
      </c>
      <c r="AL169" s="79">
        <v>22</v>
      </c>
      <c r="AM169" s="77">
        <v>23</v>
      </c>
      <c r="AN169" s="77">
        <v>24</v>
      </c>
      <c r="AO169" s="77">
        <v>25</v>
      </c>
      <c r="AP169" s="77">
        <v>26</v>
      </c>
      <c r="AQ169" s="100">
        <v>27</v>
      </c>
      <c r="AR169" s="100">
        <v>28</v>
      </c>
      <c r="AS169" s="77">
        <v>29</v>
      </c>
      <c r="AT169" s="77">
        <v>30</v>
      </c>
      <c r="AU169" s="77">
        <v>31</v>
      </c>
      <c r="AV169" s="78"/>
      <c r="AW169" s="8"/>
    </row>
    <row r="170" spans="1:49" s="6" customFormat="1" ht="75.75" customHeight="1" x14ac:dyDescent="0.25">
      <c r="A170" s="75" t="str">
        <f>VLOOKUP(B170,Apoio!$A:$C,3,FALSE)</f>
        <v>Cadastros</v>
      </c>
      <c r="B170" s="82" t="s">
        <v>177</v>
      </c>
      <c r="C170" s="86">
        <v>45292</v>
      </c>
      <c r="D170" s="84" t="s">
        <v>34</v>
      </c>
      <c r="E170" s="78" t="s">
        <v>84</v>
      </c>
      <c r="F170" s="91"/>
      <c r="G170" s="89"/>
      <c r="H170" s="89" t="s">
        <v>84</v>
      </c>
      <c r="I170" s="89"/>
      <c r="J170" s="89"/>
      <c r="K170" s="89"/>
      <c r="L170" s="89"/>
      <c r="M170" s="89"/>
      <c r="N170" s="90"/>
      <c r="O170" s="98" t="s">
        <v>796</v>
      </c>
      <c r="P170" s="99">
        <v>45313</v>
      </c>
      <c r="Q170" s="100">
        <v>1</v>
      </c>
      <c r="R170" s="77">
        <v>2</v>
      </c>
      <c r="S170" s="77">
        <v>3</v>
      </c>
      <c r="T170" s="77">
        <v>4</v>
      </c>
      <c r="U170" s="77">
        <v>5</v>
      </c>
      <c r="V170" s="100">
        <v>6</v>
      </c>
      <c r="W170" s="100">
        <v>7</v>
      </c>
      <c r="X170" s="77">
        <v>8</v>
      </c>
      <c r="Y170" s="77">
        <v>9</v>
      </c>
      <c r="Z170" s="77">
        <v>10</v>
      </c>
      <c r="AA170" s="77">
        <v>11</v>
      </c>
      <c r="AB170" s="77">
        <v>12</v>
      </c>
      <c r="AC170" s="100">
        <v>13</v>
      </c>
      <c r="AD170" s="100">
        <v>14</v>
      </c>
      <c r="AE170" s="77">
        <v>15</v>
      </c>
      <c r="AF170" s="77">
        <v>16</v>
      </c>
      <c r="AG170" s="77">
        <v>17</v>
      </c>
      <c r="AH170" s="77">
        <v>18</v>
      </c>
      <c r="AI170" s="77">
        <v>19</v>
      </c>
      <c r="AJ170" s="100">
        <v>20</v>
      </c>
      <c r="AK170" s="100">
        <v>21</v>
      </c>
      <c r="AL170" s="79">
        <v>22</v>
      </c>
      <c r="AM170" s="77">
        <v>23</v>
      </c>
      <c r="AN170" s="77">
        <v>24</v>
      </c>
      <c r="AO170" s="77">
        <v>25</v>
      </c>
      <c r="AP170" s="77">
        <v>26</v>
      </c>
      <c r="AQ170" s="100">
        <v>27</v>
      </c>
      <c r="AR170" s="100">
        <v>28</v>
      </c>
      <c r="AS170" s="77">
        <v>29</v>
      </c>
      <c r="AT170" s="77">
        <v>30</v>
      </c>
      <c r="AU170" s="77">
        <v>31</v>
      </c>
      <c r="AV170" s="78" t="s">
        <v>1084</v>
      </c>
      <c r="AW170" s="8"/>
    </row>
    <row r="171" spans="1:49" s="6" customFormat="1" ht="36.75" customHeight="1" x14ac:dyDescent="0.25">
      <c r="A171" s="75" t="str">
        <f>VLOOKUP(B171,Apoio!$A:$C,3,FALSE)</f>
        <v>Desligamento</v>
      </c>
      <c r="B171" s="82" t="s">
        <v>376</v>
      </c>
      <c r="C171" s="86">
        <v>45292</v>
      </c>
      <c r="D171" s="84" t="s">
        <v>34</v>
      </c>
      <c r="E171" s="78" t="s">
        <v>84</v>
      </c>
      <c r="F171" s="88"/>
      <c r="G171" s="89"/>
      <c r="H171" s="89" t="s">
        <v>84</v>
      </c>
      <c r="I171" s="89"/>
      <c r="J171" s="89"/>
      <c r="K171" s="89"/>
      <c r="L171" s="89"/>
      <c r="M171" s="89"/>
      <c r="N171" s="90"/>
      <c r="O171" s="98" t="s">
        <v>796</v>
      </c>
      <c r="P171" s="99">
        <v>45313</v>
      </c>
      <c r="Q171" s="100">
        <v>1</v>
      </c>
      <c r="R171" s="77">
        <v>2</v>
      </c>
      <c r="S171" s="77">
        <v>3</v>
      </c>
      <c r="T171" s="77">
        <v>4</v>
      </c>
      <c r="U171" s="77">
        <v>5</v>
      </c>
      <c r="V171" s="100">
        <v>6</v>
      </c>
      <c r="W171" s="100">
        <v>7</v>
      </c>
      <c r="X171" s="77">
        <v>8</v>
      </c>
      <c r="Y171" s="77">
        <v>9</v>
      </c>
      <c r="Z171" s="77">
        <v>10</v>
      </c>
      <c r="AA171" s="77">
        <v>11</v>
      </c>
      <c r="AB171" s="77">
        <v>12</v>
      </c>
      <c r="AC171" s="100">
        <v>13</v>
      </c>
      <c r="AD171" s="100">
        <v>14</v>
      </c>
      <c r="AE171" s="77">
        <v>15</v>
      </c>
      <c r="AF171" s="77">
        <v>16</v>
      </c>
      <c r="AG171" s="77">
        <v>17</v>
      </c>
      <c r="AH171" s="77">
        <v>18</v>
      </c>
      <c r="AI171" s="77">
        <v>19</v>
      </c>
      <c r="AJ171" s="100">
        <v>20</v>
      </c>
      <c r="AK171" s="100">
        <v>21</v>
      </c>
      <c r="AL171" s="79">
        <v>22</v>
      </c>
      <c r="AM171" s="77">
        <v>23</v>
      </c>
      <c r="AN171" s="77">
        <v>24</v>
      </c>
      <c r="AO171" s="77">
        <v>25</v>
      </c>
      <c r="AP171" s="77">
        <v>26</v>
      </c>
      <c r="AQ171" s="100">
        <v>27</v>
      </c>
      <c r="AR171" s="100">
        <v>28</v>
      </c>
      <c r="AS171" s="77">
        <v>29</v>
      </c>
      <c r="AT171" s="77">
        <v>30</v>
      </c>
      <c r="AU171" s="77">
        <v>31</v>
      </c>
      <c r="AV171" s="78" t="s">
        <v>1084</v>
      </c>
      <c r="AW171" s="8"/>
    </row>
    <row r="172" spans="1:49" s="6" customFormat="1" ht="52" customHeight="1" x14ac:dyDescent="0.25">
      <c r="A172" s="75" t="str">
        <f>VLOOKUP(B172,Apoio!$A:$C,3,FALSE)</f>
        <v>MVE - Garantias Financeiras</v>
      </c>
      <c r="B172" s="82" t="s">
        <v>1065</v>
      </c>
      <c r="C172" s="86">
        <v>45292</v>
      </c>
      <c r="D172" s="84" t="s">
        <v>1053</v>
      </c>
      <c r="E172" s="78" t="s">
        <v>84</v>
      </c>
      <c r="F172" s="88"/>
      <c r="G172" s="89"/>
      <c r="H172" s="89" t="s">
        <v>84</v>
      </c>
      <c r="I172" s="89"/>
      <c r="J172" s="89"/>
      <c r="K172" s="89"/>
      <c r="L172" s="89"/>
      <c r="M172" s="89"/>
      <c r="N172" s="90"/>
      <c r="O172" s="98" t="s">
        <v>796</v>
      </c>
      <c r="P172" s="99">
        <v>45314</v>
      </c>
      <c r="Q172" s="100">
        <v>1</v>
      </c>
      <c r="R172" s="77">
        <v>2</v>
      </c>
      <c r="S172" s="77">
        <v>3</v>
      </c>
      <c r="T172" s="77">
        <v>4</v>
      </c>
      <c r="U172" s="77">
        <v>5</v>
      </c>
      <c r="V172" s="100">
        <v>6</v>
      </c>
      <c r="W172" s="100">
        <v>7</v>
      </c>
      <c r="X172" s="77">
        <v>8</v>
      </c>
      <c r="Y172" s="77">
        <v>9</v>
      </c>
      <c r="Z172" s="77">
        <v>10</v>
      </c>
      <c r="AA172" s="77">
        <v>11</v>
      </c>
      <c r="AB172" s="77">
        <v>12</v>
      </c>
      <c r="AC172" s="100">
        <v>13</v>
      </c>
      <c r="AD172" s="100">
        <v>14</v>
      </c>
      <c r="AE172" s="77">
        <v>15</v>
      </c>
      <c r="AF172" s="77">
        <v>16</v>
      </c>
      <c r="AG172" s="77">
        <v>17</v>
      </c>
      <c r="AH172" s="77">
        <v>18</v>
      </c>
      <c r="AI172" s="77">
        <v>19</v>
      </c>
      <c r="AJ172" s="100">
        <v>20</v>
      </c>
      <c r="AK172" s="100">
        <v>21</v>
      </c>
      <c r="AL172" s="77">
        <v>22</v>
      </c>
      <c r="AM172" s="79">
        <v>23</v>
      </c>
      <c r="AN172" s="77">
        <v>24</v>
      </c>
      <c r="AO172" s="77">
        <v>25</v>
      </c>
      <c r="AP172" s="77">
        <v>26</v>
      </c>
      <c r="AQ172" s="100">
        <v>27</v>
      </c>
      <c r="AR172" s="100">
        <v>28</v>
      </c>
      <c r="AS172" s="77">
        <v>29</v>
      </c>
      <c r="AT172" s="77">
        <v>30</v>
      </c>
      <c r="AU172" s="77">
        <v>31</v>
      </c>
      <c r="AV172" s="78"/>
      <c r="AW172" s="8"/>
    </row>
    <row r="173" spans="1:49" s="3" customFormat="1" ht="45.75" customHeight="1" x14ac:dyDescent="0.25">
      <c r="A173" s="75" t="str">
        <f>VLOOKUP(B173,Apoio!$A:$C,3,FALSE)</f>
        <v>AGP</v>
      </c>
      <c r="B173" s="82" t="s">
        <v>633</v>
      </c>
      <c r="C173" s="86">
        <v>45261</v>
      </c>
      <c r="D173" s="84" t="s">
        <v>373</v>
      </c>
      <c r="E173" s="78" t="s">
        <v>84</v>
      </c>
      <c r="F173" s="91"/>
      <c r="G173" s="89"/>
      <c r="H173" s="89" t="s">
        <v>84</v>
      </c>
      <c r="I173" s="89"/>
      <c r="J173" s="89"/>
      <c r="K173" s="89"/>
      <c r="L173" s="89"/>
      <c r="M173" s="89"/>
      <c r="N173" s="90"/>
      <c r="O173" s="98" t="s">
        <v>796</v>
      </c>
      <c r="P173" s="99">
        <v>45315</v>
      </c>
      <c r="Q173" s="100">
        <v>1</v>
      </c>
      <c r="R173" s="77">
        <v>2</v>
      </c>
      <c r="S173" s="77">
        <v>3</v>
      </c>
      <c r="T173" s="77">
        <v>4</v>
      </c>
      <c r="U173" s="77">
        <v>5</v>
      </c>
      <c r="V173" s="100">
        <v>6</v>
      </c>
      <c r="W173" s="100">
        <v>7</v>
      </c>
      <c r="X173" s="77">
        <v>8</v>
      </c>
      <c r="Y173" s="77">
        <v>9</v>
      </c>
      <c r="Z173" s="77">
        <v>10</v>
      </c>
      <c r="AA173" s="77">
        <v>11</v>
      </c>
      <c r="AB173" s="77">
        <v>12</v>
      </c>
      <c r="AC173" s="100">
        <v>13</v>
      </c>
      <c r="AD173" s="100">
        <v>14</v>
      </c>
      <c r="AE173" s="77">
        <v>15</v>
      </c>
      <c r="AF173" s="77">
        <v>16</v>
      </c>
      <c r="AG173" s="77">
        <v>17</v>
      </c>
      <c r="AH173" s="77">
        <v>18</v>
      </c>
      <c r="AI173" s="77">
        <v>19</v>
      </c>
      <c r="AJ173" s="100">
        <v>20</v>
      </c>
      <c r="AK173" s="100">
        <v>21</v>
      </c>
      <c r="AL173" s="77">
        <v>22</v>
      </c>
      <c r="AM173" s="77">
        <v>23</v>
      </c>
      <c r="AN173" s="79">
        <v>24</v>
      </c>
      <c r="AO173" s="77">
        <v>25</v>
      </c>
      <c r="AP173" s="77">
        <v>26</v>
      </c>
      <c r="AQ173" s="100">
        <v>27</v>
      </c>
      <c r="AR173" s="100">
        <v>28</v>
      </c>
      <c r="AS173" s="77">
        <v>29</v>
      </c>
      <c r="AT173" s="77">
        <v>30</v>
      </c>
      <c r="AU173" s="77">
        <v>31</v>
      </c>
      <c r="AV173" s="78"/>
    </row>
    <row r="174" spans="1:49" s="6" customFormat="1" ht="36.75" customHeight="1" x14ac:dyDescent="0.3">
      <c r="A174" s="75" t="str">
        <f>VLOOKUP(B174,Apoio!$A:$C,3,FALSE)</f>
        <v>Garantias Financeiras - Aporte</v>
      </c>
      <c r="B174" s="82" t="s">
        <v>1056</v>
      </c>
      <c r="C174" s="86">
        <v>45261</v>
      </c>
      <c r="D174" s="84" t="s">
        <v>158</v>
      </c>
      <c r="E174" s="78" t="s">
        <v>110</v>
      </c>
      <c r="F174" s="88" t="s">
        <v>734</v>
      </c>
      <c r="G174" s="89" t="s">
        <v>735</v>
      </c>
      <c r="H174" s="149"/>
      <c r="I174" s="89"/>
      <c r="J174" s="89"/>
      <c r="K174" s="89"/>
      <c r="L174" s="89"/>
      <c r="M174" s="89"/>
      <c r="N174" s="90"/>
      <c r="O174" s="98" t="s">
        <v>796</v>
      </c>
      <c r="P174" s="99">
        <v>45315</v>
      </c>
      <c r="Q174" s="100">
        <v>1</v>
      </c>
      <c r="R174" s="77">
        <v>2</v>
      </c>
      <c r="S174" s="77">
        <v>3</v>
      </c>
      <c r="T174" s="77">
        <v>4</v>
      </c>
      <c r="U174" s="77">
        <v>5</v>
      </c>
      <c r="V174" s="100">
        <v>6</v>
      </c>
      <c r="W174" s="100">
        <v>7</v>
      </c>
      <c r="X174" s="77">
        <v>8</v>
      </c>
      <c r="Y174" s="77">
        <v>9</v>
      </c>
      <c r="Z174" s="77">
        <v>10</v>
      </c>
      <c r="AA174" s="77">
        <v>11</v>
      </c>
      <c r="AB174" s="77">
        <v>12</v>
      </c>
      <c r="AC174" s="100">
        <v>13</v>
      </c>
      <c r="AD174" s="100">
        <v>14</v>
      </c>
      <c r="AE174" s="77">
        <v>15</v>
      </c>
      <c r="AF174" s="77">
        <v>16</v>
      </c>
      <c r="AG174" s="77">
        <v>17</v>
      </c>
      <c r="AH174" s="77">
        <v>18</v>
      </c>
      <c r="AI174" s="77">
        <v>19</v>
      </c>
      <c r="AJ174" s="100">
        <v>20</v>
      </c>
      <c r="AK174" s="100">
        <v>21</v>
      </c>
      <c r="AL174" s="77">
        <v>22</v>
      </c>
      <c r="AM174" s="77">
        <v>23</v>
      </c>
      <c r="AN174" s="79">
        <v>24</v>
      </c>
      <c r="AO174" s="77">
        <v>25</v>
      </c>
      <c r="AP174" s="77">
        <v>26</v>
      </c>
      <c r="AQ174" s="100">
        <v>27</v>
      </c>
      <c r="AR174" s="100">
        <v>28</v>
      </c>
      <c r="AS174" s="77">
        <v>29</v>
      </c>
      <c r="AT174" s="77">
        <v>30</v>
      </c>
      <c r="AU174" s="77">
        <v>31</v>
      </c>
      <c r="AV174" s="78"/>
      <c r="AW174" s="8"/>
    </row>
    <row r="175" spans="1:49" s="6" customFormat="1" ht="61.5" customHeight="1" x14ac:dyDescent="0.25">
      <c r="A175" s="75" t="str">
        <f>VLOOKUP(B175,Apoio!$A:$C,3,FALSE)</f>
        <v>Garantias Financeiras - Efetivação Contratos</v>
      </c>
      <c r="B175" s="82" t="s">
        <v>1061</v>
      </c>
      <c r="C175" s="86">
        <v>45261</v>
      </c>
      <c r="D175" s="84" t="s">
        <v>158</v>
      </c>
      <c r="E175" s="78" t="s">
        <v>73</v>
      </c>
      <c r="F175" s="91" t="s">
        <v>733</v>
      </c>
      <c r="G175" s="89"/>
      <c r="H175" s="89"/>
      <c r="I175" s="89"/>
      <c r="J175" s="89"/>
      <c r="K175" s="89"/>
      <c r="L175" s="89"/>
      <c r="M175" s="89"/>
      <c r="N175" s="90"/>
      <c r="O175" s="98" t="s">
        <v>796</v>
      </c>
      <c r="P175" s="99">
        <v>45315</v>
      </c>
      <c r="Q175" s="100">
        <v>1</v>
      </c>
      <c r="R175" s="77">
        <v>2</v>
      </c>
      <c r="S175" s="77">
        <v>3</v>
      </c>
      <c r="T175" s="77">
        <v>4</v>
      </c>
      <c r="U175" s="77">
        <v>5</v>
      </c>
      <c r="V175" s="100">
        <v>6</v>
      </c>
      <c r="W175" s="100">
        <v>7</v>
      </c>
      <c r="X175" s="77">
        <v>8</v>
      </c>
      <c r="Y175" s="77">
        <v>9</v>
      </c>
      <c r="Z175" s="77">
        <v>10</v>
      </c>
      <c r="AA175" s="77">
        <v>11</v>
      </c>
      <c r="AB175" s="77">
        <v>12</v>
      </c>
      <c r="AC175" s="100">
        <v>13</v>
      </c>
      <c r="AD175" s="100">
        <v>14</v>
      </c>
      <c r="AE175" s="77">
        <v>15</v>
      </c>
      <c r="AF175" s="77">
        <v>16</v>
      </c>
      <c r="AG175" s="77">
        <v>17</v>
      </c>
      <c r="AH175" s="77">
        <v>18</v>
      </c>
      <c r="AI175" s="77">
        <v>19</v>
      </c>
      <c r="AJ175" s="100">
        <v>20</v>
      </c>
      <c r="AK175" s="100">
        <v>21</v>
      </c>
      <c r="AL175" s="77">
        <v>22</v>
      </c>
      <c r="AM175" s="77">
        <v>23</v>
      </c>
      <c r="AN175" s="79">
        <v>24</v>
      </c>
      <c r="AO175" s="77">
        <v>25</v>
      </c>
      <c r="AP175" s="77">
        <v>26</v>
      </c>
      <c r="AQ175" s="100">
        <v>27</v>
      </c>
      <c r="AR175" s="100">
        <v>28</v>
      </c>
      <c r="AS175" s="77">
        <v>29</v>
      </c>
      <c r="AT175" s="77">
        <v>30</v>
      </c>
      <c r="AU175" s="77">
        <v>31</v>
      </c>
      <c r="AV175" s="78"/>
      <c r="AW175" s="8"/>
    </row>
    <row r="176" spans="1:49" s="6" customFormat="1" ht="58" customHeight="1" x14ac:dyDescent="0.25">
      <c r="A176" s="75" t="str">
        <f>VLOOKUP(B176,Apoio!$A:$C,3,FALSE)</f>
        <v>Contrato - Modulação</v>
      </c>
      <c r="B176" s="82" t="s">
        <v>374</v>
      </c>
      <c r="C176" s="86">
        <v>45323</v>
      </c>
      <c r="D176" s="84" t="s">
        <v>375</v>
      </c>
      <c r="E176" s="78" t="s">
        <v>84</v>
      </c>
      <c r="F176" s="88"/>
      <c r="G176" s="89"/>
      <c r="H176" s="89" t="s">
        <v>84</v>
      </c>
      <c r="I176" s="89"/>
      <c r="J176" s="89"/>
      <c r="K176" s="89"/>
      <c r="L176" s="89"/>
      <c r="M176" s="89"/>
      <c r="N176" s="90"/>
      <c r="O176" s="98" t="s">
        <v>796</v>
      </c>
      <c r="P176" s="99">
        <v>45315</v>
      </c>
      <c r="Q176" s="100">
        <v>1</v>
      </c>
      <c r="R176" s="77">
        <v>2</v>
      </c>
      <c r="S176" s="77">
        <v>3</v>
      </c>
      <c r="T176" s="77">
        <v>4</v>
      </c>
      <c r="U176" s="77">
        <v>5</v>
      </c>
      <c r="V176" s="100">
        <v>6</v>
      </c>
      <c r="W176" s="100">
        <v>7</v>
      </c>
      <c r="X176" s="77">
        <v>8</v>
      </c>
      <c r="Y176" s="77">
        <v>9</v>
      </c>
      <c r="Z176" s="77">
        <v>10</v>
      </c>
      <c r="AA176" s="77">
        <v>11</v>
      </c>
      <c r="AB176" s="77">
        <v>12</v>
      </c>
      <c r="AC176" s="100">
        <v>13</v>
      </c>
      <c r="AD176" s="100">
        <v>14</v>
      </c>
      <c r="AE176" s="77">
        <v>15</v>
      </c>
      <c r="AF176" s="77">
        <v>16</v>
      </c>
      <c r="AG176" s="77">
        <v>17</v>
      </c>
      <c r="AH176" s="77">
        <v>18</v>
      </c>
      <c r="AI176" s="77">
        <v>19</v>
      </c>
      <c r="AJ176" s="100">
        <v>20</v>
      </c>
      <c r="AK176" s="100">
        <v>21</v>
      </c>
      <c r="AL176" s="77">
        <v>22</v>
      </c>
      <c r="AM176" s="77">
        <v>23</v>
      </c>
      <c r="AN176" s="79">
        <v>24</v>
      </c>
      <c r="AO176" s="77">
        <v>25</v>
      </c>
      <c r="AP176" s="77">
        <v>26</v>
      </c>
      <c r="AQ176" s="100">
        <v>27</v>
      </c>
      <c r="AR176" s="100">
        <v>28</v>
      </c>
      <c r="AS176" s="77">
        <v>29</v>
      </c>
      <c r="AT176" s="77">
        <v>30</v>
      </c>
      <c r="AU176" s="77">
        <v>31</v>
      </c>
      <c r="AV176" s="78"/>
      <c r="AW176" s="8"/>
    </row>
    <row r="177" spans="1:49" s="6" customFormat="1" ht="58" x14ac:dyDescent="0.25">
      <c r="A177" s="75" t="str">
        <f>VLOOKUP(B177,Apoio!$A:$C,3,FALSE)</f>
        <v>Monitoramento Prudencial</v>
      </c>
      <c r="B177" s="82" t="s">
        <v>1016</v>
      </c>
      <c r="C177" s="86">
        <v>45292</v>
      </c>
      <c r="D177" s="84" t="s">
        <v>930</v>
      </c>
      <c r="E177" s="78" t="s">
        <v>84</v>
      </c>
      <c r="F177" s="92"/>
      <c r="G177" s="89"/>
      <c r="H177" s="89" t="s">
        <v>84</v>
      </c>
      <c r="I177" s="89"/>
      <c r="J177" s="89"/>
      <c r="K177" s="89"/>
      <c r="L177" s="89"/>
      <c r="M177" s="89"/>
      <c r="N177" s="90"/>
      <c r="O177" s="98" t="s">
        <v>796</v>
      </c>
      <c r="P177" s="99">
        <v>45315</v>
      </c>
      <c r="Q177" s="100">
        <v>1</v>
      </c>
      <c r="R177" s="77">
        <v>2</v>
      </c>
      <c r="S177" s="77">
        <v>3</v>
      </c>
      <c r="T177" s="77">
        <v>4</v>
      </c>
      <c r="U177" s="77">
        <v>5</v>
      </c>
      <c r="V177" s="100">
        <v>6</v>
      </c>
      <c r="W177" s="100">
        <v>7</v>
      </c>
      <c r="X177" s="77">
        <v>8</v>
      </c>
      <c r="Y177" s="77">
        <v>9</v>
      </c>
      <c r="Z177" s="77">
        <v>10</v>
      </c>
      <c r="AA177" s="77">
        <v>11</v>
      </c>
      <c r="AB177" s="77">
        <v>12</v>
      </c>
      <c r="AC177" s="100">
        <v>13</v>
      </c>
      <c r="AD177" s="100">
        <v>14</v>
      </c>
      <c r="AE177" s="77">
        <v>15</v>
      </c>
      <c r="AF177" s="77">
        <v>16</v>
      </c>
      <c r="AG177" s="77">
        <v>17</v>
      </c>
      <c r="AH177" s="77">
        <v>18</v>
      </c>
      <c r="AI177" s="77">
        <v>19</v>
      </c>
      <c r="AJ177" s="100">
        <v>20</v>
      </c>
      <c r="AK177" s="100">
        <v>21</v>
      </c>
      <c r="AL177" s="77">
        <v>22</v>
      </c>
      <c r="AM177" s="77">
        <v>23</v>
      </c>
      <c r="AN177" s="79">
        <v>24</v>
      </c>
      <c r="AO177" s="77">
        <v>25</v>
      </c>
      <c r="AP177" s="77">
        <v>26</v>
      </c>
      <c r="AQ177" s="100">
        <v>27</v>
      </c>
      <c r="AR177" s="100">
        <v>28</v>
      </c>
      <c r="AS177" s="77">
        <v>29</v>
      </c>
      <c r="AT177" s="77">
        <v>30</v>
      </c>
      <c r="AU177" s="77">
        <v>31</v>
      </c>
      <c r="AV177" s="78"/>
      <c r="AW177" s="8"/>
    </row>
    <row r="178" spans="1:49" s="6" customFormat="1" ht="58" x14ac:dyDescent="0.25">
      <c r="A178" s="75" t="str">
        <f>VLOOKUP(B178,Apoio!$A:$C,3,FALSE)</f>
        <v>Monitoramento Prudencial</v>
      </c>
      <c r="B178" s="82" t="s">
        <v>1011</v>
      </c>
      <c r="C178" s="86">
        <v>45292</v>
      </c>
      <c r="D178" s="84" t="s">
        <v>84</v>
      </c>
      <c r="E178" s="78" t="s">
        <v>84</v>
      </c>
      <c r="F178" s="89"/>
      <c r="G178" s="89"/>
      <c r="H178" s="89" t="s">
        <v>84</v>
      </c>
      <c r="I178" s="89"/>
      <c r="J178" s="89"/>
      <c r="K178" s="89"/>
      <c r="L178" s="89"/>
      <c r="M178" s="89"/>
      <c r="N178" s="90"/>
      <c r="O178" s="98" t="s">
        <v>796</v>
      </c>
      <c r="P178" s="99">
        <v>45315</v>
      </c>
      <c r="Q178" s="100">
        <v>1</v>
      </c>
      <c r="R178" s="77">
        <v>2</v>
      </c>
      <c r="S178" s="77">
        <v>3</v>
      </c>
      <c r="T178" s="77">
        <v>4</v>
      </c>
      <c r="U178" s="77">
        <v>5</v>
      </c>
      <c r="V178" s="100">
        <v>6</v>
      </c>
      <c r="W178" s="100">
        <v>7</v>
      </c>
      <c r="X178" s="77">
        <v>8</v>
      </c>
      <c r="Y178" s="77">
        <v>9</v>
      </c>
      <c r="Z178" s="77">
        <v>10</v>
      </c>
      <c r="AA178" s="77">
        <v>11</v>
      </c>
      <c r="AB178" s="77">
        <v>12</v>
      </c>
      <c r="AC178" s="100">
        <v>13</v>
      </c>
      <c r="AD178" s="100">
        <v>14</v>
      </c>
      <c r="AE178" s="77">
        <v>15</v>
      </c>
      <c r="AF178" s="77">
        <v>16</v>
      </c>
      <c r="AG178" s="77">
        <v>17</v>
      </c>
      <c r="AH178" s="77">
        <v>18</v>
      </c>
      <c r="AI178" s="77">
        <v>19</v>
      </c>
      <c r="AJ178" s="100">
        <v>20</v>
      </c>
      <c r="AK178" s="100">
        <v>21</v>
      </c>
      <c r="AL178" s="77">
        <v>22</v>
      </c>
      <c r="AM178" s="77">
        <v>23</v>
      </c>
      <c r="AN178" s="79">
        <v>24</v>
      </c>
      <c r="AO178" s="77">
        <v>25</v>
      </c>
      <c r="AP178" s="77">
        <v>26</v>
      </c>
      <c r="AQ178" s="100">
        <v>27</v>
      </c>
      <c r="AR178" s="100">
        <v>28</v>
      </c>
      <c r="AS178" s="77">
        <v>29</v>
      </c>
      <c r="AT178" s="77">
        <v>30</v>
      </c>
      <c r="AU178" s="77">
        <v>31</v>
      </c>
      <c r="AV178" s="78"/>
      <c r="AW178" s="8"/>
    </row>
    <row r="179" spans="1:49" s="6" customFormat="1" ht="43.5" x14ac:dyDescent="0.25">
      <c r="A179" s="75" t="str">
        <f>VLOOKUP(B179,Apoio!$A:$C,3,FALSE)</f>
        <v>Conta Bandeiras</v>
      </c>
      <c r="B179" s="82" t="s">
        <v>358</v>
      </c>
      <c r="C179" s="86">
        <v>45292</v>
      </c>
      <c r="D179" s="84" t="s">
        <v>531</v>
      </c>
      <c r="E179" s="78" t="s">
        <v>349</v>
      </c>
      <c r="F179" s="91" t="s">
        <v>779</v>
      </c>
      <c r="G179" s="89"/>
      <c r="H179" s="89"/>
      <c r="I179" s="89"/>
      <c r="J179" s="89"/>
      <c r="K179" s="89"/>
      <c r="L179" s="89"/>
      <c r="M179" s="89"/>
      <c r="N179" s="90"/>
      <c r="O179" s="98" t="s">
        <v>796</v>
      </c>
      <c r="P179" s="99">
        <v>45316</v>
      </c>
      <c r="Q179" s="100">
        <v>1</v>
      </c>
      <c r="R179" s="77">
        <v>2</v>
      </c>
      <c r="S179" s="77">
        <v>3</v>
      </c>
      <c r="T179" s="77">
        <v>4</v>
      </c>
      <c r="U179" s="77">
        <v>5</v>
      </c>
      <c r="V179" s="100">
        <v>6</v>
      </c>
      <c r="W179" s="100">
        <v>7</v>
      </c>
      <c r="X179" s="77">
        <v>8</v>
      </c>
      <c r="Y179" s="77">
        <v>9</v>
      </c>
      <c r="Z179" s="77">
        <v>10</v>
      </c>
      <c r="AA179" s="77">
        <v>11</v>
      </c>
      <c r="AB179" s="77">
        <v>12</v>
      </c>
      <c r="AC179" s="100">
        <v>13</v>
      </c>
      <c r="AD179" s="100">
        <v>14</v>
      </c>
      <c r="AE179" s="77">
        <v>15</v>
      </c>
      <c r="AF179" s="77">
        <v>16</v>
      </c>
      <c r="AG179" s="77">
        <v>17</v>
      </c>
      <c r="AH179" s="77">
        <v>18</v>
      </c>
      <c r="AI179" s="77">
        <v>19</v>
      </c>
      <c r="AJ179" s="100">
        <v>20</v>
      </c>
      <c r="AK179" s="100">
        <v>21</v>
      </c>
      <c r="AL179" s="77">
        <v>22</v>
      </c>
      <c r="AM179" s="77">
        <v>23</v>
      </c>
      <c r="AN179" s="77">
        <v>24</v>
      </c>
      <c r="AO179" s="79">
        <v>25</v>
      </c>
      <c r="AP179" s="77">
        <v>26</v>
      </c>
      <c r="AQ179" s="100">
        <v>27</v>
      </c>
      <c r="AR179" s="100">
        <v>28</v>
      </c>
      <c r="AS179" s="77">
        <v>29</v>
      </c>
      <c r="AT179" s="77">
        <v>30</v>
      </c>
      <c r="AU179" s="77">
        <v>31</v>
      </c>
      <c r="AV179" s="78"/>
      <c r="AW179" s="8"/>
    </row>
    <row r="180" spans="1:49" s="6" customFormat="1" ht="37" customHeight="1" x14ac:dyDescent="0.25">
      <c r="A180" s="75" t="str">
        <f>VLOOKUP(B180,Apoio!$A:$C,3,FALSE)</f>
        <v>PMO</v>
      </c>
      <c r="B180" s="82" t="s">
        <v>876</v>
      </c>
      <c r="C180" s="86">
        <v>45323</v>
      </c>
      <c r="D180" s="84" t="s">
        <v>84</v>
      </c>
      <c r="E180" s="78" t="s">
        <v>84</v>
      </c>
      <c r="F180" s="88"/>
      <c r="G180" s="89"/>
      <c r="H180" s="89" t="s">
        <v>84</v>
      </c>
      <c r="I180" s="89"/>
      <c r="J180" s="89"/>
      <c r="K180" s="89"/>
      <c r="L180" s="89"/>
      <c r="M180" s="89"/>
      <c r="N180" s="90"/>
      <c r="O180" s="98" t="s">
        <v>796</v>
      </c>
      <c r="P180" s="99">
        <v>45316</v>
      </c>
      <c r="Q180" s="100">
        <v>1</v>
      </c>
      <c r="R180" s="77">
        <v>2</v>
      </c>
      <c r="S180" s="77">
        <v>3</v>
      </c>
      <c r="T180" s="77">
        <v>4</v>
      </c>
      <c r="U180" s="77">
        <v>5</v>
      </c>
      <c r="V180" s="100">
        <v>6</v>
      </c>
      <c r="W180" s="100">
        <v>7</v>
      </c>
      <c r="X180" s="77">
        <v>8</v>
      </c>
      <c r="Y180" s="77">
        <v>9</v>
      </c>
      <c r="Z180" s="77">
        <v>10</v>
      </c>
      <c r="AA180" s="77">
        <v>11</v>
      </c>
      <c r="AB180" s="77">
        <v>12</v>
      </c>
      <c r="AC180" s="100">
        <v>13</v>
      </c>
      <c r="AD180" s="100">
        <v>14</v>
      </c>
      <c r="AE180" s="77">
        <v>15</v>
      </c>
      <c r="AF180" s="77">
        <v>16</v>
      </c>
      <c r="AG180" s="77">
        <v>17</v>
      </c>
      <c r="AH180" s="77">
        <v>18</v>
      </c>
      <c r="AI180" s="77">
        <v>19</v>
      </c>
      <c r="AJ180" s="100">
        <v>20</v>
      </c>
      <c r="AK180" s="100">
        <v>21</v>
      </c>
      <c r="AL180" s="77">
        <v>22</v>
      </c>
      <c r="AM180" s="77">
        <v>23</v>
      </c>
      <c r="AN180" s="77">
        <v>24</v>
      </c>
      <c r="AO180" s="79">
        <v>25</v>
      </c>
      <c r="AP180" s="77">
        <v>26</v>
      </c>
      <c r="AQ180" s="100">
        <v>27</v>
      </c>
      <c r="AR180" s="100">
        <v>28</v>
      </c>
      <c r="AS180" s="77">
        <v>29</v>
      </c>
      <c r="AT180" s="77">
        <v>30</v>
      </c>
      <c r="AU180" s="77">
        <v>31</v>
      </c>
      <c r="AV180" s="78"/>
      <c r="AW180" s="8"/>
    </row>
    <row r="181" spans="1:49" s="6" customFormat="1" ht="37" customHeight="1" x14ac:dyDescent="0.25">
      <c r="A181" s="75" t="str">
        <f>VLOOKUP(B181,Apoio!$A:$C,3,FALSE)</f>
        <v>PMO</v>
      </c>
      <c r="B181" s="82" t="s">
        <v>876</v>
      </c>
      <c r="C181" s="86">
        <v>45323</v>
      </c>
      <c r="D181" s="84" t="s">
        <v>84</v>
      </c>
      <c r="E181" s="78" t="s">
        <v>84</v>
      </c>
      <c r="F181" s="88"/>
      <c r="G181" s="89"/>
      <c r="H181" s="89" t="s">
        <v>84</v>
      </c>
      <c r="I181" s="89"/>
      <c r="J181" s="89"/>
      <c r="K181" s="89"/>
      <c r="L181" s="89"/>
      <c r="M181" s="89"/>
      <c r="N181" s="90"/>
      <c r="O181" s="98" t="s">
        <v>796</v>
      </c>
      <c r="P181" s="99">
        <v>45317</v>
      </c>
      <c r="Q181" s="100">
        <v>1</v>
      </c>
      <c r="R181" s="77">
        <v>2</v>
      </c>
      <c r="S181" s="77">
        <v>3</v>
      </c>
      <c r="T181" s="77">
        <v>4</v>
      </c>
      <c r="U181" s="77">
        <v>5</v>
      </c>
      <c r="V181" s="100">
        <v>6</v>
      </c>
      <c r="W181" s="100">
        <v>7</v>
      </c>
      <c r="X181" s="77">
        <v>8</v>
      </c>
      <c r="Y181" s="77">
        <v>9</v>
      </c>
      <c r="Z181" s="77">
        <v>10</v>
      </c>
      <c r="AA181" s="77">
        <v>11</v>
      </c>
      <c r="AB181" s="77">
        <v>12</v>
      </c>
      <c r="AC181" s="100">
        <v>13</v>
      </c>
      <c r="AD181" s="100">
        <v>14</v>
      </c>
      <c r="AE181" s="77">
        <v>15</v>
      </c>
      <c r="AF181" s="77">
        <v>16</v>
      </c>
      <c r="AG181" s="77">
        <v>17</v>
      </c>
      <c r="AH181" s="77">
        <v>18</v>
      </c>
      <c r="AI181" s="77">
        <v>19</v>
      </c>
      <c r="AJ181" s="100">
        <v>20</v>
      </c>
      <c r="AK181" s="100">
        <v>21</v>
      </c>
      <c r="AL181" s="77">
        <v>22</v>
      </c>
      <c r="AM181" s="77">
        <v>23</v>
      </c>
      <c r="AN181" s="77">
        <v>24</v>
      </c>
      <c r="AO181" s="77">
        <v>25</v>
      </c>
      <c r="AP181" s="79">
        <v>26</v>
      </c>
      <c r="AQ181" s="100">
        <v>27</v>
      </c>
      <c r="AR181" s="100">
        <v>28</v>
      </c>
      <c r="AS181" s="77">
        <v>29</v>
      </c>
      <c r="AT181" s="77">
        <v>30</v>
      </c>
      <c r="AU181" s="77">
        <v>31</v>
      </c>
      <c r="AV181" s="78"/>
      <c r="AW181" s="8"/>
    </row>
    <row r="182" spans="1:49" s="6" customFormat="1" ht="48.75" customHeight="1" x14ac:dyDescent="0.25">
      <c r="A182" s="75" t="str">
        <f>VLOOKUP(B182,Apoio!$A:$C,3,FALSE)</f>
        <v>Contrato - Acordo Bilateral</v>
      </c>
      <c r="B182" s="82" t="s">
        <v>403</v>
      </c>
      <c r="C182" s="86"/>
      <c r="D182" s="84" t="s">
        <v>953</v>
      </c>
      <c r="E182" s="78" t="s">
        <v>84</v>
      </c>
      <c r="F182" s="91"/>
      <c r="G182" s="89"/>
      <c r="H182" s="89" t="s">
        <v>84</v>
      </c>
      <c r="I182" s="89"/>
      <c r="J182" s="89"/>
      <c r="K182" s="89"/>
      <c r="L182" s="89"/>
      <c r="M182" s="89"/>
      <c r="N182" s="90"/>
      <c r="O182" s="98" t="s">
        <v>796</v>
      </c>
      <c r="P182" s="99">
        <v>45317</v>
      </c>
      <c r="Q182" s="100">
        <v>1</v>
      </c>
      <c r="R182" s="77">
        <v>2</v>
      </c>
      <c r="S182" s="77">
        <v>3</v>
      </c>
      <c r="T182" s="77">
        <v>4</v>
      </c>
      <c r="U182" s="77">
        <v>5</v>
      </c>
      <c r="V182" s="100">
        <v>6</v>
      </c>
      <c r="W182" s="100">
        <v>7</v>
      </c>
      <c r="X182" s="77">
        <v>8</v>
      </c>
      <c r="Y182" s="77">
        <v>9</v>
      </c>
      <c r="Z182" s="77">
        <v>10</v>
      </c>
      <c r="AA182" s="77">
        <v>11</v>
      </c>
      <c r="AB182" s="77">
        <v>12</v>
      </c>
      <c r="AC182" s="100">
        <v>13</v>
      </c>
      <c r="AD182" s="100">
        <v>14</v>
      </c>
      <c r="AE182" s="77">
        <v>15</v>
      </c>
      <c r="AF182" s="77">
        <v>16</v>
      </c>
      <c r="AG182" s="77">
        <v>17</v>
      </c>
      <c r="AH182" s="77">
        <v>18</v>
      </c>
      <c r="AI182" s="77">
        <v>19</v>
      </c>
      <c r="AJ182" s="100">
        <v>20</v>
      </c>
      <c r="AK182" s="100">
        <v>21</v>
      </c>
      <c r="AL182" s="77">
        <v>22</v>
      </c>
      <c r="AM182" s="77">
        <v>23</v>
      </c>
      <c r="AN182" s="77">
        <v>24</v>
      </c>
      <c r="AO182" s="77">
        <v>25</v>
      </c>
      <c r="AP182" s="79">
        <v>26</v>
      </c>
      <c r="AQ182" s="100">
        <v>27</v>
      </c>
      <c r="AR182" s="100">
        <v>28</v>
      </c>
      <c r="AS182" s="77">
        <v>29</v>
      </c>
      <c r="AT182" s="77">
        <v>30</v>
      </c>
      <c r="AU182" s="77">
        <v>31</v>
      </c>
      <c r="AV182" s="78"/>
      <c r="AW182" s="8"/>
    </row>
    <row r="183" spans="1:49" s="6" customFormat="1" ht="43.5" x14ac:dyDescent="0.25">
      <c r="A183" s="75" t="str">
        <f>VLOOKUP(B183,Apoio!$A:$C,3,FALSE)</f>
        <v>Monitoramento Prudencial</v>
      </c>
      <c r="B183" s="82" t="s">
        <v>1017</v>
      </c>
      <c r="C183" s="86">
        <v>45292</v>
      </c>
      <c r="D183" s="84" t="s">
        <v>84</v>
      </c>
      <c r="E183" s="78" t="s">
        <v>84</v>
      </c>
      <c r="F183" s="92"/>
      <c r="G183" s="89"/>
      <c r="H183" s="89" t="s">
        <v>84</v>
      </c>
      <c r="I183" s="89"/>
      <c r="J183" s="89"/>
      <c r="K183" s="89"/>
      <c r="L183" s="89"/>
      <c r="M183" s="89"/>
      <c r="N183" s="90"/>
      <c r="O183" s="98" t="s">
        <v>796</v>
      </c>
      <c r="P183" s="99">
        <v>45317</v>
      </c>
      <c r="Q183" s="100">
        <v>1</v>
      </c>
      <c r="R183" s="77">
        <v>2</v>
      </c>
      <c r="S183" s="77">
        <v>3</v>
      </c>
      <c r="T183" s="77">
        <v>4</v>
      </c>
      <c r="U183" s="77">
        <v>5</v>
      </c>
      <c r="V183" s="100">
        <v>6</v>
      </c>
      <c r="W183" s="100">
        <v>7</v>
      </c>
      <c r="X183" s="77">
        <v>8</v>
      </c>
      <c r="Y183" s="77">
        <v>9</v>
      </c>
      <c r="Z183" s="77">
        <v>10</v>
      </c>
      <c r="AA183" s="77">
        <v>11</v>
      </c>
      <c r="AB183" s="77">
        <v>12</v>
      </c>
      <c r="AC183" s="100">
        <v>13</v>
      </c>
      <c r="AD183" s="100">
        <v>14</v>
      </c>
      <c r="AE183" s="77">
        <v>15</v>
      </c>
      <c r="AF183" s="77">
        <v>16</v>
      </c>
      <c r="AG183" s="77">
        <v>17</v>
      </c>
      <c r="AH183" s="77">
        <v>18</v>
      </c>
      <c r="AI183" s="77">
        <v>19</v>
      </c>
      <c r="AJ183" s="100">
        <v>20</v>
      </c>
      <c r="AK183" s="100">
        <v>21</v>
      </c>
      <c r="AL183" s="77">
        <v>22</v>
      </c>
      <c r="AM183" s="77">
        <v>23</v>
      </c>
      <c r="AN183" s="77">
        <v>24</v>
      </c>
      <c r="AO183" s="77">
        <v>25</v>
      </c>
      <c r="AP183" s="79">
        <v>26</v>
      </c>
      <c r="AQ183" s="100">
        <v>27</v>
      </c>
      <c r="AR183" s="100">
        <v>28</v>
      </c>
      <c r="AS183" s="77">
        <v>29</v>
      </c>
      <c r="AT183" s="77">
        <v>30</v>
      </c>
      <c r="AU183" s="77">
        <v>31</v>
      </c>
      <c r="AV183" s="78"/>
      <c r="AW183" s="8"/>
    </row>
    <row r="184" spans="1:49" s="6" customFormat="1" ht="58" x14ac:dyDescent="0.25">
      <c r="A184" s="75" t="str">
        <f>VLOOKUP(B184,Apoio!$A:$C,3,FALSE)</f>
        <v>Monitoramento Prudencial</v>
      </c>
      <c r="B184" s="82" t="s">
        <v>1013</v>
      </c>
      <c r="C184" s="86">
        <v>45292</v>
      </c>
      <c r="D184" s="84" t="s">
        <v>930</v>
      </c>
      <c r="E184" s="78" t="s">
        <v>84</v>
      </c>
      <c r="F184" s="89"/>
      <c r="G184" s="89"/>
      <c r="H184" s="89" t="s">
        <v>84</v>
      </c>
      <c r="I184" s="89"/>
      <c r="J184" s="89"/>
      <c r="K184" s="89"/>
      <c r="L184" s="89"/>
      <c r="M184" s="89"/>
      <c r="N184" s="90"/>
      <c r="O184" s="98" t="s">
        <v>796</v>
      </c>
      <c r="P184" s="99">
        <v>45317</v>
      </c>
      <c r="Q184" s="100">
        <v>1</v>
      </c>
      <c r="R184" s="77">
        <v>2</v>
      </c>
      <c r="S184" s="77">
        <v>3</v>
      </c>
      <c r="T184" s="77">
        <v>4</v>
      </c>
      <c r="U184" s="77">
        <v>5</v>
      </c>
      <c r="V184" s="100">
        <v>6</v>
      </c>
      <c r="W184" s="100">
        <v>7</v>
      </c>
      <c r="X184" s="77">
        <v>8</v>
      </c>
      <c r="Y184" s="77">
        <v>9</v>
      </c>
      <c r="Z184" s="77">
        <v>10</v>
      </c>
      <c r="AA184" s="77">
        <v>11</v>
      </c>
      <c r="AB184" s="77">
        <v>12</v>
      </c>
      <c r="AC184" s="100">
        <v>13</v>
      </c>
      <c r="AD184" s="100">
        <v>14</v>
      </c>
      <c r="AE184" s="77">
        <v>15</v>
      </c>
      <c r="AF184" s="77">
        <v>16</v>
      </c>
      <c r="AG184" s="77">
        <v>17</v>
      </c>
      <c r="AH184" s="77">
        <v>18</v>
      </c>
      <c r="AI184" s="77">
        <v>19</v>
      </c>
      <c r="AJ184" s="100">
        <v>20</v>
      </c>
      <c r="AK184" s="100">
        <v>21</v>
      </c>
      <c r="AL184" s="77">
        <v>22</v>
      </c>
      <c r="AM184" s="77">
        <v>23</v>
      </c>
      <c r="AN184" s="77">
        <v>24</v>
      </c>
      <c r="AO184" s="77">
        <v>25</v>
      </c>
      <c r="AP184" s="79">
        <v>26</v>
      </c>
      <c r="AQ184" s="100">
        <v>27</v>
      </c>
      <c r="AR184" s="100">
        <v>28</v>
      </c>
      <c r="AS184" s="77">
        <v>29</v>
      </c>
      <c r="AT184" s="77">
        <v>30</v>
      </c>
      <c r="AU184" s="77">
        <v>31</v>
      </c>
      <c r="AV184" s="78"/>
      <c r="AW184" s="8"/>
    </row>
    <row r="185" spans="1:49" s="6" customFormat="1" ht="62.5" customHeight="1" x14ac:dyDescent="0.25">
      <c r="A185" s="75" t="str">
        <f>VLOOKUP(B185,Apoio!$A:$C,3,FALSE)</f>
        <v>Monitoramento Prudencial</v>
      </c>
      <c r="B185" s="82" t="s">
        <v>1014</v>
      </c>
      <c r="C185" s="86">
        <v>45292</v>
      </c>
      <c r="D185" s="84" t="s">
        <v>84</v>
      </c>
      <c r="E185" s="78" t="s">
        <v>84</v>
      </c>
      <c r="F185" s="92"/>
      <c r="G185" s="89"/>
      <c r="H185" s="89" t="s">
        <v>84</v>
      </c>
      <c r="I185" s="89"/>
      <c r="J185" s="89"/>
      <c r="K185" s="89"/>
      <c r="L185" s="89"/>
      <c r="M185" s="89"/>
      <c r="N185" s="90"/>
      <c r="O185" s="98" t="s">
        <v>796</v>
      </c>
      <c r="P185" s="99">
        <v>45320</v>
      </c>
      <c r="Q185" s="100">
        <v>1</v>
      </c>
      <c r="R185" s="77">
        <v>2</v>
      </c>
      <c r="S185" s="77">
        <v>3</v>
      </c>
      <c r="T185" s="77">
        <v>4</v>
      </c>
      <c r="U185" s="77">
        <v>5</v>
      </c>
      <c r="V185" s="100">
        <v>6</v>
      </c>
      <c r="W185" s="100">
        <v>7</v>
      </c>
      <c r="X185" s="77">
        <v>8</v>
      </c>
      <c r="Y185" s="77">
        <v>9</v>
      </c>
      <c r="Z185" s="77">
        <v>10</v>
      </c>
      <c r="AA185" s="77">
        <v>11</v>
      </c>
      <c r="AB185" s="77">
        <v>12</v>
      </c>
      <c r="AC185" s="100">
        <v>13</v>
      </c>
      <c r="AD185" s="100">
        <v>14</v>
      </c>
      <c r="AE185" s="77">
        <v>15</v>
      </c>
      <c r="AF185" s="77">
        <v>16</v>
      </c>
      <c r="AG185" s="77">
        <v>17</v>
      </c>
      <c r="AH185" s="77">
        <v>18</v>
      </c>
      <c r="AI185" s="77">
        <v>19</v>
      </c>
      <c r="AJ185" s="100">
        <v>20</v>
      </c>
      <c r="AK185" s="100">
        <v>21</v>
      </c>
      <c r="AL185" s="77">
        <v>22</v>
      </c>
      <c r="AM185" s="77">
        <v>23</v>
      </c>
      <c r="AN185" s="77">
        <v>24</v>
      </c>
      <c r="AO185" s="77">
        <v>25</v>
      </c>
      <c r="AP185" s="77">
        <v>26</v>
      </c>
      <c r="AQ185" s="100">
        <v>27</v>
      </c>
      <c r="AR185" s="100">
        <v>28</v>
      </c>
      <c r="AS185" s="79">
        <v>29</v>
      </c>
      <c r="AT185" s="77">
        <v>30</v>
      </c>
      <c r="AU185" s="77">
        <v>31</v>
      </c>
      <c r="AV185" s="78"/>
      <c r="AW185" s="8"/>
    </row>
    <row r="186" spans="1:49" s="3" customFormat="1" ht="52.5" customHeight="1" x14ac:dyDescent="0.25">
      <c r="A186" s="75" t="str">
        <f>VLOOKUP(B186,Apoio!$A:$C,3,FALSE)</f>
        <v>MCSD EE - Liquidação</v>
      </c>
      <c r="B186" s="82" t="s">
        <v>659</v>
      </c>
      <c r="C186" s="86">
        <v>45261</v>
      </c>
      <c r="D186" s="84" t="s">
        <v>971</v>
      </c>
      <c r="E186" s="78" t="s">
        <v>84</v>
      </c>
      <c r="F186" s="88"/>
      <c r="G186" s="89"/>
      <c r="H186" s="89" t="s">
        <v>84</v>
      </c>
      <c r="I186" s="89"/>
      <c r="J186" s="89"/>
      <c r="K186" s="89"/>
      <c r="L186" s="89"/>
      <c r="M186" s="89"/>
      <c r="N186" s="90"/>
      <c r="O186" s="98" t="s">
        <v>796</v>
      </c>
      <c r="P186" s="99">
        <v>45320</v>
      </c>
      <c r="Q186" s="100">
        <v>1</v>
      </c>
      <c r="R186" s="77">
        <v>2</v>
      </c>
      <c r="S186" s="77">
        <v>3</v>
      </c>
      <c r="T186" s="77">
        <v>4</v>
      </c>
      <c r="U186" s="77">
        <v>5</v>
      </c>
      <c r="V186" s="100">
        <v>6</v>
      </c>
      <c r="W186" s="100">
        <v>7</v>
      </c>
      <c r="X186" s="77">
        <v>8</v>
      </c>
      <c r="Y186" s="77">
        <v>9</v>
      </c>
      <c r="Z186" s="77">
        <v>10</v>
      </c>
      <c r="AA186" s="77">
        <v>11</v>
      </c>
      <c r="AB186" s="77">
        <v>12</v>
      </c>
      <c r="AC186" s="100">
        <v>13</v>
      </c>
      <c r="AD186" s="100">
        <v>14</v>
      </c>
      <c r="AE186" s="77">
        <v>15</v>
      </c>
      <c r="AF186" s="77">
        <v>16</v>
      </c>
      <c r="AG186" s="77">
        <v>17</v>
      </c>
      <c r="AH186" s="77">
        <v>18</v>
      </c>
      <c r="AI186" s="77">
        <v>19</v>
      </c>
      <c r="AJ186" s="100">
        <v>20</v>
      </c>
      <c r="AK186" s="100">
        <v>21</v>
      </c>
      <c r="AL186" s="77">
        <v>22</v>
      </c>
      <c r="AM186" s="77">
        <v>23</v>
      </c>
      <c r="AN186" s="77">
        <v>24</v>
      </c>
      <c r="AO186" s="77">
        <v>25</v>
      </c>
      <c r="AP186" s="77">
        <v>26</v>
      </c>
      <c r="AQ186" s="100">
        <v>27</v>
      </c>
      <c r="AR186" s="100">
        <v>28</v>
      </c>
      <c r="AS186" s="79">
        <v>29</v>
      </c>
      <c r="AT186" s="77">
        <v>30</v>
      </c>
      <c r="AU186" s="77">
        <v>31</v>
      </c>
      <c r="AV186" s="78" t="s">
        <v>972</v>
      </c>
    </row>
    <row r="187" spans="1:49" s="3" customFormat="1" ht="20.5" customHeight="1" x14ac:dyDescent="0.25">
      <c r="A187" s="75" t="str">
        <f>VLOOKUP(B187,Apoio!$A:$C,3,FALSE)</f>
        <v>Medição Contábil</v>
      </c>
      <c r="B187" s="185" t="s">
        <v>1009</v>
      </c>
      <c r="C187" s="86">
        <v>45292</v>
      </c>
      <c r="D187" s="84" t="s">
        <v>84</v>
      </c>
      <c r="E187" s="78" t="s">
        <v>77</v>
      </c>
      <c r="F187" s="91" t="s">
        <v>760</v>
      </c>
      <c r="G187" s="92" t="s">
        <v>761</v>
      </c>
      <c r="H187" s="92" t="s">
        <v>762</v>
      </c>
      <c r="I187" s="92" t="s">
        <v>763</v>
      </c>
      <c r="J187" s="89"/>
      <c r="K187" s="89"/>
      <c r="L187" s="89"/>
      <c r="M187" s="89"/>
      <c r="N187" s="90"/>
      <c r="O187" s="98" t="s">
        <v>796</v>
      </c>
      <c r="P187" s="99">
        <v>45320</v>
      </c>
      <c r="Q187" s="188">
        <v>1</v>
      </c>
      <c r="R187" s="178">
        <v>2</v>
      </c>
      <c r="S187" s="178">
        <v>3</v>
      </c>
      <c r="T187" s="178">
        <v>4</v>
      </c>
      <c r="U187" s="178">
        <v>5</v>
      </c>
      <c r="V187" s="176">
        <v>6</v>
      </c>
      <c r="W187" s="176">
        <v>7</v>
      </c>
      <c r="X187" s="178">
        <v>8</v>
      </c>
      <c r="Y187" s="178">
        <v>9</v>
      </c>
      <c r="Z187" s="178">
        <v>10</v>
      </c>
      <c r="AA187" s="178">
        <v>11</v>
      </c>
      <c r="AB187" s="178">
        <v>12</v>
      </c>
      <c r="AC187" s="176">
        <v>13</v>
      </c>
      <c r="AD187" s="176">
        <v>14</v>
      </c>
      <c r="AE187" s="178">
        <v>15</v>
      </c>
      <c r="AF187" s="178">
        <v>16</v>
      </c>
      <c r="AG187" s="178">
        <v>17</v>
      </c>
      <c r="AH187" s="178">
        <v>18</v>
      </c>
      <c r="AI187" s="178">
        <v>19</v>
      </c>
      <c r="AJ187" s="176">
        <v>20</v>
      </c>
      <c r="AK187" s="176">
        <v>21</v>
      </c>
      <c r="AL187" s="178">
        <v>22</v>
      </c>
      <c r="AM187" s="178">
        <v>23</v>
      </c>
      <c r="AN187" s="178">
        <v>24</v>
      </c>
      <c r="AO187" s="178">
        <v>25</v>
      </c>
      <c r="AP187" s="178">
        <v>26</v>
      </c>
      <c r="AQ187" s="176">
        <v>27</v>
      </c>
      <c r="AR187" s="176">
        <v>28</v>
      </c>
      <c r="AS187" s="171">
        <v>29</v>
      </c>
      <c r="AT187" s="178">
        <v>30</v>
      </c>
      <c r="AU187" s="178">
        <v>31</v>
      </c>
      <c r="AV187" s="174"/>
    </row>
    <row r="188" spans="1:49" s="3" customFormat="1" ht="20.5" customHeight="1" x14ac:dyDescent="0.25">
      <c r="A188" s="75"/>
      <c r="B188" s="186"/>
      <c r="C188" s="86">
        <v>45292</v>
      </c>
      <c r="D188" s="84" t="s">
        <v>84</v>
      </c>
      <c r="E188" s="78" t="s">
        <v>1028</v>
      </c>
      <c r="F188" s="91" t="s">
        <v>1029</v>
      </c>
      <c r="G188" s="92" t="s">
        <v>1030</v>
      </c>
      <c r="H188" s="89"/>
      <c r="I188" s="89"/>
      <c r="J188" s="89"/>
      <c r="K188" s="89"/>
      <c r="L188" s="89"/>
      <c r="M188" s="89"/>
      <c r="N188" s="90"/>
      <c r="O188" s="98" t="s">
        <v>796</v>
      </c>
      <c r="P188" s="99">
        <v>45320</v>
      </c>
      <c r="Q188" s="189"/>
      <c r="R188" s="179"/>
      <c r="S188" s="179"/>
      <c r="T188" s="179"/>
      <c r="U188" s="179"/>
      <c r="V188" s="177"/>
      <c r="W188" s="177"/>
      <c r="X188" s="179"/>
      <c r="Y188" s="179"/>
      <c r="Z188" s="179"/>
      <c r="AA188" s="179"/>
      <c r="AB188" s="179"/>
      <c r="AC188" s="177"/>
      <c r="AD188" s="177"/>
      <c r="AE188" s="179"/>
      <c r="AF188" s="179"/>
      <c r="AG188" s="179"/>
      <c r="AH188" s="179"/>
      <c r="AI188" s="179"/>
      <c r="AJ188" s="177"/>
      <c r="AK188" s="177"/>
      <c r="AL188" s="179"/>
      <c r="AM188" s="179"/>
      <c r="AN188" s="179"/>
      <c r="AO188" s="179"/>
      <c r="AP188" s="179"/>
      <c r="AQ188" s="177"/>
      <c r="AR188" s="177"/>
      <c r="AS188" s="172"/>
      <c r="AT188" s="179"/>
      <c r="AU188" s="179"/>
      <c r="AV188" s="175"/>
    </row>
    <row r="189" spans="1:49" s="3" customFormat="1" ht="20.5" customHeight="1" x14ac:dyDescent="0.25">
      <c r="A189" s="75"/>
      <c r="B189" s="187"/>
      <c r="C189" s="86">
        <v>45292</v>
      </c>
      <c r="D189" s="84" t="s">
        <v>84</v>
      </c>
      <c r="E189" s="78" t="s">
        <v>586</v>
      </c>
      <c r="F189" s="91" t="s">
        <v>588</v>
      </c>
      <c r="G189" s="92" t="s">
        <v>589</v>
      </c>
      <c r="H189" s="89" t="s">
        <v>590</v>
      </c>
      <c r="I189" s="89"/>
      <c r="J189" s="89"/>
      <c r="K189" s="89"/>
      <c r="L189" s="89"/>
      <c r="M189" s="89"/>
      <c r="N189" s="90"/>
      <c r="O189" s="98" t="s">
        <v>796</v>
      </c>
      <c r="P189" s="99">
        <v>45320</v>
      </c>
      <c r="Q189" s="190"/>
      <c r="R189" s="183"/>
      <c r="S189" s="183"/>
      <c r="T189" s="183"/>
      <c r="U189" s="183"/>
      <c r="V189" s="184"/>
      <c r="W189" s="184"/>
      <c r="X189" s="183"/>
      <c r="Y189" s="183"/>
      <c r="Z189" s="183"/>
      <c r="AA189" s="183"/>
      <c r="AB189" s="183"/>
      <c r="AC189" s="184"/>
      <c r="AD189" s="184"/>
      <c r="AE189" s="183"/>
      <c r="AF189" s="183"/>
      <c r="AG189" s="183"/>
      <c r="AH189" s="183"/>
      <c r="AI189" s="183"/>
      <c r="AJ189" s="184"/>
      <c r="AK189" s="184"/>
      <c r="AL189" s="183"/>
      <c r="AM189" s="183"/>
      <c r="AN189" s="183"/>
      <c r="AO189" s="183"/>
      <c r="AP189" s="183"/>
      <c r="AQ189" s="184"/>
      <c r="AR189" s="184"/>
      <c r="AS189" s="173"/>
      <c r="AT189" s="183"/>
      <c r="AU189" s="183"/>
      <c r="AV189" s="198"/>
    </row>
    <row r="190" spans="1:49" s="6" customFormat="1" ht="36" customHeight="1" x14ac:dyDescent="0.25">
      <c r="A190" s="75" t="str">
        <f>VLOOKUP(B190,Apoio!$A:$C,3,FALSE)</f>
        <v>Contribuição Associativa</v>
      </c>
      <c r="B190" s="82" t="s">
        <v>188</v>
      </c>
      <c r="C190" s="86">
        <v>45292</v>
      </c>
      <c r="D190" s="84" t="s">
        <v>20</v>
      </c>
      <c r="E190" s="78" t="s">
        <v>84</v>
      </c>
      <c r="F190" s="91"/>
      <c r="G190" s="89"/>
      <c r="H190" s="89" t="s">
        <v>84</v>
      </c>
      <c r="I190" s="89"/>
      <c r="J190" s="89"/>
      <c r="K190" s="89"/>
      <c r="L190" s="89"/>
      <c r="M190" s="89"/>
      <c r="N190" s="90"/>
      <c r="O190" s="98" t="s">
        <v>796</v>
      </c>
      <c r="P190" s="99">
        <v>45320</v>
      </c>
      <c r="Q190" s="100">
        <v>1</v>
      </c>
      <c r="R190" s="77">
        <v>2</v>
      </c>
      <c r="S190" s="77">
        <v>3</v>
      </c>
      <c r="T190" s="77">
        <v>4</v>
      </c>
      <c r="U190" s="77">
        <v>5</v>
      </c>
      <c r="V190" s="100">
        <v>6</v>
      </c>
      <c r="W190" s="100">
        <v>7</v>
      </c>
      <c r="X190" s="77">
        <v>8</v>
      </c>
      <c r="Y190" s="77">
        <v>9</v>
      </c>
      <c r="Z190" s="77">
        <v>10</v>
      </c>
      <c r="AA190" s="77">
        <v>11</v>
      </c>
      <c r="AB190" s="77">
        <v>12</v>
      </c>
      <c r="AC190" s="100">
        <v>13</v>
      </c>
      <c r="AD190" s="100">
        <v>14</v>
      </c>
      <c r="AE190" s="77">
        <v>15</v>
      </c>
      <c r="AF190" s="77">
        <v>16</v>
      </c>
      <c r="AG190" s="77">
        <v>17</v>
      </c>
      <c r="AH190" s="77">
        <v>18</v>
      </c>
      <c r="AI190" s="77">
        <v>19</v>
      </c>
      <c r="AJ190" s="100">
        <v>20</v>
      </c>
      <c r="AK190" s="100">
        <v>21</v>
      </c>
      <c r="AL190" s="77">
        <v>22</v>
      </c>
      <c r="AM190" s="77">
        <v>23</v>
      </c>
      <c r="AN190" s="77">
        <v>24</v>
      </c>
      <c r="AO190" s="77">
        <v>25</v>
      </c>
      <c r="AP190" s="77">
        <v>26</v>
      </c>
      <c r="AQ190" s="100">
        <v>27</v>
      </c>
      <c r="AR190" s="100">
        <v>28</v>
      </c>
      <c r="AS190" s="79">
        <v>29</v>
      </c>
      <c r="AT190" s="77">
        <v>30</v>
      </c>
      <c r="AU190" s="77">
        <v>31</v>
      </c>
      <c r="AV190" s="78"/>
      <c r="AW190" s="8"/>
    </row>
    <row r="191" spans="1:49" s="6" customFormat="1" ht="22" customHeight="1" x14ac:dyDescent="0.25">
      <c r="A191" s="75" t="str">
        <f>VLOOKUP(B191,Apoio!$A:$C,3,FALSE)</f>
        <v>MCP - Resultados</v>
      </c>
      <c r="B191" s="185" t="s">
        <v>535</v>
      </c>
      <c r="C191" s="86">
        <v>45261</v>
      </c>
      <c r="D191" s="84" t="s">
        <v>8</v>
      </c>
      <c r="E191" s="78" t="s">
        <v>70</v>
      </c>
      <c r="F191" s="89" t="s">
        <v>736</v>
      </c>
      <c r="G191" s="89"/>
      <c r="H191" s="89"/>
      <c r="I191" s="89"/>
      <c r="J191" s="89"/>
      <c r="K191" s="89"/>
      <c r="L191" s="89"/>
      <c r="M191" s="89"/>
      <c r="N191" s="108"/>
      <c r="O191" s="98" t="s">
        <v>796</v>
      </c>
      <c r="P191" s="99">
        <v>45321</v>
      </c>
      <c r="Q191" s="188">
        <v>1</v>
      </c>
      <c r="R191" s="178">
        <v>2</v>
      </c>
      <c r="S191" s="178">
        <v>3</v>
      </c>
      <c r="T191" s="178">
        <v>4</v>
      </c>
      <c r="U191" s="178">
        <v>5</v>
      </c>
      <c r="V191" s="199">
        <v>6</v>
      </c>
      <c r="W191" s="176">
        <v>7</v>
      </c>
      <c r="X191" s="178">
        <v>8</v>
      </c>
      <c r="Y191" s="178">
        <v>9</v>
      </c>
      <c r="Z191" s="178">
        <v>10</v>
      </c>
      <c r="AA191" s="178">
        <v>11</v>
      </c>
      <c r="AB191" s="178">
        <v>12</v>
      </c>
      <c r="AC191" s="176">
        <v>13</v>
      </c>
      <c r="AD191" s="176">
        <v>14</v>
      </c>
      <c r="AE191" s="178">
        <v>15</v>
      </c>
      <c r="AF191" s="178">
        <v>16</v>
      </c>
      <c r="AG191" s="178">
        <v>17</v>
      </c>
      <c r="AH191" s="178">
        <v>18</v>
      </c>
      <c r="AI191" s="178">
        <v>19</v>
      </c>
      <c r="AJ191" s="176">
        <v>20</v>
      </c>
      <c r="AK191" s="176">
        <v>21</v>
      </c>
      <c r="AL191" s="178">
        <v>22</v>
      </c>
      <c r="AM191" s="178">
        <v>23</v>
      </c>
      <c r="AN191" s="178">
        <v>24</v>
      </c>
      <c r="AO191" s="178">
        <v>25</v>
      </c>
      <c r="AP191" s="178">
        <v>26</v>
      </c>
      <c r="AQ191" s="176">
        <v>27</v>
      </c>
      <c r="AR191" s="176">
        <v>28</v>
      </c>
      <c r="AS191" s="178">
        <v>29</v>
      </c>
      <c r="AT191" s="180">
        <v>30</v>
      </c>
      <c r="AU191" s="178">
        <v>31</v>
      </c>
      <c r="AV191" s="174"/>
    </row>
    <row r="192" spans="1:49" s="6" customFormat="1" ht="22" customHeight="1" x14ac:dyDescent="0.25">
      <c r="A192" s="75"/>
      <c r="B192" s="186"/>
      <c r="C192" s="86">
        <v>45261</v>
      </c>
      <c r="D192" s="84" t="s">
        <v>8</v>
      </c>
      <c r="E192" s="78" t="s">
        <v>71</v>
      </c>
      <c r="F192" s="89" t="s">
        <v>737</v>
      </c>
      <c r="G192" s="89" t="s">
        <v>738</v>
      </c>
      <c r="H192" s="89"/>
      <c r="I192" s="89"/>
      <c r="J192" s="89"/>
      <c r="K192" s="89"/>
      <c r="L192" s="89"/>
      <c r="M192" s="89"/>
      <c r="N192" s="108"/>
      <c r="O192" s="98" t="s">
        <v>796</v>
      </c>
      <c r="P192" s="99">
        <v>45321</v>
      </c>
      <c r="Q192" s="189"/>
      <c r="R192" s="179"/>
      <c r="S192" s="179"/>
      <c r="T192" s="179"/>
      <c r="U192" s="179"/>
      <c r="V192" s="200"/>
      <c r="W192" s="177"/>
      <c r="X192" s="179"/>
      <c r="Y192" s="179"/>
      <c r="Z192" s="179"/>
      <c r="AA192" s="179"/>
      <c r="AB192" s="179"/>
      <c r="AC192" s="177"/>
      <c r="AD192" s="177"/>
      <c r="AE192" s="179"/>
      <c r="AF192" s="179"/>
      <c r="AG192" s="179"/>
      <c r="AH192" s="179"/>
      <c r="AI192" s="179"/>
      <c r="AJ192" s="177"/>
      <c r="AK192" s="177"/>
      <c r="AL192" s="179"/>
      <c r="AM192" s="179"/>
      <c r="AN192" s="179"/>
      <c r="AO192" s="179"/>
      <c r="AP192" s="179"/>
      <c r="AQ192" s="177"/>
      <c r="AR192" s="177"/>
      <c r="AS192" s="179"/>
      <c r="AT192" s="181"/>
      <c r="AU192" s="179"/>
      <c r="AV192" s="175"/>
    </row>
    <row r="193" spans="1:49" s="6" customFormat="1" ht="22" customHeight="1" x14ac:dyDescent="0.25">
      <c r="A193" s="75"/>
      <c r="B193" s="186"/>
      <c r="C193" s="86">
        <v>45261</v>
      </c>
      <c r="D193" s="84" t="s">
        <v>8</v>
      </c>
      <c r="E193" s="78" t="s">
        <v>72</v>
      </c>
      <c r="F193" s="89" t="s">
        <v>739</v>
      </c>
      <c r="G193" s="89" t="s">
        <v>740</v>
      </c>
      <c r="H193" s="89" t="s">
        <v>741</v>
      </c>
      <c r="I193" s="89" t="s">
        <v>742</v>
      </c>
      <c r="J193" s="89" t="s">
        <v>743</v>
      </c>
      <c r="K193" s="89" t="s">
        <v>744</v>
      </c>
      <c r="L193" s="89" t="s">
        <v>745</v>
      </c>
      <c r="M193" s="89" t="s">
        <v>746</v>
      </c>
      <c r="N193" s="108" t="s">
        <v>896</v>
      </c>
      <c r="O193" s="98" t="s">
        <v>796</v>
      </c>
      <c r="P193" s="99">
        <v>45321</v>
      </c>
      <c r="Q193" s="189"/>
      <c r="R193" s="179"/>
      <c r="S193" s="179"/>
      <c r="T193" s="179"/>
      <c r="U193" s="179"/>
      <c r="V193" s="200"/>
      <c r="W193" s="177"/>
      <c r="X193" s="179"/>
      <c r="Y193" s="179"/>
      <c r="Z193" s="179"/>
      <c r="AA193" s="179"/>
      <c r="AB193" s="179"/>
      <c r="AC193" s="177"/>
      <c r="AD193" s="177"/>
      <c r="AE193" s="179"/>
      <c r="AF193" s="179"/>
      <c r="AG193" s="179"/>
      <c r="AH193" s="179"/>
      <c r="AI193" s="179"/>
      <c r="AJ193" s="177"/>
      <c r="AK193" s="177"/>
      <c r="AL193" s="179"/>
      <c r="AM193" s="179"/>
      <c r="AN193" s="179"/>
      <c r="AO193" s="179"/>
      <c r="AP193" s="179"/>
      <c r="AQ193" s="177"/>
      <c r="AR193" s="177"/>
      <c r="AS193" s="179"/>
      <c r="AT193" s="181"/>
      <c r="AU193" s="179"/>
      <c r="AV193" s="175"/>
    </row>
    <row r="194" spans="1:49" s="6" customFormat="1" ht="22" customHeight="1" x14ac:dyDescent="0.25">
      <c r="A194" s="75"/>
      <c r="B194" s="186"/>
      <c r="C194" s="86">
        <v>45261</v>
      </c>
      <c r="D194" s="84" t="s">
        <v>8</v>
      </c>
      <c r="E194" s="78" t="s">
        <v>73</v>
      </c>
      <c r="F194" s="89" t="s">
        <v>747</v>
      </c>
      <c r="G194" s="89" t="s">
        <v>748</v>
      </c>
      <c r="H194" s="89" t="s">
        <v>749</v>
      </c>
      <c r="I194" s="89"/>
      <c r="J194" s="89"/>
      <c r="K194" s="89"/>
      <c r="L194" s="89"/>
      <c r="M194" s="89"/>
      <c r="N194" s="108"/>
      <c r="O194" s="98" t="s">
        <v>796</v>
      </c>
      <c r="P194" s="99">
        <v>45321</v>
      </c>
      <c r="Q194" s="189"/>
      <c r="R194" s="179"/>
      <c r="S194" s="179"/>
      <c r="T194" s="179"/>
      <c r="U194" s="179"/>
      <c r="V194" s="200"/>
      <c r="W194" s="177"/>
      <c r="X194" s="179"/>
      <c r="Y194" s="179"/>
      <c r="Z194" s="179"/>
      <c r="AA194" s="179"/>
      <c r="AB194" s="179"/>
      <c r="AC194" s="177"/>
      <c r="AD194" s="177"/>
      <c r="AE194" s="179"/>
      <c r="AF194" s="179"/>
      <c r="AG194" s="179"/>
      <c r="AH194" s="179"/>
      <c r="AI194" s="179"/>
      <c r="AJ194" s="177"/>
      <c r="AK194" s="177"/>
      <c r="AL194" s="179"/>
      <c r="AM194" s="179"/>
      <c r="AN194" s="179"/>
      <c r="AO194" s="179"/>
      <c r="AP194" s="179"/>
      <c r="AQ194" s="177"/>
      <c r="AR194" s="177"/>
      <c r="AS194" s="179"/>
      <c r="AT194" s="181"/>
      <c r="AU194" s="179"/>
      <c r="AV194" s="175"/>
    </row>
    <row r="195" spans="1:49" s="6" customFormat="1" ht="22" customHeight="1" x14ac:dyDescent="0.25">
      <c r="A195" s="75"/>
      <c r="B195" s="186"/>
      <c r="C195" s="86">
        <v>45261</v>
      </c>
      <c r="D195" s="84" t="s">
        <v>8</v>
      </c>
      <c r="E195" s="78" t="s">
        <v>74</v>
      </c>
      <c r="F195" s="89" t="s">
        <v>750</v>
      </c>
      <c r="G195" s="89" t="s">
        <v>751</v>
      </c>
      <c r="H195" s="89" t="s">
        <v>752</v>
      </c>
      <c r="I195" s="89"/>
      <c r="J195" s="89"/>
      <c r="K195" s="89"/>
      <c r="L195" s="89"/>
      <c r="M195" s="89"/>
      <c r="N195" s="108"/>
      <c r="O195" s="98" t="s">
        <v>796</v>
      </c>
      <c r="P195" s="99">
        <v>45321</v>
      </c>
      <c r="Q195" s="189"/>
      <c r="R195" s="179"/>
      <c r="S195" s="179"/>
      <c r="T195" s="179"/>
      <c r="U195" s="179"/>
      <c r="V195" s="200"/>
      <c r="W195" s="177"/>
      <c r="X195" s="179"/>
      <c r="Y195" s="179"/>
      <c r="Z195" s="179"/>
      <c r="AA195" s="179"/>
      <c r="AB195" s="179"/>
      <c r="AC195" s="177"/>
      <c r="AD195" s="177"/>
      <c r="AE195" s="179"/>
      <c r="AF195" s="179"/>
      <c r="AG195" s="179"/>
      <c r="AH195" s="179"/>
      <c r="AI195" s="179"/>
      <c r="AJ195" s="177"/>
      <c r="AK195" s="177"/>
      <c r="AL195" s="179"/>
      <c r="AM195" s="179"/>
      <c r="AN195" s="179"/>
      <c r="AO195" s="179"/>
      <c r="AP195" s="179"/>
      <c r="AQ195" s="177"/>
      <c r="AR195" s="177"/>
      <c r="AS195" s="179"/>
      <c r="AT195" s="181"/>
      <c r="AU195" s="179"/>
      <c r="AV195" s="175"/>
    </row>
    <row r="196" spans="1:49" s="6" customFormat="1" ht="22" customHeight="1" x14ac:dyDescent="0.25">
      <c r="A196" s="75"/>
      <c r="B196" s="186"/>
      <c r="C196" s="86">
        <v>45261</v>
      </c>
      <c r="D196" s="84" t="s">
        <v>8</v>
      </c>
      <c r="E196" s="78" t="s">
        <v>75</v>
      </c>
      <c r="F196" s="89" t="s">
        <v>753</v>
      </c>
      <c r="G196" s="89" t="s">
        <v>754</v>
      </c>
      <c r="H196" s="89" t="s">
        <v>755</v>
      </c>
      <c r="I196" s="89" t="s">
        <v>756</v>
      </c>
      <c r="J196" s="89"/>
      <c r="K196" s="89"/>
      <c r="L196" s="89"/>
      <c r="M196" s="89"/>
      <c r="N196" s="108"/>
      <c r="O196" s="98" t="s">
        <v>796</v>
      </c>
      <c r="P196" s="99">
        <v>45321</v>
      </c>
      <c r="Q196" s="189"/>
      <c r="R196" s="179"/>
      <c r="S196" s="179"/>
      <c r="T196" s="179"/>
      <c r="U196" s="179"/>
      <c r="V196" s="200"/>
      <c r="W196" s="177"/>
      <c r="X196" s="179"/>
      <c r="Y196" s="179"/>
      <c r="Z196" s="179"/>
      <c r="AA196" s="179"/>
      <c r="AB196" s="179"/>
      <c r="AC196" s="177"/>
      <c r="AD196" s="177"/>
      <c r="AE196" s="179"/>
      <c r="AF196" s="179"/>
      <c r="AG196" s="179"/>
      <c r="AH196" s="179"/>
      <c r="AI196" s="179"/>
      <c r="AJ196" s="177"/>
      <c r="AK196" s="177"/>
      <c r="AL196" s="179"/>
      <c r="AM196" s="179"/>
      <c r="AN196" s="179"/>
      <c r="AO196" s="179"/>
      <c r="AP196" s="179"/>
      <c r="AQ196" s="177"/>
      <c r="AR196" s="177"/>
      <c r="AS196" s="179"/>
      <c r="AT196" s="181"/>
      <c r="AU196" s="179"/>
      <c r="AV196" s="175"/>
    </row>
    <row r="197" spans="1:49" s="6" customFormat="1" ht="22" customHeight="1" x14ac:dyDescent="0.25">
      <c r="A197" s="75"/>
      <c r="B197" s="186"/>
      <c r="C197" s="86">
        <v>45261</v>
      </c>
      <c r="D197" s="84" t="s">
        <v>8</v>
      </c>
      <c r="E197" s="78" t="s">
        <v>76</v>
      </c>
      <c r="F197" s="89" t="s">
        <v>757</v>
      </c>
      <c r="G197" s="89" t="s">
        <v>758</v>
      </c>
      <c r="H197" s="89" t="s">
        <v>759</v>
      </c>
      <c r="I197" s="89"/>
      <c r="J197" s="89"/>
      <c r="K197" s="89"/>
      <c r="L197" s="89"/>
      <c r="M197" s="89"/>
      <c r="N197" s="108"/>
      <c r="O197" s="98" t="s">
        <v>796</v>
      </c>
      <c r="P197" s="99">
        <v>45321</v>
      </c>
      <c r="Q197" s="189"/>
      <c r="R197" s="179"/>
      <c r="S197" s="179"/>
      <c r="T197" s="179"/>
      <c r="U197" s="179"/>
      <c r="V197" s="200"/>
      <c r="W197" s="177"/>
      <c r="X197" s="179"/>
      <c r="Y197" s="179"/>
      <c r="Z197" s="179"/>
      <c r="AA197" s="179"/>
      <c r="AB197" s="179"/>
      <c r="AC197" s="177"/>
      <c r="AD197" s="177"/>
      <c r="AE197" s="179"/>
      <c r="AF197" s="179"/>
      <c r="AG197" s="179"/>
      <c r="AH197" s="179"/>
      <c r="AI197" s="179"/>
      <c r="AJ197" s="177"/>
      <c r="AK197" s="177"/>
      <c r="AL197" s="179"/>
      <c r="AM197" s="179"/>
      <c r="AN197" s="179"/>
      <c r="AO197" s="179"/>
      <c r="AP197" s="179"/>
      <c r="AQ197" s="177"/>
      <c r="AR197" s="177"/>
      <c r="AS197" s="179"/>
      <c r="AT197" s="181"/>
      <c r="AU197" s="179"/>
      <c r="AV197" s="175"/>
    </row>
    <row r="198" spans="1:49" s="6" customFormat="1" ht="22" customHeight="1" x14ac:dyDescent="0.25">
      <c r="A198" s="75"/>
      <c r="B198" s="186"/>
      <c r="C198" s="86">
        <v>45261</v>
      </c>
      <c r="D198" s="84" t="s">
        <v>8</v>
      </c>
      <c r="E198" s="78" t="s">
        <v>77</v>
      </c>
      <c r="F198" s="89" t="s">
        <v>760</v>
      </c>
      <c r="G198" s="89" t="s">
        <v>761</v>
      </c>
      <c r="H198" s="89" t="s">
        <v>762</v>
      </c>
      <c r="I198" s="89" t="s">
        <v>763</v>
      </c>
      <c r="J198" s="89"/>
      <c r="K198" s="89"/>
      <c r="L198" s="89"/>
      <c r="M198" s="89"/>
      <c r="N198" s="108"/>
      <c r="O198" s="98" t="s">
        <v>796</v>
      </c>
      <c r="P198" s="99">
        <v>45321</v>
      </c>
      <c r="Q198" s="189"/>
      <c r="R198" s="179"/>
      <c r="S198" s="179"/>
      <c r="T198" s="179"/>
      <c r="U198" s="179"/>
      <c r="V198" s="200"/>
      <c r="W198" s="177"/>
      <c r="X198" s="179"/>
      <c r="Y198" s="179"/>
      <c r="Z198" s="179"/>
      <c r="AA198" s="179"/>
      <c r="AB198" s="179"/>
      <c r="AC198" s="177"/>
      <c r="AD198" s="177"/>
      <c r="AE198" s="179"/>
      <c r="AF198" s="179"/>
      <c r="AG198" s="179"/>
      <c r="AH198" s="179"/>
      <c r="AI198" s="179"/>
      <c r="AJ198" s="177"/>
      <c r="AK198" s="177"/>
      <c r="AL198" s="179"/>
      <c r="AM198" s="179"/>
      <c r="AN198" s="179"/>
      <c r="AO198" s="179"/>
      <c r="AP198" s="179"/>
      <c r="AQ198" s="177"/>
      <c r="AR198" s="177"/>
      <c r="AS198" s="179"/>
      <c r="AT198" s="181"/>
      <c r="AU198" s="179"/>
      <c r="AV198" s="175"/>
    </row>
    <row r="199" spans="1:49" s="6" customFormat="1" ht="22" customHeight="1" x14ac:dyDescent="0.25">
      <c r="A199" s="75"/>
      <c r="B199" s="186"/>
      <c r="C199" s="86">
        <v>45261</v>
      </c>
      <c r="D199" s="84" t="s">
        <v>8</v>
      </c>
      <c r="E199" s="78" t="s">
        <v>1028</v>
      </c>
      <c r="F199" s="88" t="s">
        <v>1029</v>
      </c>
      <c r="G199" s="89" t="s">
        <v>1030</v>
      </c>
      <c r="H199" s="89"/>
      <c r="I199" s="89"/>
      <c r="J199" s="89"/>
      <c r="K199" s="89"/>
      <c r="L199" s="89"/>
      <c r="M199" s="89"/>
      <c r="N199" s="108"/>
      <c r="O199" s="98" t="s">
        <v>796</v>
      </c>
      <c r="P199" s="99">
        <v>45321</v>
      </c>
      <c r="Q199" s="189"/>
      <c r="R199" s="179"/>
      <c r="S199" s="179"/>
      <c r="T199" s="179"/>
      <c r="U199" s="179"/>
      <c r="V199" s="200"/>
      <c r="W199" s="177"/>
      <c r="X199" s="179"/>
      <c r="Y199" s="179"/>
      <c r="Z199" s="179"/>
      <c r="AA199" s="179"/>
      <c r="AB199" s="179"/>
      <c r="AC199" s="177"/>
      <c r="AD199" s="177"/>
      <c r="AE199" s="179"/>
      <c r="AF199" s="179"/>
      <c r="AG199" s="179"/>
      <c r="AH199" s="179"/>
      <c r="AI199" s="179"/>
      <c r="AJ199" s="177"/>
      <c r="AK199" s="177"/>
      <c r="AL199" s="179"/>
      <c r="AM199" s="179"/>
      <c r="AN199" s="179"/>
      <c r="AO199" s="179"/>
      <c r="AP199" s="179"/>
      <c r="AQ199" s="177"/>
      <c r="AR199" s="177"/>
      <c r="AS199" s="179"/>
      <c r="AT199" s="181"/>
      <c r="AU199" s="179"/>
      <c r="AV199" s="175"/>
    </row>
    <row r="200" spans="1:49" s="6" customFormat="1" ht="22" customHeight="1" x14ac:dyDescent="0.25">
      <c r="A200" s="75"/>
      <c r="B200" s="186"/>
      <c r="C200" s="86">
        <v>45261</v>
      </c>
      <c r="D200" s="84" t="s">
        <v>8</v>
      </c>
      <c r="E200" s="78" t="s">
        <v>586</v>
      </c>
      <c r="F200" s="89" t="s">
        <v>588</v>
      </c>
      <c r="G200" s="89" t="s">
        <v>589</v>
      </c>
      <c r="H200" s="89" t="s">
        <v>590</v>
      </c>
      <c r="I200" s="89"/>
      <c r="J200" s="89"/>
      <c r="K200" s="89"/>
      <c r="L200" s="89"/>
      <c r="M200" s="89"/>
      <c r="N200" s="108"/>
      <c r="O200" s="98" t="s">
        <v>796</v>
      </c>
      <c r="P200" s="99">
        <v>45321</v>
      </c>
      <c r="Q200" s="189"/>
      <c r="R200" s="179"/>
      <c r="S200" s="179"/>
      <c r="T200" s="179"/>
      <c r="U200" s="179"/>
      <c r="V200" s="200"/>
      <c r="W200" s="177"/>
      <c r="X200" s="179"/>
      <c r="Y200" s="179"/>
      <c r="Z200" s="179"/>
      <c r="AA200" s="179"/>
      <c r="AB200" s="179"/>
      <c r="AC200" s="177"/>
      <c r="AD200" s="177"/>
      <c r="AE200" s="179"/>
      <c r="AF200" s="179"/>
      <c r="AG200" s="179"/>
      <c r="AH200" s="179"/>
      <c r="AI200" s="179"/>
      <c r="AJ200" s="177"/>
      <c r="AK200" s="177"/>
      <c r="AL200" s="179"/>
      <c r="AM200" s="179"/>
      <c r="AN200" s="179"/>
      <c r="AO200" s="179"/>
      <c r="AP200" s="179"/>
      <c r="AQ200" s="177"/>
      <c r="AR200" s="177"/>
      <c r="AS200" s="179"/>
      <c r="AT200" s="181"/>
      <c r="AU200" s="179"/>
      <c r="AV200" s="175"/>
    </row>
    <row r="201" spans="1:49" s="6" customFormat="1" ht="22" customHeight="1" x14ac:dyDescent="0.25">
      <c r="A201" s="75"/>
      <c r="B201" s="186"/>
      <c r="C201" s="86">
        <v>45261</v>
      </c>
      <c r="D201" s="84" t="s">
        <v>8</v>
      </c>
      <c r="E201" s="78" t="s">
        <v>78</v>
      </c>
      <c r="F201" s="89" t="s">
        <v>764</v>
      </c>
      <c r="G201" s="89" t="s">
        <v>765</v>
      </c>
      <c r="H201" s="89"/>
      <c r="I201" s="89"/>
      <c r="J201" s="89"/>
      <c r="K201" s="89"/>
      <c r="L201" s="89"/>
      <c r="M201" s="89"/>
      <c r="N201" s="108"/>
      <c r="O201" s="98" t="s">
        <v>796</v>
      </c>
      <c r="P201" s="99">
        <v>45321</v>
      </c>
      <c r="Q201" s="189"/>
      <c r="R201" s="179"/>
      <c r="S201" s="179"/>
      <c r="T201" s="179"/>
      <c r="U201" s="179"/>
      <c r="V201" s="200"/>
      <c r="W201" s="177"/>
      <c r="X201" s="179"/>
      <c r="Y201" s="179"/>
      <c r="Z201" s="179"/>
      <c r="AA201" s="179"/>
      <c r="AB201" s="179"/>
      <c r="AC201" s="177"/>
      <c r="AD201" s="177"/>
      <c r="AE201" s="179"/>
      <c r="AF201" s="179"/>
      <c r="AG201" s="179"/>
      <c r="AH201" s="179"/>
      <c r="AI201" s="179"/>
      <c r="AJ201" s="177"/>
      <c r="AK201" s="177"/>
      <c r="AL201" s="179"/>
      <c r="AM201" s="179"/>
      <c r="AN201" s="179"/>
      <c r="AO201" s="179"/>
      <c r="AP201" s="179"/>
      <c r="AQ201" s="177"/>
      <c r="AR201" s="177"/>
      <c r="AS201" s="179"/>
      <c r="AT201" s="181"/>
      <c r="AU201" s="179"/>
      <c r="AV201" s="175"/>
    </row>
    <row r="202" spans="1:49" s="6" customFormat="1" ht="22" customHeight="1" x14ac:dyDescent="0.25">
      <c r="A202" s="75"/>
      <c r="B202" s="186"/>
      <c r="C202" s="86">
        <v>45261</v>
      </c>
      <c r="D202" s="84" t="s">
        <v>8</v>
      </c>
      <c r="E202" s="78" t="s">
        <v>349</v>
      </c>
      <c r="F202" s="89" t="s">
        <v>766</v>
      </c>
      <c r="G202" s="89"/>
      <c r="H202" s="89"/>
      <c r="I202" s="89"/>
      <c r="J202" s="89"/>
      <c r="K202" s="89"/>
      <c r="L202" s="89"/>
      <c r="M202" s="89"/>
      <c r="N202" s="108"/>
      <c r="O202" s="98" t="s">
        <v>796</v>
      </c>
      <c r="P202" s="99">
        <v>45321</v>
      </c>
      <c r="Q202" s="189"/>
      <c r="R202" s="179"/>
      <c r="S202" s="179"/>
      <c r="T202" s="179"/>
      <c r="U202" s="179"/>
      <c r="V202" s="200"/>
      <c r="W202" s="177"/>
      <c r="X202" s="179"/>
      <c r="Y202" s="179"/>
      <c r="Z202" s="179"/>
      <c r="AA202" s="179"/>
      <c r="AB202" s="179"/>
      <c r="AC202" s="177"/>
      <c r="AD202" s="177"/>
      <c r="AE202" s="179"/>
      <c r="AF202" s="179"/>
      <c r="AG202" s="179"/>
      <c r="AH202" s="179"/>
      <c r="AI202" s="179"/>
      <c r="AJ202" s="177"/>
      <c r="AK202" s="177"/>
      <c r="AL202" s="179"/>
      <c r="AM202" s="179"/>
      <c r="AN202" s="179"/>
      <c r="AO202" s="179"/>
      <c r="AP202" s="179"/>
      <c r="AQ202" s="177"/>
      <c r="AR202" s="177"/>
      <c r="AS202" s="179"/>
      <c r="AT202" s="181"/>
      <c r="AU202" s="179"/>
      <c r="AV202" s="175"/>
    </row>
    <row r="203" spans="1:49" s="6" customFormat="1" ht="22" customHeight="1" x14ac:dyDescent="0.25">
      <c r="A203" s="75"/>
      <c r="B203" s="186"/>
      <c r="C203" s="86">
        <v>45261</v>
      </c>
      <c r="D203" s="84" t="s">
        <v>8</v>
      </c>
      <c r="E203" s="78" t="s">
        <v>79</v>
      </c>
      <c r="F203" s="89" t="s">
        <v>767</v>
      </c>
      <c r="G203" s="89" t="s">
        <v>768</v>
      </c>
      <c r="H203" s="89"/>
      <c r="I203" s="89"/>
      <c r="J203" s="89"/>
      <c r="K203" s="89"/>
      <c r="L203" s="89"/>
      <c r="M203" s="89"/>
      <c r="N203" s="108"/>
      <c r="O203" s="98" t="s">
        <v>796</v>
      </c>
      <c r="P203" s="99">
        <v>45321</v>
      </c>
      <c r="Q203" s="189"/>
      <c r="R203" s="179"/>
      <c r="S203" s="179"/>
      <c r="T203" s="179"/>
      <c r="U203" s="179"/>
      <c r="V203" s="200"/>
      <c r="W203" s="177"/>
      <c r="X203" s="179"/>
      <c r="Y203" s="179"/>
      <c r="Z203" s="179"/>
      <c r="AA203" s="179"/>
      <c r="AB203" s="179"/>
      <c r="AC203" s="177"/>
      <c r="AD203" s="177"/>
      <c r="AE203" s="179"/>
      <c r="AF203" s="179"/>
      <c r="AG203" s="179"/>
      <c r="AH203" s="179"/>
      <c r="AI203" s="179"/>
      <c r="AJ203" s="177"/>
      <c r="AK203" s="177"/>
      <c r="AL203" s="179"/>
      <c r="AM203" s="179"/>
      <c r="AN203" s="179"/>
      <c r="AO203" s="179"/>
      <c r="AP203" s="179"/>
      <c r="AQ203" s="177"/>
      <c r="AR203" s="177"/>
      <c r="AS203" s="179"/>
      <c r="AT203" s="181"/>
      <c r="AU203" s="179"/>
      <c r="AV203" s="175"/>
    </row>
    <row r="204" spans="1:49" s="6" customFormat="1" ht="22" customHeight="1" x14ac:dyDescent="0.25">
      <c r="A204" s="75"/>
      <c r="B204" s="187"/>
      <c r="C204" s="86">
        <v>45261</v>
      </c>
      <c r="D204" s="84" t="s">
        <v>8</v>
      </c>
      <c r="E204" s="78" t="s">
        <v>80</v>
      </c>
      <c r="F204" s="89" t="s">
        <v>769</v>
      </c>
      <c r="G204" s="89" t="s">
        <v>770</v>
      </c>
      <c r="H204" s="89" t="s">
        <v>771</v>
      </c>
      <c r="I204" s="89"/>
      <c r="J204" s="89"/>
      <c r="K204" s="89"/>
      <c r="L204" s="89"/>
      <c r="M204" s="89"/>
      <c r="N204" s="108"/>
      <c r="O204" s="98" t="s">
        <v>796</v>
      </c>
      <c r="P204" s="99">
        <v>45321</v>
      </c>
      <c r="Q204" s="190"/>
      <c r="R204" s="183"/>
      <c r="S204" s="183"/>
      <c r="T204" s="183"/>
      <c r="U204" s="183"/>
      <c r="V204" s="201"/>
      <c r="W204" s="184"/>
      <c r="X204" s="183"/>
      <c r="Y204" s="183"/>
      <c r="Z204" s="183"/>
      <c r="AA204" s="183"/>
      <c r="AB204" s="183"/>
      <c r="AC204" s="184"/>
      <c r="AD204" s="184"/>
      <c r="AE204" s="183"/>
      <c r="AF204" s="183"/>
      <c r="AG204" s="183"/>
      <c r="AH204" s="183"/>
      <c r="AI204" s="183"/>
      <c r="AJ204" s="184"/>
      <c r="AK204" s="184"/>
      <c r="AL204" s="183"/>
      <c r="AM204" s="183"/>
      <c r="AN204" s="183"/>
      <c r="AO204" s="183"/>
      <c r="AP204" s="183"/>
      <c r="AQ204" s="184"/>
      <c r="AR204" s="184"/>
      <c r="AS204" s="183"/>
      <c r="AT204" s="182"/>
      <c r="AU204" s="183"/>
      <c r="AV204" s="198"/>
    </row>
    <row r="205" spans="1:49" s="6" customFormat="1" ht="58" x14ac:dyDescent="0.25">
      <c r="A205" s="75" t="str">
        <f>VLOOKUP(B205,Apoio!$A:$C,3,FALSE)</f>
        <v>MCP - Resultados</v>
      </c>
      <c r="B205" s="82" t="s">
        <v>652</v>
      </c>
      <c r="C205" s="86">
        <v>45261</v>
      </c>
      <c r="D205" s="84" t="s">
        <v>8</v>
      </c>
      <c r="E205" s="78" t="s">
        <v>84</v>
      </c>
      <c r="F205" s="89"/>
      <c r="G205" s="89"/>
      <c r="H205" s="89" t="s">
        <v>84</v>
      </c>
      <c r="I205" s="89"/>
      <c r="J205" s="89"/>
      <c r="K205" s="89"/>
      <c r="L205" s="89"/>
      <c r="M205" s="89"/>
      <c r="N205" s="89"/>
      <c r="O205" s="98" t="s">
        <v>796</v>
      </c>
      <c r="P205" s="99">
        <v>45321</v>
      </c>
      <c r="Q205" s="100">
        <v>1</v>
      </c>
      <c r="R205" s="77">
        <v>2</v>
      </c>
      <c r="S205" s="77">
        <v>3</v>
      </c>
      <c r="T205" s="77">
        <v>4</v>
      </c>
      <c r="U205" s="77">
        <v>5</v>
      </c>
      <c r="V205" s="100">
        <v>6</v>
      </c>
      <c r="W205" s="100">
        <v>7</v>
      </c>
      <c r="X205" s="77">
        <v>8</v>
      </c>
      <c r="Y205" s="77">
        <v>9</v>
      </c>
      <c r="Z205" s="77">
        <v>10</v>
      </c>
      <c r="AA205" s="77">
        <v>11</v>
      </c>
      <c r="AB205" s="77">
        <v>12</v>
      </c>
      <c r="AC205" s="100">
        <v>13</v>
      </c>
      <c r="AD205" s="100">
        <v>14</v>
      </c>
      <c r="AE205" s="77">
        <v>15</v>
      </c>
      <c r="AF205" s="77">
        <v>16</v>
      </c>
      <c r="AG205" s="77">
        <v>17</v>
      </c>
      <c r="AH205" s="77">
        <v>18</v>
      </c>
      <c r="AI205" s="77">
        <v>19</v>
      </c>
      <c r="AJ205" s="100">
        <v>20</v>
      </c>
      <c r="AK205" s="100">
        <v>21</v>
      </c>
      <c r="AL205" s="77">
        <v>22</v>
      </c>
      <c r="AM205" s="77">
        <v>23</v>
      </c>
      <c r="AN205" s="77">
        <v>24</v>
      </c>
      <c r="AO205" s="77">
        <v>25</v>
      </c>
      <c r="AP205" s="77">
        <v>26</v>
      </c>
      <c r="AQ205" s="100">
        <v>27</v>
      </c>
      <c r="AR205" s="100">
        <v>28</v>
      </c>
      <c r="AS205" s="77">
        <v>29</v>
      </c>
      <c r="AT205" s="79">
        <v>30</v>
      </c>
      <c r="AU205" s="77">
        <v>31</v>
      </c>
      <c r="AV205" s="78"/>
    </row>
    <row r="206" spans="1:49" s="6" customFormat="1" ht="36" customHeight="1" x14ac:dyDescent="0.25">
      <c r="A206" s="75" t="str">
        <f>VLOOKUP(B206,Apoio!$A:$C,3,FALSE)</f>
        <v>AGP</v>
      </c>
      <c r="B206" s="82" t="s">
        <v>634</v>
      </c>
      <c r="C206" s="86">
        <v>45261</v>
      </c>
      <c r="D206" s="84" t="s">
        <v>31</v>
      </c>
      <c r="E206" s="78" t="s">
        <v>128</v>
      </c>
      <c r="F206" s="88" t="s">
        <v>780</v>
      </c>
      <c r="G206" s="89" t="s">
        <v>858</v>
      </c>
      <c r="H206" s="89"/>
      <c r="I206" s="89"/>
      <c r="J206" s="89"/>
      <c r="K206" s="89"/>
      <c r="L206" s="89"/>
      <c r="M206" s="89"/>
      <c r="N206" s="90"/>
      <c r="O206" s="98" t="s">
        <v>796</v>
      </c>
      <c r="P206" s="99">
        <v>45321</v>
      </c>
      <c r="Q206" s="100">
        <v>1</v>
      </c>
      <c r="R206" s="77">
        <v>2</v>
      </c>
      <c r="S206" s="77">
        <v>3</v>
      </c>
      <c r="T206" s="77">
        <v>4</v>
      </c>
      <c r="U206" s="77">
        <v>5</v>
      </c>
      <c r="V206" s="100">
        <v>6</v>
      </c>
      <c r="W206" s="100">
        <v>7</v>
      </c>
      <c r="X206" s="77">
        <v>8</v>
      </c>
      <c r="Y206" s="77">
        <v>9</v>
      </c>
      <c r="Z206" s="77">
        <v>10</v>
      </c>
      <c r="AA206" s="77">
        <v>11</v>
      </c>
      <c r="AB206" s="77">
        <v>12</v>
      </c>
      <c r="AC206" s="100">
        <v>13</v>
      </c>
      <c r="AD206" s="100">
        <v>14</v>
      </c>
      <c r="AE206" s="77">
        <v>15</v>
      </c>
      <c r="AF206" s="77">
        <v>16</v>
      </c>
      <c r="AG206" s="77">
        <v>17</v>
      </c>
      <c r="AH206" s="77">
        <v>18</v>
      </c>
      <c r="AI206" s="77">
        <v>19</v>
      </c>
      <c r="AJ206" s="100">
        <v>20</v>
      </c>
      <c r="AK206" s="100">
        <v>21</v>
      </c>
      <c r="AL206" s="77">
        <v>22</v>
      </c>
      <c r="AM206" s="77">
        <v>23</v>
      </c>
      <c r="AN206" s="77">
        <v>24</v>
      </c>
      <c r="AO206" s="77">
        <v>25</v>
      </c>
      <c r="AP206" s="77">
        <v>26</v>
      </c>
      <c r="AQ206" s="100">
        <v>27</v>
      </c>
      <c r="AR206" s="100">
        <v>28</v>
      </c>
      <c r="AS206" s="77">
        <v>29</v>
      </c>
      <c r="AT206" s="79">
        <v>30</v>
      </c>
      <c r="AU206" s="77">
        <v>31</v>
      </c>
      <c r="AV206" s="78"/>
      <c r="AW206" s="8"/>
    </row>
    <row r="207" spans="1:49" s="6" customFormat="1" ht="36" customHeight="1" x14ac:dyDescent="0.25">
      <c r="A207" s="75" t="str">
        <f>VLOOKUP(B207,Apoio!$A:$C,3,FALSE)</f>
        <v>MCSD EN - Liquidação</v>
      </c>
      <c r="B207" s="82" t="s">
        <v>420</v>
      </c>
      <c r="C207" s="86">
        <v>45261</v>
      </c>
      <c r="D207" s="84" t="s">
        <v>1020</v>
      </c>
      <c r="E207" s="78" t="s">
        <v>84</v>
      </c>
      <c r="F207" s="92"/>
      <c r="G207" s="89"/>
      <c r="H207" s="89" t="s">
        <v>84</v>
      </c>
      <c r="I207" s="89"/>
      <c r="J207" s="89"/>
      <c r="K207" s="89"/>
      <c r="L207" s="89"/>
      <c r="M207" s="89"/>
      <c r="N207" s="90"/>
      <c r="O207" s="98" t="s">
        <v>796</v>
      </c>
      <c r="P207" s="99">
        <v>45321</v>
      </c>
      <c r="Q207" s="100">
        <v>1</v>
      </c>
      <c r="R207" s="77">
        <v>2</v>
      </c>
      <c r="S207" s="77">
        <v>3</v>
      </c>
      <c r="T207" s="77">
        <v>4</v>
      </c>
      <c r="U207" s="77">
        <v>5</v>
      </c>
      <c r="V207" s="100">
        <v>6</v>
      </c>
      <c r="W207" s="100">
        <v>7</v>
      </c>
      <c r="X207" s="77">
        <v>8</v>
      </c>
      <c r="Y207" s="77">
        <v>9</v>
      </c>
      <c r="Z207" s="77">
        <v>10</v>
      </c>
      <c r="AA207" s="77">
        <v>11</v>
      </c>
      <c r="AB207" s="77">
        <v>12</v>
      </c>
      <c r="AC207" s="100">
        <v>13</v>
      </c>
      <c r="AD207" s="100">
        <v>14</v>
      </c>
      <c r="AE207" s="77">
        <v>15</v>
      </c>
      <c r="AF207" s="77">
        <v>16</v>
      </c>
      <c r="AG207" s="77">
        <v>17</v>
      </c>
      <c r="AH207" s="77">
        <v>18</v>
      </c>
      <c r="AI207" s="77">
        <v>19</v>
      </c>
      <c r="AJ207" s="100">
        <v>20</v>
      </c>
      <c r="AK207" s="100">
        <v>21</v>
      </c>
      <c r="AL207" s="77">
        <v>22</v>
      </c>
      <c r="AM207" s="77">
        <v>23</v>
      </c>
      <c r="AN207" s="77">
        <v>24</v>
      </c>
      <c r="AO207" s="77">
        <v>25</v>
      </c>
      <c r="AP207" s="77">
        <v>26</v>
      </c>
      <c r="AQ207" s="100">
        <v>27</v>
      </c>
      <c r="AR207" s="100">
        <v>28</v>
      </c>
      <c r="AS207" s="77">
        <v>29</v>
      </c>
      <c r="AT207" s="79">
        <v>30</v>
      </c>
      <c r="AU207" s="77">
        <v>31</v>
      </c>
      <c r="AV207" s="78"/>
      <c r="AW207" s="8"/>
    </row>
    <row r="208" spans="1:49" s="6" customFormat="1" ht="62.25" customHeight="1" x14ac:dyDescent="0.25">
      <c r="A208" s="75" t="str">
        <f>VLOOKUP(B208,Apoio!$A:$C,3,FALSE)</f>
        <v>Adesão</v>
      </c>
      <c r="B208" s="82" t="s">
        <v>184</v>
      </c>
      <c r="C208" s="86">
        <v>45292</v>
      </c>
      <c r="D208" s="84" t="s">
        <v>35</v>
      </c>
      <c r="E208" s="78" t="s">
        <v>84</v>
      </c>
      <c r="F208" s="91"/>
      <c r="G208" s="89"/>
      <c r="H208" s="89" t="s">
        <v>84</v>
      </c>
      <c r="I208" s="89"/>
      <c r="J208" s="89"/>
      <c r="K208" s="89"/>
      <c r="L208" s="89"/>
      <c r="M208" s="89"/>
      <c r="N208" s="90"/>
      <c r="O208" s="98" t="s">
        <v>796</v>
      </c>
      <c r="P208" s="99">
        <v>45321</v>
      </c>
      <c r="Q208" s="100">
        <v>1</v>
      </c>
      <c r="R208" s="77">
        <v>2</v>
      </c>
      <c r="S208" s="77">
        <v>3</v>
      </c>
      <c r="T208" s="77">
        <v>4</v>
      </c>
      <c r="U208" s="77">
        <v>5</v>
      </c>
      <c r="V208" s="100">
        <v>6</v>
      </c>
      <c r="W208" s="100">
        <v>7</v>
      </c>
      <c r="X208" s="77">
        <v>8</v>
      </c>
      <c r="Y208" s="77">
        <v>9</v>
      </c>
      <c r="Z208" s="77">
        <v>10</v>
      </c>
      <c r="AA208" s="77">
        <v>11</v>
      </c>
      <c r="AB208" s="77">
        <v>12</v>
      </c>
      <c r="AC208" s="100">
        <v>13</v>
      </c>
      <c r="AD208" s="100">
        <v>14</v>
      </c>
      <c r="AE208" s="77">
        <v>15</v>
      </c>
      <c r="AF208" s="77">
        <v>16</v>
      </c>
      <c r="AG208" s="77">
        <v>17</v>
      </c>
      <c r="AH208" s="77">
        <v>18</v>
      </c>
      <c r="AI208" s="77">
        <v>19</v>
      </c>
      <c r="AJ208" s="100">
        <v>20</v>
      </c>
      <c r="AK208" s="100">
        <v>21</v>
      </c>
      <c r="AL208" s="77">
        <v>22</v>
      </c>
      <c r="AM208" s="77">
        <v>23</v>
      </c>
      <c r="AN208" s="77">
        <v>24</v>
      </c>
      <c r="AO208" s="77">
        <v>25</v>
      </c>
      <c r="AP208" s="77">
        <v>26</v>
      </c>
      <c r="AQ208" s="100">
        <v>27</v>
      </c>
      <c r="AR208" s="100">
        <v>28</v>
      </c>
      <c r="AS208" s="77">
        <v>29</v>
      </c>
      <c r="AT208" s="79">
        <v>30</v>
      </c>
      <c r="AU208" s="77">
        <v>31</v>
      </c>
      <c r="AV208" s="78" t="s">
        <v>1084</v>
      </c>
      <c r="AW208" s="8"/>
    </row>
    <row r="209" spans="1:49" s="6" customFormat="1" ht="29" x14ac:dyDescent="0.25">
      <c r="A209" s="75" t="str">
        <f>VLOOKUP(B209,Apoio!$A:$C,3,FALSE)</f>
        <v>MCP - Pré-Liquidação</v>
      </c>
      <c r="B209" s="109" t="s">
        <v>545</v>
      </c>
      <c r="C209" s="110">
        <v>45261</v>
      </c>
      <c r="D209" s="114" t="s">
        <v>363</v>
      </c>
      <c r="E209" s="111" t="s">
        <v>82</v>
      </c>
      <c r="F209" s="113" t="s">
        <v>781</v>
      </c>
      <c r="G209" s="112" t="s">
        <v>728</v>
      </c>
      <c r="H209" s="112" t="s">
        <v>782</v>
      </c>
      <c r="I209" s="89"/>
      <c r="J209" s="89"/>
      <c r="K209" s="89"/>
      <c r="L209" s="89"/>
      <c r="M209" s="89"/>
      <c r="N209" s="89"/>
      <c r="O209" s="98" t="s">
        <v>796</v>
      </c>
      <c r="P209" s="99">
        <v>45322</v>
      </c>
      <c r="Q209" s="100">
        <v>1</v>
      </c>
      <c r="R209" s="77">
        <v>2</v>
      </c>
      <c r="S209" s="77">
        <v>3</v>
      </c>
      <c r="T209" s="77">
        <v>4</v>
      </c>
      <c r="U209" s="77">
        <v>5</v>
      </c>
      <c r="V209" s="100">
        <v>6</v>
      </c>
      <c r="W209" s="100">
        <v>7</v>
      </c>
      <c r="X209" s="77">
        <v>8</v>
      </c>
      <c r="Y209" s="77">
        <v>9</v>
      </c>
      <c r="Z209" s="77">
        <v>10</v>
      </c>
      <c r="AA209" s="77">
        <v>11</v>
      </c>
      <c r="AB209" s="77">
        <v>12</v>
      </c>
      <c r="AC209" s="100">
        <v>13</v>
      </c>
      <c r="AD209" s="100">
        <v>14</v>
      </c>
      <c r="AE209" s="77">
        <v>15</v>
      </c>
      <c r="AF209" s="77">
        <v>16</v>
      </c>
      <c r="AG209" s="77">
        <v>17</v>
      </c>
      <c r="AH209" s="77">
        <v>18</v>
      </c>
      <c r="AI209" s="77">
        <v>19</v>
      </c>
      <c r="AJ209" s="100">
        <v>20</v>
      </c>
      <c r="AK209" s="100">
        <v>21</v>
      </c>
      <c r="AL209" s="77">
        <v>22</v>
      </c>
      <c r="AM209" s="77">
        <v>23</v>
      </c>
      <c r="AN209" s="77">
        <v>24</v>
      </c>
      <c r="AO209" s="77">
        <v>25</v>
      </c>
      <c r="AP209" s="77">
        <v>26</v>
      </c>
      <c r="AQ209" s="100">
        <v>27</v>
      </c>
      <c r="AR209" s="100">
        <v>28</v>
      </c>
      <c r="AS209" s="77">
        <v>29</v>
      </c>
      <c r="AT209" s="77">
        <v>30</v>
      </c>
      <c r="AU209" s="79">
        <v>31</v>
      </c>
      <c r="AV209" s="78"/>
    </row>
    <row r="210" spans="1:49" s="6" customFormat="1" ht="31.5" customHeight="1" x14ac:dyDescent="0.25">
      <c r="A210" s="75" t="str">
        <f>VLOOKUP(B210,Apoio!$A:$C,3,FALSE)</f>
        <v>Penalidades - Pré-Liquidação</v>
      </c>
      <c r="B210" s="109" t="s">
        <v>364</v>
      </c>
      <c r="C210" s="110">
        <v>45292</v>
      </c>
      <c r="D210" s="114" t="s">
        <v>985</v>
      </c>
      <c r="E210" s="111" t="s">
        <v>83</v>
      </c>
      <c r="F210" s="112" t="s">
        <v>783</v>
      </c>
      <c r="G210" s="112" t="s">
        <v>729</v>
      </c>
      <c r="H210" s="112" t="s">
        <v>730</v>
      </c>
      <c r="I210" s="89"/>
      <c r="J210" s="89"/>
      <c r="K210" s="89"/>
      <c r="L210" s="89"/>
      <c r="M210" s="89"/>
      <c r="N210" s="89"/>
      <c r="O210" s="98" t="s">
        <v>796</v>
      </c>
      <c r="P210" s="99">
        <v>45322</v>
      </c>
      <c r="Q210" s="100">
        <v>1</v>
      </c>
      <c r="R210" s="77">
        <v>2</v>
      </c>
      <c r="S210" s="77">
        <v>3</v>
      </c>
      <c r="T210" s="77">
        <v>4</v>
      </c>
      <c r="U210" s="77">
        <v>5</v>
      </c>
      <c r="V210" s="100">
        <v>6</v>
      </c>
      <c r="W210" s="100">
        <v>7</v>
      </c>
      <c r="X210" s="77">
        <v>8</v>
      </c>
      <c r="Y210" s="77">
        <v>9</v>
      </c>
      <c r="Z210" s="77">
        <v>10</v>
      </c>
      <c r="AA210" s="77">
        <v>11</v>
      </c>
      <c r="AB210" s="77">
        <v>12</v>
      </c>
      <c r="AC210" s="100">
        <v>13</v>
      </c>
      <c r="AD210" s="100">
        <v>14</v>
      </c>
      <c r="AE210" s="77">
        <v>15</v>
      </c>
      <c r="AF210" s="77">
        <v>16</v>
      </c>
      <c r="AG210" s="77">
        <v>17</v>
      </c>
      <c r="AH210" s="77">
        <v>18</v>
      </c>
      <c r="AI210" s="77">
        <v>19</v>
      </c>
      <c r="AJ210" s="100">
        <v>20</v>
      </c>
      <c r="AK210" s="100">
        <v>21</v>
      </c>
      <c r="AL210" s="77">
        <v>22</v>
      </c>
      <c r="AM210" s="77">
        <v>23</v>
      </c>
      <c r="AN210" s="77">
        <v>24</v>
      </c>
      <c r="AO210" s="77">
        <v>25</v>
      </c>
      <c r="AP210" s="77">
        <v>26</v>
      </c>
      <c r="AQ210" s="100">
        <v>27</v>
      </c>
      <c r="AR210" s="100">
        <v>28</v>
      </c>
      <c r="AS210" s="77">
        <v>29</v>
      </c>
      <c r="AT210" s="77">
        <v>30</v>
      </c>
      <c r="AU210" s="79">
        <v>31</v>
      </c>
      <c r="AV210" s="78"/>
    </row>
    <row r="211" spans="1:49" s="6" customFormat="1" ht="37" customHeight="1" x14ac:dyDescent="0.25">
      <c r="A211" s="75" t="str">
        <f>VLOOKUP(B211,Apoio!$A:$C,3,FALSE)</f>
        <v>Cessões de Energia (DSP 2300/19) - Liquidação</v>
      </c>
      <c r="B211" s="82" t="s">
        <v>636</v>
      </c>
      <c r="C211" s="86">
        <v>45261</v>
      </c>
      <c r="D211" s="84" t="s">
        <v>84</v>
      </c>
      <c r="E211" s="78" t="s">
        <v>84</v>
      </c>
      <c r="F211" s="89"/>
      <c r="G211" s="89"/>
      <c r="H211" s="89" t="s">
        <v>84</v>
      </c>
      <c r="I211" s="89"/>
      <c r="J211" s="89"/>
      <c r="K211" s="89"/>
      <c r="L211" s="89"/>
      <c r="M211" s="89"/>
      <c r="N211" s="108"/>
      <c r="O211" s="98" t="s">
        <v>796</v>
      </c>
      <c r="P211" s="99">
        <v>45322</v>
      </c>
      <c r="Q211" s="100">
        <v>1</v>
      </c>
      <c r="R211" s="77">
        <v>2</v>
      </c>
      <c r="S211" s="77">
        <v>3</v>
      </c>
      <c r="T211" s="77">
        <v>4</v>
      </c>
      <c r="U211" s="77">
        <v>5</v>
      </c>
      <c r="V211" s="100">
        <v>6</v>
      </c>
      <c r="W211" s="100">
        <v>7</v>
      </c>
      <c r="X211" s="77">
        <v>8</v>
      </c>
      <c r="Y211" s="77">
        <v>9</v>
      </c>
      <c r="Z211" s="77">
        <v>10</v>
      </c>
      <c r="AA211" s="77">
        <v>11</v>
      </c>
      <c r="AB211" s="77">
        <v>12</v>
      </c>
      <c r="AC211" s="100">
        <v>13</v>
      </c>
      <c r="AD211" s="100">
        <v>14</v>
      </c>
      <c r="AE211" s="77">
        <v>15</v>
      </c>
      <c r="AF211" s="77">
        <v>16</v>
      </c>
      <c r="AG211" s="77">
        <v>17</v>
      </c>
      <c r="AH211" s="77">
        <v>18</v>
      </c>
      <c r="AI211" s="77">
        <v>19</v>
      </c>
      <c r="AJ211" s="100">
        <v>20</v>
      </c>
      <c r="AK211" s="100">
        <v>21</v>
      </c>
      <c r="AL211" s="77">
        <v>22</v>
      </c>
      <c r="AM211" s="77">
        <v>23</v>
      </c>
      <c r="AN211" s="77">
        <v>24</v>
      </c>
      <c r="AO211" s="77">
        <v>25</v>
      </c>
      <c r="AP211" s="77">
        <v>26</v>
      </c>
      <c r="AQ211" s="100">
        <v>27</v>
      </c>
      <c r="AR211" s="100">
        <v>28</v>
      </c>
      <c r="AS211" s="77">
        <v>29</v>
      </c>
      <c r="AT211" s="77">
        <v>30</v>
      </c>
      <c r="AU211" s="79">
        <v>31</v>
      </c>
      <c r="AV211" s="78"/>
      <c r="AW211" s="8"/>
    </row>
    <row r="212" spans="1:49" s="6" customFormat="1" ht="37" customHeight="1" x14ac:dyDescent="0.25">
      <c r="A212" s="75" t="str">
        <f>VLOOKUP(B212,Apoio!$A:$C,3,FALSE)</f>
        <v>MCSD EE - Pós-Liquidação</v>
      </c>
      <c r="B212" s="82" t="s">
        <v>665</v>
      </c>
      <c r="C212" s="86">
        <v>45261</v>
      </c>
      <c r="D212" s="84" t="s">
        <v>1019</v>
      </c>
      <c r="E212" s="78" t="s">
        <v>108</v>
      </c>
      <c r="F212" s="89" t="s">
        <v>690</v>
      </c>
      <c r="G212" s="89"/>
      <c r="H212" s="89"/>
      <c r="I212" s="89"/>
      <c r="J212" s="89"/>
      <c r="K212" s="89"/>
      <c r="L212" s="89"/>
      <c r="M212" s="89"/>
      <c r="N212" s="108"/>
      <c r="O212" s="98" t="s">
        <v>796</v>
      </c>
      <c r="P212" s="99">
        <v>45322</v>
      </c>
      <c r="Q212" s="100">
        <v>1</v>
      </c>
      <c r="R212" s="77">
        <v>2</v>
      </c>
      <c r="S212" s="77">
        <v>3</v>
      </c>
      <c r="T212" s="77">
        <v>4</v>
      </c>
      <c r="U212" s="77">
        <v>5</v>
      </c>
      <c r="V212" s="100">
        <v>6</v>
      </c>
      <c r="W212" s="100">
        <v>7</v>
      </c>
      <c r="X212" s="77">
        <v>8</v>
      </c>
      <c r="Y212" s="77">
        <v>9</v>
      </c>
      <c r="Z212" s="77">
        <v>10</v>
      </c>
      <c r="AA212" s="77">
        <v>11</v>
      </c>
      <c r="AB212" s="77">
        <v>12</v>
      </c>
      <c r="AC212" s="100">
        <v>13</v>
      </c>
      <c r="AD212" s="100">
        <v>14</v>
      </c>
      <c r="AE212" s="77">
        <v>15</v>
      </c>
      <c r="AF212" s="77">
        <v>16</v>
      </c>
      <c r="AG212" s="77">
        <v>17</v>
      </c>
      <c r="AH212" s="77">
        <v>18</v>
      </c>
      <c r="AI212" s="77">
        <v>19</v>
      </c>
      <c r="AJ212" s="100">
        <v>20</v>
      </c>
      <c r="AK212" s="100">
        <v>21</v>
      </c>
      <c r="AL212" s="77">
        <v>22</v>
      </c>
      <c r="AM212" s="77">
        <v>23</v>
      </c>
      <c r="AN212" s="77">
        <v>24</v>
      </c>
      <c r="AO212" s="77">
        <v>25</v>
      </c>
      <c r="AP212" s="77">
        <v>26</v>
      </c>
      <c r="AQ212" s="100">
        <v>27</v>
      </c>
      <c r="AR212" s="100">
        <v>28</v>
      </c>
      <c r="AS212" s="77">
        <v>29</v>
      </c>
      <c r="AT212" s="77">
        <v>30</v>
      </c>
      <c r="AU212" s="79">
        <v>31</v>
      </c>
      <c r="AV212" s="78" t="s">
        <v>972</v>
      </c>
      <c r="AW212" s="8"/>
    </row>
    <row r="213" spans="1:49" s="6" customFormat="1" ht="74.150000000000006" customHeight="1" x14ac:dyDescent="0.25">
      <c r="A213" s="75" t="str">
        <f>VLOOKUP(B213,Apoio!$A:$C,3,FALSE)</f>
        <v>AGP</v>
      </c>
      <c r="B213" s="82" t="s">
        <v>578</v>
      </c>
      <c r="C213" s="86">
        <v>45292</v>
      </c>
      <c r="D213" s="84" t="s">
        <v>372</v>
      </c>
      <c r="E213" s="78" t="s">
        <v>84</v>
      </c>
      <c r="F213" s="88"/>
      <c r="G213" s="89"/>
      <c r="H213" s="89" t="s">
        <v>84</v>
      </c>
      <c r="I213" s="89"/>
      <c r="J213" s="89"/>
      <c r="K213" s="89"/>
      <c r="L213" s="89"/>
      <c r="M213" s="89"/>
      <c r="N213" s="90"/>
      <c r="O213" s="98" t="s">
        <v>796</v>
      </c>
      <c r="P213" s="99">
        <v>45322</v>
      </c>
      <c r="Q213" s="100">
        <v>1</v>
      </c>
      <c r="R213" s="77">
        <v>2</v>
      </c>
      <c r="S213" s="77">
        <v>3</v>
      </c>
      <c r="T213" s="77">
        <v>4</v>
      </c>
      <c r="U213" s="77">
        <v>5</v>
      </c>
      <c r="V213" s="100">
        <v>6</v>
      </c>
      <c r="W213" s="100">
        <v>7</v>
      </c>
      <c r="X213" s="77">
        <v>8</v>
      </c>
      <c r="Y213" s="77">
        <v>9</v>
      </c>
      <c r="Z213" s="77">
        <v>10</v>
      </c>
      <c r="AA213" s="77">
        <v>11</v>
      </c>
      <c r="AB213" s="77">
        <v>12</v>
      </c>
      <c r="AC213" s="100">
        <v>13</v>
      </c>
      <c r="AD213" s="100">
        <v>14</v>
      </c>
      <c r="AE213" s="77">
        <v>15</v>
      </c>
      <c r="AF213" s="77">
        <v>16</v>
      </c>
      <c r="AG213" s="77">
        <v>17</v>
      </c>
      <c r="AH213" s="77">
        <v>18</v>
      </c>
      <c r="AI213" s="77">
        <v>19</v>
      </c>
      <c r="AJ213" s="100">
        <v>20</v>
      </c>
      <c r="AK213" s="100">
        <v>21</v>
      </c>
      <c r="AL213" s="77">
        <v>22</v>
      </c>
      <c r="AM213" s="77">
        <v>23</v>
      </c>
      <c r="AN213" s="77">
        <v>24</v>
      </c>
      <c r="AO213" s="77">
        <v>25</v>
      </c>
      <c r="AP213" s="77">
        <v>26</v>
      </c>
      <c r="AQ213" s="100">
        <v>27</v>
      </c>
      <c r="AR213" s="100">
        <v>28</v>
      </c>
      <c r="AS213" s="77">
        <v>29</v>
      </c>
      <c r="AT213" s="77">
        <v>30</v>
      </c>
      <c r="AU213" s="79">
        <v>31</v>
      </c>
      <c r="AV213" s="78"/>
      <c r="AW213" s="8"/>
    </row>
    <row r="214" spans="1:49" s="21" customFormat="1" ht="15.75" customHeight="1" x14ac:dyDescent="0.25">
      <c r="A214" s="22"/>
      <c r="B214" s="28"/>
      <c r="C214" s="34"/>
      <c r="D214" s="35"/>
      <c r="E214" s="36"/>
      <c r="F214" s="36"/>
      <c r="G214" s="36"/>
      <c r="H214" s="36"/>
      <c r="I214" s="36"/>
      <c r="J214" s="36"/>
      <c r="K214" s="36"/>
      <c r="L214" s="36"/>
      <c r="M214" s="36"/>
      <c r="N214" s="36"/>
      <c r="O214" s="36"/>
      <c r="P214" s="36"/>
      <c r="Q214" s="37"/>
      <c r="R214" s="37"/>
      <c r="S214" s="37"/>
      <c r="T214" s="38"/>
      <c r="U214" s="38"/>
      <c r="V214" s="37"/>
      <c r="W214" s="37"/>
      <c r="X214" s="38"/>
      <c r="Y214" s="37"/>
      <c r="Z214" s="37"/>
      <c r="AA214" s="38"/>
      <c r="AB214" s="38"/>
      <c r="AC214" s="37"/>
      <c r="AD214" s="37"/>
      <c r="AE214" s="37"/>
      <c r="AF214" s="37"/>
      <c r="AG214" s="37"/>
      <c r="AH214" s="38"/>
      <c r="AI214" s="38"/>
      <c r="AJ214" s="37"/>
      <c r="AK214" s="37"/>
      <c r="AL214" s="38"/>
      <c r="AM214" s="37"/>
      <c r="AN214" s="37"/>
      <c r="AO214" s="38"/>
      <c r="AP214" s="38"/>
      <c r="AQ214" s="37"/>
      <c r="AR214" s="37"/>
      <c r="AS214" s="37"/>
      <c r="AT214" s="37"/>
      <c r="AU214" s="37"/>
      <c r="AV214" s="57"/>
    </row>
    <row r="215" spans="1:49" s="3" customFormat="1" ht="16.5" customHeight="1" x14ac:dyDescent="0.25">
      <c r="A215" s="22"/>
      <c r="B215" s="26" t="s">
        <v>405</v>
      </c>
      <c r="C215" s="27"/>
      <c r="D215" s="28"/>
      <c r="E215" s="28"/>
      <c r="F215" s="28"/>
      <c r="G215" s="28"/>
      <c r="H215" s="28"/>
      <c r="I215" s="28"/>
      <c r="J215" s="28"/>
      <c r="K215" s="10"/>
      <c r="L215" s="10"/>
      <c r="M215" s="10"/>
      <c r="N215" s="10"/>
      <c r="O215" s="10"/>
      <c r="P215" s="10"/>
      <c r="Q215" s="23"/>
      <c r="R215" s="23"/>
      <c r="S215" s="23"/>
      <c r="T215" s="23"/>
      <c r="U215" s="23"/>
      <c r="V215" s="23"/>
      <c r="W215" s="23"/>
      <c r="X215" s="23"/>
      <c r="Y215" s="55"/>
      <c r="Z215" s="23"/>
      <c r="AA215" s="55"/>
      <c r="AB215" s="23"/>
      <c r="AC215" s="23"/>
      <c r="AD215" s="23"/>
      <c r="AE215" s="23"/>
      <c r="AF215" s="23"/>
      <c r="AG215" s="23"/>
      <c r="AH215" s="10"/>
      <c r="AI215" s="10"/>
      <c r="AJ215" s="10"/>
      <c r="AK215" s="23"/>
      <c r="AL215" s="23"/>
      <c r="AM215" s="23"/>
      <c r="AN215" s="23"/>
      <c r="AO215" s="10"/>
      <c r="AP215" s="10"/>
      <c r="AQ215" s="23"/>
      <c r="AR215" s="23"/>
      <c r="AS215" s="23"/>
      <c r="AT215" s="23"/>
      <c r="AU215" s="23"/>
      <c r="AV215" s="28"/>
    </row>
    <row r="216" spans="1:49" s="3" customFormat="1" ht="16.5" customHeight="1" x14ac:dyDescent="0.25">
      <c r="A216" s="22"/>
      <c r="B216" s="26"/>
      <c r="C216" s="26"/>
      <c r="D216" s="26"/>
      <c r="E216" s="26"/>
      <c r="F216" s="26"/>
      <c r="G216" s="26"/>
      <c r="H216" s="26"/>
      <c r="I216" s="26"/>
      <c r="J216" s="28"/>
      <c r="K216" s="10"/>
      <c r="L216" s="10"/>
      <c r="M216" s="10"/>
      <c r="N216" s="10"/>
      <c r="O216" s="10"/>
      <c r="P216" s="10"/>
      <c r="Q216" s="23"/>
      <c r="R216" s="23"/>
      <c r="S216" s="23"/>
      <c r="T216" s="23"/>
      <c r="U216" s="23"/>
      <c r="V216" s="23"/>
      <c r="W216" s="23"/>
      <c r="X216" s="23"/>
      <c r="Y216" s="55"/>
      <c r="Z216" s="23"/>
      <c r="AA216" s="55"/>
      <c r="AB216" s="23"/>
      <c r="AC216" s="23"/>
      <c r="AD216" s="23"/>
      <c r="AE216" s="23"/>
      <c r="AF216" s="23"/>
      <c r="AG216" s="23"/>
      <c r="AH216" s="10"/>
      <c r="AI216" s="10"/>
      <c r="AJ216" s="10"/>
      <c r="AK216" s="23"/>
      <c r="AL216" s="23"/>
      <c r="AM216" s="23"/>
      <c r="AN216" s="23"/>
      <c r="AO216" s="10"/>
      <c r="AP216" s="10"/>
      <c r="AQ216" s="23"/>
      <c r="AR216" s="23"/>
      <c r="AS216" s="23"/>
      <c r="AT216" s="23"/>
      <c r="AU216" s="23"/>
      <c r="AV216" s="28"/>
    </row>
    <row r="217" spans="1:49" s="3" customFormat="1" ht="16.5" customHeight="1" x14ac:dyDescent="0.35">
      <c r="A217" s="22"/>
      <c r="B217" s="68" t="s">
        <v>81</v>
      </c>
      <c r="C217" s="69"/>
      <c r="D217" s="26"/>
      <c r="E217" s="30"/>
      <c r="F217" s="26"/>
      <c r="G217" s="26"/>
      <c r="H217" s="26"/>
      <c r="I217" s="26"/>
      <c r="J217" s="28"/>
      <c r="K217" s="10"/>
      <c r="L217" s="10"/>
      <c r="M217" s="10"/>
      <c r="N217" s="10"/>
      <c r="O217" s="10"/>
      <c r="P217" s="10"/>
      <c r="Q217" s="23"/>
      <c r="R217" s="24"/>
      <c r="S217" s="24"/>
      <c r="T217" s="24"/>
      <c r="U217" s="23"/>
      <c r="V217" s="23"/>
      <c r="W217" s="23"/>
      <c r="X217" s="23"/>
      <c r="Y217" s="56"/>
      <c r="Z217" s="24"/>
      <c r="AA217" s="56"/>
      <c r="AB217" s="24"/>
      <c r="AC217" s="24"/>
      <c r="AD217" s="24"/>
      <c r="AE217" s="23"/>
      <c r="AF217" s="24"/>
      <c r="AG217" s="24"/>
      <c r="AH217" s="11"/>
      <c r="AI217" s="11"/>
      <c r="AJ217" s="11"/>
      <c r="AK217" s="23"/>
      <c r="AL217" s="23"/>
      <c r="AM217" s="24"/>
      <c r="AN217" s="24"/>
      <c r="AO217" s="11"/>
      <c r="AP217" s="11"/>
      <c r="AQ217" s="24"/>
      <c r="AR217" s="24"/>
      <c r="AS217" s="24"/>
      <c r="AT217" s="24"/>
      <c r="AU217" s="24"/>
      <c r="AV217" s="28"/>
    </row>
    <row r="218" spans="1:49" s="3" customFormat="1" ht="16.5" customHeight="1" x14ac:dyDescent="0.35">
      <c r="A218" s="22"/>
      <c r="B218" s="48" t="s">
        <v>603</v>
      </c>
      <c r="C218" s="26"/>
      <c r="D218" s="26"/>
      <c r="E218" s="29" t="s">
        <v>604</v>
      </c>
      <c r="F218" s="30"/>
      <c r="G218" s="26"/>
      <c r="H218" s="26"/>
      <c r="I218" s="26"/>
      <c r="J218" s="28"/>
      <c r="K218" s="10"/>
      <c r="L218" s="10"/>
      <c r="M218" s="25"/>
      <c r="N218" s="11"/>
      <c r="O218" s="11"/>
      <c r="P218" s="11"/>
      <c r="Q218" s="23"/>
      <c r="R218" s="24"/>
      <c r="S218" s="24"/>
      <c r="T218" s="24"/>
      <c r="U218" s="23"/>
      <c r="V218" s="23"/>
      <c r="W218" s="23"/>
      <c r="X218" s="23"/>
      <c r="Y218" s="56"/>
      <c r="Z218" s="24"/>
      <c r="AA218" s="56"/>
      <c r="AB218" s="24"/>
      <c r="AC218" s="24"/>
      <c r="AD218" s="24"/>
      <c r="AE218" s="23"/>
      <c r="AF218" s="24"/>
      <c r="AG218" s="24"/>
      <c r="AH218" s="11"/>
      <c r="AI218" s="11"/>
      <c r="AJ218" s="11"/>
      <c r="AK218" s="23"/>
      <c r="AL218" s="23"/>
      <c r="AM218" s="24"/>
      <c r="AN218" s="24"/>
      <c r="AO218" s="11"/>
      <c r="AP218" s="11"/>
      <c r="AQ218" s="24"/>
      <c r="AR218" s="24"/>
      <c r="AS218" s="24"/>
      <c r="AT218" s="24"/>
      <c r="AU218" s="24"/>
      <c r="AV218" s="28"/>
    </row>
    <row r="219" spans="1:49" x14ac:dyDescent="0.35">
      <c r="A219" s="22"/>
      <c r="B219" s="70" t="s">
        <v>605</v>
      </c>
      <c r="C219" s="31"/>
      <c r="D219" s="26"/>
      <c r="E219" s="48" t="s">
        <v>630</v>
      </c>
      <c r="F219" s="30"/>
      <c r="G219" s="26"/>
      <c r="H219" s="26"/>
      <c r="I219" s="26"/>
      <c r="J219" s="28"/>
      <c r="K219" s="10"/>
      <c r="L219" s="10"/>
      <c r="M219" s="11"/>
      <c r="N219" s="11"/>
      <c r="O219" s="11"/>
      <c r="P219" s="11"/>
      <c r="Q219" s="24"/>
      <c r="U219" s="24"/>
      <c r="V219" s="24"/>
      <c r="W219" s="24"/>
      <c r="X219" s="24"/>
      <c r="AE219" s="24"/>
      <c r="AK219" s="24"/>
      <c r="AL219" s="24"/>
      <c r="AV219" s="26"/>
    </row>
    <row r="220" spans="1:49" x14ac:dyDescent="0.35">
      <c r="A220" s="22"/>
      <c r="B220" s="26" t="s">
        <v>606</v>
      </c>
      <c r="C220" s="32"/>
      <c r="D220" s="32"/>
      <c r="E220" s="49" t="s">
        <v>631</v>
      </c>
      <c r="F220" s="30"/>
      <c r="G220" s="26"/>
      <c r="H220" s="26"/>
      <c r="I220" s="26"/>
      <c r="J220" s="28"/>
      <c r="M220" s="1"/>
      <c r="N220" s="9"/>
      <c r="O220" s="9"/>
      <c r="P220" s="9"/>
      <c r="Q220" s="24"/>
      <c r="R220" s="24"/>
      <c r="S220" s="24"/>
      <c r="T220" s="24"/>
      <c r="U220" s="24"/>
      <c r="V220" s="24"/>
      <c r="W220" s="24"/>
      <c r="X220" s="24"/>
      <c r="Y220" s="56"/>
      <c r="Z220" s="24"/>
      <c r="AA220" s="56"/>
      <c r="AB220" s="24"/>
      <c r="AC220" s="24"/>
      <c r="AD220" s="24"/>
      <c r="AE220" s="24"/>
      <c r="AF220" s="24"/>
      <c r="AG220" s="24"/>
      <c r="AH220" s="11"/>
      <c r="AI220" s="11"/>
      <c r="AJ220" s="11"/>
      <c r="AK220" s="24"/>
      <c r="AL220" s="24"/>
      <c r="AM220" s="24"/>
      <c r="AN220" s="24"/>
      <c r="AO220" s="11"/>
      <c r="AP220" s="11"/>
      <c r="AQ220" s="24"/>
      <c r="AR220" s="24"/>
      <c r="AS220" s="24"/>
      <c r="AT220" s="24"/>
      <c r="AU220" s="24"/>
      <c r="AV220" s="26"/>
    </row>
    <row r="221" spans="1:49" x14ac:dyDescent="0.35">
      <c r="A221" s="22"/>
      <c r="B221" s="32" t="s">
        <v>608</v>
      </c>
      <c r="C221"/>
      <c r="D221" s="32"/>
      <c r="E221" s="33" t="s">
        <v>607</v>
      </c>
      <c r="F221"/>
      <c r="G221" s="32"/>
      <c r="H221" s="32"/>
      <c r="I221" s="32"/>
      <c r="J221" s="32"/>
      <c r="AV221" s="58"/>
    </row>
    <row r="222" spans="1:49" s="9" customFormat="1" x14ac:dyDescent="0.35">
      <c r="A222" s="22"/>
      <c r="B222" s="26" t="s">
        <v>610</v>
      </c>
      <c r="C222" s="50"/>
      <c r="D222" s="51"/>
      <c r="E222" s="26" t="s">
        <v>609</v>
      </c>
      <c r="F222"/>
      <c r="G222" s="32"/>
      <c r="H222" s="32"/>
      <c r="I222" s="32"/>
      <c r="J222" s="32"/>
      <c r="K222" s="13"/>
      <c r="L222" s="13"/>
      <c r="M222" s="13"/>
      <c r="N222" s="13"/>
      <c r="O222" s="13"/>
      <c r="P222" s="13"/>
      <c r="AV222" s="59"/>
      <c r="AW222" s="3"/>
    </row>
    <row r="223" spans="1:49" s="9" customFormat="1" x14ac:dyDescent="0.35">
      <c r="A223" s="22"/>
      <c r="B223" s="50" t="s">
        <v>1044</v>
      </c>
      <c r="C223" s="71"/>
      <c r="D223" s="13"/>
      <c r="E223" t="s">
        <v>611</v>
      </c>
      <c r="F223" s="51"/>
      <c r="G223" s="51"/>
      <c r="H223" s="51"/>
      <c r="I223" s="51"/>
      <c r="J223" s="51"/>
      <c r="K223" s="13"/>
      <c r="L223" s="13"/>
      <c r="M223" s="13"/>
      <c r="N223" s="13"/>
      <c r="O223" s="13"/>
      <c r="P223" s="13"/>
      <c r="AV223" s="59"/>
      <c r="AW223" s="3"/>
    </row>
    <row r="224" spans="1:49" s="9" customFormat="1" x14ac:dyDescent="0.35">
      <c r="A224" s="22"/>
      <c r="B224" s="72"/>
      <c r="C224" s="72"/>
      <c r="D224" s="2"/>
      <c r="E224" s="2"/>
      <c r="F224" s="2"/>
      <c r="G224" s="2"/>
      <c r="H224" s="2"/>
      <c r="I224" s="2"/>
      <c r="J224" s="2"/>
      <c r="K224" s="2"/>
      <c r="L224" s="2"/>
      <c r="M224" s="2"/>
      <c r="N224" s="2"/>
      <c r="O224" s="2"/>
      <c r="P224" s="2"/>
      <c r="AV224" s="59"/>
      <c r="AW224" s="3"/>
    </row>
    <row r="225" spans="1:49" s="9" customFormat="1" x14ac:dyDescent="0.35">
      <c r="A225" s="22"/>
      <c r="B225" s="12"/>
      <c r="C225" s="12"/>
      <c r="D225" s="2"/>
      <c r="E225" s="12"/>
      <c r="F225" s="2"/>
      <c r="G225" s="2"/>
      <c r="H225" s="2"/>
      <c r="I225" s="2"/>
      <c r="J225" s="2"/>
      <c r="K225" s="2"/>
      <c r="L225" s="2"/>
      <c r="M225" s="2"/>
      <c r="N225" s="2"/>
      <c r="O225" s="2"/>
      <c r="P225" s="2"/>
      <c r="AV225" s="59"/>
      <c r="AW225" s="3"/>
    </row>
    <row r="226" spans="1:49" s="9" customFormat="1" x14ac:dyDescent="0.35">
      <c r="B226" s="12"/>
      <c r="C226" s="12"/>
      <c r="D226" s="2"/>
      <c r="E226" s="12"/>
      <c r="F226" s="2"/>
      <c r="G226" s="2"/>
      <c r="H226" s="2"/>
      <c r="I226" s="2"/>
      <c r="J226" s="2"/>
      <c r="K226" s="2"/>
      <c r="L226" s="2"/>
      <c r="M226" s="2"/>
      <c r="N226" s="2"/>
      <c r="O226" s="2"/>
      <c r="P226" s="2"/>
      <c r="AV226" s="59"/>
      <c r="AW226" s="3"/>
    </row>
    <row r="227" spans="1:49" s="9" customFormat="1" x14ac:dyDescent="0.35">
      <c r="B227" s="1"/>
      <c r="C227" s="1"/>
      <c r="D227" s="2"/>
      <c r="E227" s="2"/>
      <c r="F227" s="2"/>
      <c r="G227" s="2"/>
      <c r="H227" s="2"/>
      <c r="I227" s="2"/>
      <c r="J227" s="2"/>
      <c r="K227" s="2"/>
      <c r="L227" s="2"/>
      <c r="M227" s="2"/>
      <c r="N227" s="2"/>
      <c r="O227" s="2"/>
      <c r="P227" s="2"/>
      <c r="AV227" s="59"/>
      <c r="AW227" s="3"/>
    </row>
    <row r="228" spans="1:49" s="9" customFormat="1" x14ac:dyDescent="0.35">
      <c r="B228" s="1"/>
      <c r="C228" s="1"/>
      <c r="D228" s="2"/>
      <c r="E228" s="2"/>
      <c r="F228" s="2"/>
      <c r="G228" s="2"/>
      <c r="H228" s="2"/>
      <c r="I228" s="2"/>
      <c r="J228" s="2"/>
      <c r="K228" s="2"/>
      <c r="L228" s="2"/>
      <c r="M228" s="2"/>
      <c r="N228" s="2"/>
      <c r="O228" s="2"/>
      <c r="P228" s="2"/>
      <c r="AV228" s="59"/>
      <c r="AW228" s="3"/>
    </row>
    <row r="229" spans="1:49" s="9" customFormat="1" x14ac:dyDescent="0.35">
      <c r="B229" s="1"/>
      <c r="C229" s="1"/>
      <c r="D229" s="2"/>
      <c r="E229" s="2"/>
      <c r="F229" s="2"/>
      <c r="G229" s="2"/>
      <c r="H229" s="2"/>
      <c r="I229" s="2"/>
      <c r="J229" s="2"/>
      <c r="K229" s="2"/>
      <c r="L229" s="2"/>
      <c r="M229" s="2"/>
      <c r="N229" s="2"/>
      <c r="O229" s="2"/>
      <c r="P229" s="2"/>
      <c r="AV229" s="59"/>
      <c r="AW229" s="3"/>
    </row>
    <row r="230" spans="1:49" x14ac:dyDescent="0.35">
      <c r="A230" s="9"/>
      <c r="B230" s="1"/>
      <c r="C230" s="1"/>
    </row>
  </sheetData>
  <sheetProtection algorithmName="SHA-512" hashValue="lE78D1Xs4TrR7troB7+8vukOiwu+8bV/z0KR3hIrRmVPpm5VXXNONZ4e81Vap/WVGS71awFcmIqFz3/icVeDbg==" saltValue="tuHu2EacTvhSuuxOBPYDxw==" spinCount="100000" sheet="1" autoFilter="0"/>
  <autoFilter ref="A3:E215" xr:uid="{00000000-0009-0000-0000-000005000000}"/>
  <mergeCells count="432">
    <mergeCell ref="AR101:AR102"/>
    <mergeCell ref="AS101:AS102"/>
    <mergeCell ref="AT101:AT102"/>
    <mergeCell ref="AU101:AU102"/>
    <mergeCell ref="AV101:AV102"/>
    <mergeCell ref="AI101:AI102"/>
    <mergeCell ref="AJ101:AJ102"/>
    <mergeCell ref="AK101:AK102"/>
    <mergeCell ref="AL101:AL102"/>
    <mergeCell ref="AM101:AM102"/>
    <mergeCell ref="AN101:AN102"/>
    <mergeCell ref="AO101:AO102"/>
    <mergeCell ref="AP101:AP102"/>
    <mergeCell ref="AQ101:AQ102"/>
    <mergeCell ref="B101:B102"/>
    <mergeCell ref="Q101:Q102"/>
    <mergeCell ref="R101:R102"/>
    <mergeCell ref="S101:S102"/>
    <mergeCell ref="T101:T102"/>
    <mergeCell ref="U101:U102"/>
    <mergeCell ref="AF97:AF99"/>
    <mergeCell ref="AG97:AG99"/>
    <mergeCell ref="AH97:AH99"/>
    <mergeCell ref="V101:V102"/>
    <mergeCell ref="W101:W102"/>
    <mergeCell ref="X101:X102"/>
    <mergeCell ref="Y101:Y102"/>
    <mergeCell ref="Z101:Z102"/>
    <mergeCell ref="AA101:AA102"/>
    <mergeCell ref="AB101:AB102"/>
    <mergeCell ref="AC101:AC102"/>
    <mergeCell ref="AD101:AD102"/>
    <mergeCell ref="AE101:AE102"/>
    <mergeCell ref="AF101:AF102"/>
    <mergeCell ref="AG101:AG102"/>
    <mergeCell ref="AH101:AH102"/>
    <mergeCell ref="AI97:AI99"/>
    <mergeCell ref="AJ97:AJ99"/>
    <mergeCell ref="AK97:AK99"/>
    <mergeCell ref="AL97:AL99"/>
    <mergeCell ref="AM97:AM99"/>
    <mergeCell ref="AN97:AN99"/>
    <mergeCell ref="AP80:AP82"/>
    <mergeCell ref="AQ80:AQ82"/>
    <mergeCell ref="AR80:AR82"/>
    <mergeCell ref="AJ80:AJ82"/>
    <mergeCell ref="AK80:AK82"/>
    <mergeCell ref="AL80:AL82"/>
    <mergeCell ref="AM80:AM82"/>
    <mergeCell ref="AN80:AN82"/>
    <mergeCell ref="AO80:AO82"/>
    <mergeCell ref="AS80:AS82"/>
    <mergeCell ref="AT80:AT82"/>
    <mergeCell ref="AU80:AU82"/>
    <mergeCell ref="AV80:AV82"/>
    <mergeCell ref="W97:W99"/>
    <mergeCell ref="X97:X99"/>
    <mergeCell ref="Y97:Y99"/>
    <mergeCell ref="Z97:Z99"/>
    <mergeCell ref="AA97:AA99"/>
    <mergeCell ref="AB97:AB99"/>
    <mergeCell ref="AC97:AC99"/>
    <mergeCell ref="AD97:AD99"/>
    <mergeCell ref="AE97:AE99"/>
    <mergeCell ref="AO97:AO99"/>
    <mergeCell ref="AP97:AP99"/>
    <mergeCell ref="AQ97:AQ99"/>
    <mergeCell ref="AR97:AR99"/>
    <mergeCell ref="AS97:AS99"/>
    <mergeCell ref="AT97:AT99"/>
    <mergeCell ref="AU97:AU99"/>
    <mergeCell ref="AV97:AV99"/>
    <mergeCell ref="AG80:AG82"/>
    <mergeCell ref="AH80:AH82"/>
    <mergeCell ref="AI80:AI82"/>
    <mergeCell ref="AO41:AO43"/>
    <mergeCell ref="AP41:AP43"/>
    <mergeCell ref="AQ41:AQ43"/>
    <mergeCell ref="AR41:AR43"/>
    <mergeCell ref="AS41:AS43"/>
    <mergeCell ref="AT41:AT43"/>
    <mergeCell ref="AU41:AU43"/>
    <mergeCell ref="AV41:AV43"/>
    <mergeCell ref="Q80:Q82"/>
    <mergeCell ref="R80:R82"/>
    <mergeCell ref="S80:S82"/>
    <mergeCell ref="T80:T82"/>
    <mergeCell ref="U80:U82"/>
    <mergeCell ref="V80:V82"/>
    <mergeCell ref="W80:W82"/>
    <mergeCell ref="X80:X82"/>
    <mergeCell ref="Y80:Y82"/>
    <mergeCell ref="Z80:Z82"/>
    <mergeCell ref="AA80:AA82"/>
    <mergeCell ref="AB80:AB82"/>
    <mergeCell ref="AC80:AC82"/>
    <mergeCell ref="AD80:AD82"/>
    <mergeCell ref="AE80:AE82"/>
    <mergeCell ref="AF80:AF82"/>
    <mergeCell ref="AF41:AF43"/>
    <mergeCell ref="AG41:AG43"/>
    <mergeCell ref="AH41:AH43"/>
    <mergeCell ref="AI41:AI43"/>
    <mergeCell ref="AJ41:AJ43"/>
    <mergeCell ref="AK41:AK43"/>
    <mergeCell ref="AL41:AL43"/>
    <mergeCell ref="AM41:AM43"/>
    <mergeCell ref="AN41:AN43"/>
    <mergeCell ref="W41:W43"/>
    <mergeCell ref="X41:X43"/>
    <mergeCell ref="Y41:Y43"/>
    <mergeCell ref="Z41:Z43"/>
    <mergeCell ref="AA41:AA43"/>
    <mergeCell ref="AB41:AB43"/>
    <mergeCell ref="AC41:AC43"/>
    <mergeCell ref="AD41:AD43"/>
    <mergeCell ref="AE41:AE43"/>
    <mergeCell ref="AN31:AN33"/>
    <mergeCell ref="AO31:AO33"/>
    <mergeCell ref="AP31:AP33"/>
    <mergeCell ref="AQ31:AQ33"/>
    <mergeCell ref="AR31:AR33"/>
    <mergeCell ref="AS31:AS33"/>
    <mergeCell ref="AT31:AT33"/>
    <mergeCell ref="AU31:AU33"/>
    <mergeCell ref="AV31:AV33"/>
    <mergeCell ref="B41:B43"/>
    <mergeCell ref="B80:B82"/>
    <mergeCell ref="B97:B99"/>
    <mergeCell ref="Q31:Q33"/>
    <mergeCell ref="R31:R33"/>
    <mergeCell ref="S31:S33"/>
    <mergeCell ref="T31:T33"/>
    <mergeCell ref="U31:U33"/>
    <mergeCell ref="V31:V33"/>
    <mergeCell ref="Q97:Q99"/>
    <mergeCell ref="R97:R99"/>
    <mergeCell ref="S97:S99"/>
    <mergeCell ref="T97:T99"/>
    <mergeCell ref="U97:U99"/>
    <mergeCell ref="V97:V99"/>
    <mergeCell ref="Q41:Q43"/>
    <mergeCell ref="R41:R43"/>
    <mergeCell ref="S41:S43"/>
    <mergeCell ref="T41:T43"/>
    <mergeCell ref="U41:U43"/>
    <mergeCell ref="V41:V43"/>
    <mergeCell ref="AQ187:AQ189"/>
    <mergeCell ref="AR187:AR189"/>
    <mergeCell ref="AS187:AS189"/>
    <mergeCell ref="AT187:AT189"/>
    <mergeCell ref="AU187:AU189"/>
    <mergeCell ref="AV187:AV189"/>
    <mergeCell ref="B31:B33"/>
    <mergeCell ref="W31:W33"/>
    <mergeCell ref="X31:X33"/>
    <mergeCell ref="Y31:Y33"/>
    <mergeCell ref="Z31:Z33"/>
    <mergeCell ref="AA31:AA33"/>
    <mergeCell ref="AB31:AB33"/>
    <mergeCell ref="AC31:AC33"/>
    <mergeCell ref="AD31:AD33"/>
    <mergeCell ref="AE31:AE33"/>
    <mergeCell ref="AF31:AF33"/>
    <mergeCell ref="AG31:AG33"/>
    <mergeCell ref="AH31:AH33"/>
    <mergeCell ref="AI31:AI33"/>
    <mergeCell ref="AJ31:AJ33"/>
    <mergeCell ref="AK31:AK33"/>
    <mergeCell ref="AL31:AL33"/>
    <mergeCell ref="AM31:AM33"/>
    <mergeCell ref="AH187:AH189"/>
    <mergeCell ref="AI187:AI189"/>
    <mergeCell ref="AJ187:AJ189"/>
    <mergeCell ref="AK187:AK189"/>
    <mergeCell ref="AL187:AL189"/>
    <mergeCell ref="AM187:AM189"/>
    <mergeCell ref="AN187:AN189"/>
    <mergeCell ref="AO187:AO189"/>
    <mergeCell ref="AP187:AP189"/>
    <mergeCell ref="AQ164:AQ166"/>
    <mergeCell ref="AR164:AR166"/>
    <mergeCell ref="AS164:AS166"/>
    <mergeCell ref="AT164:AT166"/>
    <mergeCell ref="AU164:AU166"/>
    <mergeCell ref="AV164:AV166"/>
    <mergeCell ref="B187:B189"/>
    <mergeCell ref="Q187:Q189"/>
    <mergeCell ref="R187:R189"/>
    <mergeCell ref="S187:S189"/>
    <mergeCell ref="T187:T189"/>
    <mergeCell ref="U187:U189"/>
    <mergeCell ref="V187:V189"/>
    <mergeCell ref="W187:W189"/>
    <mergeCell ref="X187:X189"/>
    <mergeCell ref="Y187:Y189"/>
    <mergeCell ref="Z187:Z189"/>
    <mergeCell ref="AA187:AA189"/>
    <mergeCell ref="AB187:AB189"/>
    <mergeCell ref="AC187:AC189"/>
    <mergeCell ref="AD187:AD189"/>
    <mergeCell ref="AE187:AE189"/>
    <mergeCell ref="AF187:AF189"/>
    <mergeCell ref="AG187:AG189"/>
    <mergeCell ref="AH164:AH166"/>
    <mergeCell ref="AI164:AI166"/>
    <mergeCell ref="AJ164:AJ166"/>
    <mergeCell ref="AK164:AK166"/>
    <mergeCell ref="AL164:AL166"/>
    <mergeCell ref="AM164:AM166"/>
    <mergeCell ref="AN164:AN166"/>
    <mergeCell ref="AO164:AO166"/>
    <mergeCell ref="AP164:AP166"/>
    <mergeCell ref="AQ113:AQ115"/>
    <mergeCell ref="AR113:AR115"/>
    <mergeCell ref="AS113:AS115"/>
    <mergeCell ref="AT113:AT115"/>
    <mergeCell ref="AU113:AU115"/>
    <mergeCell ref="AV113:AV115"/>
    <mergeCell ref="B164:B166"/>
    <mergeCell ref="Q164:Q166"/>
    <mergeCell ref="R164:R166"/>
    <mergeCell ref="S164:S166"/>
    <mergeCell ref="T164:T166"/>
    <mergeCell ref="U164:U166"/>
    <mergeCell ref="V164:V166"/>
    <mergeCell ref="W164:W166"/>
    <mergeCell ref="X164:X166"/>
    <mergeCell ref="Y164:Y166"/>
    <mergeCell ref="Z164:Z166"/>
    <mergeCell ref="AA164:AA166"/>
    <mergeCell ref="AB164:AB166"/>
    <mergeCell ref="AC164:AC166"/>
    <mergeCell ref="AD164:AD166"/>
    <mergeCell ref="AE164:AE166"/>
    <mergeCell ref="AF164:AF166"/>
    <mergeCell ref="AG164:AG166"/>
    <mergeCell ref="AH113:AH115"/>
    <mergeCell ref="AI113:AI115"/>
    <mergeCell ref="AJ113:AJ115"/>
    <mergeCell ref="AK113:AK115"/>
    <mergeCell ref="AL113:AL115"/>
    <mergeCell ref="AM113:AM115"/>
    <mergeCell ref="AN113:AN115"/>
    <mergeCell ref="AO113:AO115"/>
    <mergeCell ref="AP113:AP115"/>
    <mergeCell ref="AQ54:AQ56"/>
    <mergeCell ref="AR54:AR56"/>
    <mergeCell ref="AS54:AS56"/>
    <mergeCell ref="AT54:AT56"/>
    <mergeCell ref="AU54:AU56"/>
    <mergeCell ref="AV54:AV56"/>
    <mergeCell ref="B113:B115"/>
    <mergeCell ref="Q113:Q115"/>
    <mergeCell ref="R113:R115"/>
    <mergeCell ref="S113:S115"/>
    <mergeCell ref="T113:T115"/>
    <mergeCell ref="U113:U115"/>
    <mergeCell ref="V113:V115"/>
    <mergeCell ref="W113:W115"/>
    <mergeCell ref="X113:X115"/>
    <mergeCell ref="Y113:Y115"/>
    <mergeCell ref="Z113:Z115"/>
    <mergeCell ref="AA113:AA115"/>
    <mergeCell ref="AB113:AB115"/>
    <mergeCell ref="AC113:AC115"/>
    <mergeCell ref="AD113:AD115"/>
    <mergeCell ref="AE113:AE115"/>
    <mergeCell ref="AF113:AF115"/>
    <mergeCell ref="AG113:AG115"/>
    <mergeCell ref="AO23:AO25"/>
    <mergeCell ref="AP23:AP25"/>
    <mergeCell ref="AS23:AS25"/>
    <mergeCell ref="AQ23:AQ25"/>
    <mergeCell ref="AR23:AR25"/>
    <mergeCell ref="AT23:AT25"/>
    <mergeCell ref="AU23:AU25"/>
    <mergeCell ref="AV23:AV25"/>
    <mergeCell ref="B54:B56"/>
    <mergeCell ref="Q54:Q56"/>
    <mergeCell ref="R54:R56"/>
    <mergeCell ref="S54:S56"/>
    <mergeCell ref="T54:T56"/>
    <mergeCell ref="U54:U56"/>
    <mergeCell ref="V54:V56"/>
    <mergeCell ref="W54:W56"/>
    <mergeCell ref="Y54:Y56"/>
    <mergeCell ref="Z54:Z56"/>
    <mergeCell ref="AA54:AA56"/>
    <mergeCell ref="AB54:AB56"/>
    <mergeCell ref="AC54:AC56"/>
    <mergeCell ref="AD54:AD56"/>
    <mergeCell ref="AE54:AE56"/>
    <mergeCell ref="AF54:AF56"/>
    <mergeCell ref="AV191:AV204"/>
    <mergeCell ref="AH191:AH204"/>
    <mergeCell ref="AI191:AI204"/>
    <mergeCell ref="Z191:Z204"/>
    <mergeCell ref="AA191:AA204"/>
    <mergeCell ref="AB191:AB204"/>
    <mergeCell ref="AD191:AD204"/>
    <mergeCell ref="AE191:AE204"/>
    <mergeCell ref="AF191:AF204"/>
    <mergeCell ref="AG191:AG204"/>
    <mergeCell ref="AC191:AC204"/>
    <mergeCell ref="AU191:AU204"/>
    <mergeCell ref="AJ191:AJ204"/>
    <mergeCell ref="AK191:AK204"/>
    <mergeCell ref="AS191:AS204"/>
    <mergeCell ref="AT191:AT204"/>
    <mergeCell ref="AL191:AL204"/>
    <mergeCell ref="AM191:AM204"/>
    <mergeCell ref="AN191:AN204"/>
    <mergeCell ref="AO191:AO204"/>
    <mergeCell ref="AP191:AP204"/>
    <mergeCell ref="AQ191:AQ204"/>
    <mergeCell ref="AR191:AR204"/>
    <mergeCell ref="Y191:Y204"/>
    <mergeCell ref="B191:B204"/>
    <mergeCell ref="Q191:Q204"/>
    <mergeCell ref="R191:R204"/>
    <mergeCell ref="S191:S204"/>
    <mergeCell ref="T191:T204"/>
    <mergeCell ref="U191:U204"/>
    <mergeCell ref="V191:V204"/>
    <mergeCell ref="W191:W204"/>
    <mergeCell ref="X191:X204"/>
    <mergeCell ref="A1:AV1"/>
    <mergeCell ref="A2:AV2"/>
    <mergeCell ref="F3:N3"/>
    <mergeCell ref="B6:B19"/>
    <mergeCell ref="Q6:Q19"/>
    <mergeCell ref="R6:R19"/>
    <mergeCell ref="S6:S19"/>
    <mergeCell ref="T6:T19"/>
    <mergeCell ref="U6:U19"/>
    <mergeCell ref="V6:V19"/>
    <mergeCell ref="W6:W19"/>
    <mergeCell ref="X6:X19"/>
    <mergeCell ref="AH6:AH19"/>
    <mergeCell ref="AI6:AI19"/>
    <mergeCell ref="AJ6:AJ19"/>
    <mergeCell ref="AK6:AK19"/>
    <mergeCell ref="Z6:Z19"/>
    <mergeCell ref="AA6:AA19"/>
    <mergeCell ref="AB6:AB19"/>
    <mergeCell ref="AC6:AC19"/>
    <mergeCell ref="AD6:AD19"/>
    <mergeCell ref="AE6:AE19"/>
    <mergeCell ref="AT6:AT19"/>
    <mergeCell ref="AV6:AV19"/>
    <mergeCell ref="Y6:Y19"/>
    <mergeCell ref="B130:B142"/>
    <mergeCell ref="R130:R142"/>
    <mergeCell ref="S130:S142"/>
    <mergeCell ref="T130:T142"/>
    <mergeCell ref="AL6:AL19"/>
    <mergeCell ref="AM6:AM19"/>
    <mergeCell ref="AN6:AN19"/>
    <mergeCell ref="AO6:AO19"/>
    <mergeCell ref="Q130:Q142"/>
    <mergeCell ref="B23:B25"/>
    <mergeCell ref="Q23:Q25"/>
    <mergeCell ref="R23:R25"/>
    <mergeCell ref="S23:S25"/>
    <mergeCell ref="T23:T25"/>
    <mergeCell ref="U23:U25"/>
    <mergeCell ref="V23:V25"/>
    <mergeCell ref="W23:W25"/>
    <mergeCell ref="X23:X25"/>
    <mergeCell ref="Y23:Y25"/>
    <mergeCell ref="Z23:Z25"/>
    <mergeCell ref="AA23:AA25"/>
    <mergeCell ref="AB23:AB25"/>
    <mergeCell ref="AC23:AC25"/>
    <mergeCell ref="U130:U142"/>
    <mergeCell ref="V130:V142"/>
    <mergeCell ref="W130:W142"/>
    <mergeCell ref="X130:X142"/>
    <mergeCell ref="Y130:Y142"/>
    <mergeCell ref="AL130:AL142"/>
    <mergeCell ref="AA130:AA142"/>
    <mergeCell ref="AB130:AB142"/>
    <mergeCell ref="AC130:AC142"/>
    <mergeCell ref="AS6:AS19"/>
    <mergeCell ref="AR6:AR19"/>
    <mergeCell ref="AM130:AM142"/>
    <mergeCell ref="AN130:AN142"/>
    <mergeCell ref="AO130:AO142"/>
    <mergeCell ref="AP130:AP142"/>
    <mergeCell ref="AQ130:AQ142"/>
    <mergeCell ref="Z130:Z142"/>
    <mergeCell ref="AU6:AU19"/>
    <mergeCell ref="AQ6:AQ19"/>
    <mergeCell ref="AF6:AF19"/>
    <mergeCell ref="AG6:AG19"/>
    <mergeCell ref="AP6:AP19"/>
    <mergeCell ref="AD23:AD25"/>
    <mergeCell ref="AE23:AE25"/>
    <mergeCell ref="AF23:AF25"/>
    <mergeCell ref="AG23:AG25"/>
    <mergeCell ref="AH23:AH25"/>
    <mergeCell ref="AI23:AI25"/>
    <mergeCell ref="AJ23:AJ25"/>
    <mergeCell ref="AK23:AK25"/>
    <mergeCell ref="AL23:AL25"/>
    <mergeCell ref="AM23:AM25"/>
    <mergeCell ref="AN23:AN25"/>
    <mergeCell ref="X54:X56"/>
    <mergeCell ref="AV130:AV142"/>
    <mergeCell ref="AR130:AR142"/>
    <mergeCell ref="AS130:AS142"/>
    <mergeCell ref="AT130:AT142"/>
    <mergeCell ref="AU130:AU142"/>
    <mergeCell ref="AD130:AD142"/>
    <mergeCell ref="AE130:AE142"/>
    <mergeCell ref="AF130:AF142"/>
    <mergeCell ref="AG130:AG142"/>
    <mergeCell ref="AH130:AH142"/>
    <mergeCell ref="AI130:AI142"/>
    <mergeCell ref="AJ130:AJ142"/>
    <mergeCell ref="AK130:AK142"/>
    <mergeCell ref="AG54:AG56"/>
    <mergeCell ref="AH54:AH56"/>
    <mergeCell ref="AI54:AI56"/>
    <mergeCell ref="AJ54:AJ56"/>
    <mergeCell ref="AK54:AK56"/>
    <mergeCell ref="AL54:AL56"/>
    <mergeCell ref="AM54:AM56"/>
    <mergeCell ref="AN54:AN56"/>
    <mergeCell ref="AO54:AO56"/>
    <mergeCell ref="AP54:AP56"/>
  </mergeCells>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C9CB1-6274-43EA-AF87-DF96E7086C04}">
  <dimension ref="A1:AW208"/>
  <sheetViews>
    <sheetView showGridLines="0" topLeftCell="B1" zoomScale="70" zoomScaleNormal="70" workbookViewId="0">
      <pane ySplit="3" topLeftCell="A4" activePane="bottomLeft" state="frozen"/>
      <selection activeCell="B5" sqref="B5"/>
      <selection pane="bottomLeft" sqref="A1:AU1"/>
    </sheetView>
  </sheetViews>
  <sheetFormatPr defaultColWidth="9.1796875" defaultRowHeight="14.5" x14ac:dyDescent="0.35"/>
  <cols>
    <col min="1" max="1" width="36.1796875"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1796875" style="2" hidden="1" customWidth="1"/>
    <col min="17" max="46" width="3.54296875" style="9" customWidth="1"/>
    <col min="47" max="47" width="24.7265625" style="59" customWidth="1"/>
    <col min="48" max="48" width="9.1796875" style="3"/>
    <col min="49" max="16384" width="9.1796875" style="1"/>
  </cols>
  <sheetData>
    <row r="1" spans="1:49" s="4" customFormat="1" ht="42.75" customHeight="1" x14ac:dyDescent="0.35">
      <c r="A1" s="191" t="str">
        <f>Janeiro!A1</f>
        <v>calendário geral de operações e relatórios - 1º e 2º semestres de 2024 - atualizado em 25/06/2024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4"/>
    </row>
    <row r="2" spans="1:49" s="5" customFormat="1" ht="20.149999999999999" customHeight="1" x14ac:dyDescent="0.35">
      <c r="A2" s="192">
        <v>45536</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4"/>
      <c r="AV2" s="7"/>
    </row>
    <row r="3" spans="1:49" s="6" customFormat="1" ht="32.25" customHeight="1" x14ac:dyDescent="0.25">
      <c r="A3" s="103" t="s">
        <v>973</v>
      </c>
      <c r="B3" s="104" t="s">
        <v>974</v>
      </c>
      <c r="C3" s="105" t="s">
        <v>975</v>
      </c>
      <c r="D3" s="106" t="s">
        <v>976</v>
      </c>
      <c r="E3" s="106" t="s">
        <v>977</v>
      </c>
      <c r="F3" s="195" t="s">
        <v>978</v>
      </c>
      <c r="G3" s="196"/>
      <c r="H3" s="196"/>
      <c r="I3" s="196"/>
      <c r="J3" s="196"/>
      <c r="K3" s="196"/>
      <c r="L3" s="196"/>
      <c r="M3" s="196"/>
      <c r="N3" s="197"/>
      <c r="O3" s="106" t="s">
        <v>790</v>
      </c>
      <c r="P3" s="106" t="s">
        <v>791</v>
      </c>
      <c r="Q3" s="107" t="s">
        <v>1</v>
      </c>
      <c r="R3" s="107" t="s">
        <v>0</v>
      </c>
      <c r="S3" s="107" t="s">
        <v>2</v>
      </c>
      <c r="T3" s="107" t="s">
        <v>3</v>
      </c>
      <c r="U3" s="107" t="s">
        <v>3</v>
      </c>
      <c r="V3" s="107" t="s">
        <v>0</v>
      </c>
      <c r="W3" s="107" t="s">
        <v>0</v>
      </c>
      <c r="X3" s="107" t="s">
        <v>1</v>
      </c>
      <c r="Y3" s="107" t="s">
        <v>0</v>
      </c>
      <c r="Z3" s="107" t="s">
        <v>2</v>
      </c>
      <c r="AA3" s="107" t="s">
        <v>3</v>
      </c>
      <c r="AB3" s="107" t="s">
        <v>3</v>
      </c>
      <c r="AC3" s="107" t="s">
        <v>0</v>
      </c>
      <c r="AD3" s="107" t="s">
        <v>0</v>
      </c>
      <c r="AE3" s="107" t="s">
        <v>1</v>
      </c>
      <c r="AF3" s="107" t="s">
        <v>0</v>
      </c>
      <c r="AG3" s="107" t="s">
        <v>2</v>
      </c>
      <c r="AH3" s="107" t="s">
        <v>3</v>
      </c>
      <c r="AI3" s="107" t="s">
        <v>3</v>
      </c>
      <c r="AJ3" s="107" t="s">
        <v>0</v>
      </c>
      <c r="AK3" s="107" t="s">
        <v>0</v>
      </c>
      <c r="AL3" s="107" t="s">
        <v>1</v>
      </c>
      <c r="AM3" s="107" t="s">
        <v>0</v>
      </c>
      <c r="AN3" s="107" t="s">
        <v>2</v>
      </c>
      <c r="AO3" s="107" t="s">
        <v>3</v>
      </c>
      <c r="AP3" s="107" t="s">
        <v>3</v>
      </c>
      <c r="AQ3" s="107" t="s">
        <v>0</v>
      </c>
      <c r="AR3" s="107" t="s">
        <v>0</v>
      </c>
      <c r="AS3" s="107" t="s">
        <v>1</v>
      </c>
      <c r="AT3" s="107" t="s">
        <v>0</v>
      </c>
      <c r="AU3" s="104" t="s">
        <v>979</v>
      </c>
      <c r="AV3" s="8"/>
    </row>
    <row r="4" spans="1:49" s="6" customFormat="1" ht="43.5" x14ac:dyDescent="0.25">
      <c r="A4" s="75" t="str">
        <f>VLOOKUP(B4,[1]Apoio!$A:$C,3,FALSE)</f>
        <v>Conta Bandeiras</v>
      </c>
      <c r="B4" s="82" t="s">
        <v>163</v>
      </c>
      <c r="C4" s="83">
        <v>45505</v>
      </c>
      <c r="D4" s="84" t="s">
        <v>527</v>
      </c>
      <c r="E4" s="78" t="s">
        <v>84</v>
      </c>
      <c r="F4" s="88"/>
      <c r="G4" s="89"/>
      <c r="H4" s="89" t="s">
        <v>84</v>
      </c>
      <c r="I4" s="89"/>
      <c r="J4" s="89"/>
      <c r="K4" s="89"/>
      <c r="L4" s="89"/>
      <c r="M4" s="89"/>
      <c r="N4" s="90"/>
      <c r="O4" s="98" t="s">
        <v>796</v>
      </c>
      <c r="P4" s="99">
        <v>45537</v>
      </c>
      <c r="Q4" s="100">
        <v>1</v>
      </c>
      <c r="R4" s="79">
        <v>2</v>
      </c>
      <c r="S4" s="77">
        <v>3</v>
      </c>
      <c r="T4" s="77">
        <v>4</v>
      </c>
      <c r="U4" s="77">
        <v>5</v>
      </c>
      <c r="V4" s="77">
        <v>6</v>
      </c>
      <c r="W4" s="100">
        <v>7</v>
      </c>
      <c r="X4" s="100">
        <v>8</v>
      </c>
      <c r="Y4" s="77">
        <v>9</v>
      </c>
      <c r="Z4" s="77">
        <v>10</v>
      </c>
      <c r="AA4" s="77">
        <v>11</v>
      </c>
      <c r="AB4" s="77">
        <v>12</v>
      </c>
      <c r="AC4" s="77">
        <v>13</v>
      </c>
      <c r="AD4" s="100">
        <v>14</v>
      </c>
      <c r="AE4" s="100">
        <v>15</v>
      </c>
      <c r="AF4" s="77">
        <v>16</v>
      </c>
      <c r="AG4" s="77">
        <v>17</v>
      </c>
      <c r="AH4" s="77">
        <v>18</v>
      </c>
      <c r="AI4" s="77">
        <v>19</v>
      </c>
      <c r="AJ4" s="77">
        <v>20</v>
      </c>
      <c r="AK4" s="100">
        <v>21</v>
      </c>
      <c r="AL4" s="100">
        <v>22</v>
      </c>
      <c r="AM4" s="77">
        <v>23</v>
      </c>
      <c r="AN4" s="77">
        <v>24</v>
      </c>
      <c r="AO4" s="77">
        <v>25</v>
      </c>
      <c r="AP4" s="77">
        <v>26</v>
      </c>
      <c r="AQ4" s="77">
        <v>27</v>
      </c>
      <c r="AR4" s="100">
        <v>28</v>
      </c>
      <c r="AS4" s="100">
        <v>29</v>
      </c>
      <c r="AT4" s="77">
        <v>30</v>
      </c>
      <c r="AU4" s="78"/>
      <c r="AV4" s="8"/>
    </row>
    <row r="5" spans="1:49" s="6" customFormat="1" ht="46" customHeight="1" x14ac:dyDescent="0.25">
      <c r="A5" s="75" t="str">
        <f>VLOOKUP(B5,[1]Apoio!$A:$C,3,FALSE)</f>
        <v>Receita de Venda</v>
      </c>
      <c r="B5" s="82" t="s">
        <v>648</v>
      </c>
      <c r="C5" s="83">
        <v>45474</v>
      </c>
      <c r="D5" s="84" t="s">
        <v>17</v>
      </c>
      <c r="E5" s="78" t="s">
        <v>797</v>
      </c>
      <c r="F5" s="88" t="s">
        <v>801</v>
      </c>
      <c r="G5" s="89" t="s">
        <v>802</v>
      </c>
      <c r="H5" s="89" t="s">
        <v>803</v>
      </c>
      <c r="I5" s="89"/>
      <c r="J5" s="89"/>
      <c r="K5" s="89"/>
      <c r="L5" s="89"/>
      <c r="M5" s="89"/>
      <c r="N5" s="108"/>
      <c r="O5" s="98" t="s">
        <v>796</v>
      </c>
      <c r="P5" s="99">
        <v>45537</v>
      </c>
      <c r="Q5" s="100">
        <v>1</v>
      </c>
      <c r="R5" s="79">
        <v>2</v>
      </c>
      <c r="S5" s="77">
        <v>3</v>
      </c>
      <c r="T5" s="77">
        <v>4</v>
      </c>
      <c r="U5" s="77">
        <v>5</v>
      </c>
      <c r="V5" s="77">
        <v>6</v>
      </c>
      <c r="W5" s="100">
        <v>7</v>
      </c>
      <c r="X5" s="100">
        <v>8</v>
      </c>
      <c r="Y5" s="77">
        <v>9</v>
      </c>
      <c r="Z5" s="77">
        <v>10</v>
      </c>
      <c r="AA5" s="77">
        <v>11</v>
      </c>
      <c r="AB5" s="77">
        <v>12</v>
      </c>
      <c r="AC5" s="77">
        <v>13</v>
      </c>
      <c r="AD5" s="100">
        <v>14</v>
      </c>
      <c r="AE5" s="100">
        <v>15</v>
      </c>
      <c r="AF5" s="77">
        <v>16</v>
      </c>
      <c r="AG5" s="77">
        <v>17</v>
      </c>
      <c r="AH5" s="77">
        <v>18</v>
      </c>
      <c r="AI5" s="77">
        <v>19</v>
      </c>
      <c r="AJ5" s="77">
        <v>20</v>
      </c>
      <c r="AK5" s="100">
        <v>21</v>
      </c>
      <c r="AL5" s="100">
        <v>22</v>
      </c>
      <c r="AM5" s="77">
        <v>23</v>
      </c>
      <c r="AN5" s="77">
        <v>24</v>
      </c>
      <c r="AO5" s="77">
        <v>25</v>
      </c>
      <c r="AP5" s="77">
        <v>26</v>
      </c>
      <c r="AQ5" s="77">
        <v>27</v>
      </c>
      <c r="AR5" s="100">
        <v>28</v>
      </c>
      <c r="AS5" s="100">
        <v>29</v>
      </c>
      <c r="AT5" s="77">
        <v>30</v>
      </c>
      <c r="AU5" s="78"/>
      <c r="AV5" s="8"/>
    </row>
    <row r="6" spans="1:49" s="6" customFormat="1" ht="46" customHeight="1" x14ac:dyDescent="0.25">
      <c r="A6" s="75" t="str">
        <f>VLOOKUP(B6,[1]Apoio!$A:$C,3,FALSE)</f>
        <v>Energia de Reserva - Cessão Eólica</v>
      </c>
      <c r="B6" s="85" t="s">
        <v>396</v>
      </c>
      <c r="C6" s="86">
        <v>45474</v>
      </c>
      <c r="D6" s="84" t="s">
        <v>22</v>
      </c>
      <c r="E6" s="78" t="s">
        <v>792</v>
      </c>
      <c r="F6" s="108" t="s">
        <v>693</v>
      </c>
      <c r="G6" s="89" t="s">
        <v>714</v>
      </c>
      <c r="H6" s="89"/>
      <c r="I6" s="89"/>
      <c r="J6" s="89"/>
      <c r="K6" s="89"/>
      <c r="L6" s="89"/>
      <c r="M6" s="89"/>
      <c r="N6" s="108"/>
      <c r="O6" s="98" t="s">
        <v>796</v>
      </c>
      <c r="P6" s="99">
        <v>45537</v>
      </c>
      <c r="Q6" s="100">
        <v>1</v>
      </c>
      <c r="R6" s="79">
        <v>2</v>
      </c>
      <c r="S6" s="77">
        <v>3</v>
      </c>
      <c r="T6" s="77">
        <v>4</v>
      </c>
      <c r="U6" s="77">
        <v>5</v>
      </c>
      <c r="V6" s="77">
        <v>6</v>
      </c>
      <c r="W6" s="100">
        <v>7</v>
      </c>
      <c r="X6" s="100">
        <v>8</v>
      </c>
      <c r="Y6" s="77">
        <v>9</v>
      </c>
      <c r="Z6" s="77">
        <v>10</v>
      </c>
      <c r="AA6" s="77">
        <v>11</v>
      </c>
      <c r="AB6" s="77">
        <v>12</v>
      </c>
      <c r="AC6" s="77">
        <v>13</v>
      </c>
      <c r="AD6" s="100">
        <v>14</v>
      </c>
      <c r="AE6" s="100">
        <v>15</v>
      </c>
      <c r="AF6" s="77">
        <v>16</v>
      </c>
      <c r="AG6" s="77">
        <v>17</v>
      </c>
      <c r="AH6" s="77">
        <v>18</v>
      </c>
      <c r="AI6" s="77">
        <v>19</v>
      </c>
      <c r="AJ6" s="77">
        <v>20</v>
      </c>
      <c r="AK6" s="100">
        <v>21</v>
      </c>
      <c r="AL6" s="100">
        <v>22</v>
      </c>
      <c r="AM6" s="77">
        <v>23</v>
      </c>
      <c r="AN6" s="77">
        <v>24</v>
      </c>
      <c r="AO6" s="77">
        <v>25</v>
      </c>
      <c r="AP6" s="77">
        <v>26</v>
      </c>
      <c r="AQ6" s="77">
        <v>27</v>
      </c>
      <c r="AR6" s="100">
        <v>28</v>
      </c>
      <c r="AS6" s="100">
        <v>29</v>
      </c>
      <c r="AT6" s="77">
        <v>30</v>
      </c>
      <c r="AU6" s="78" t="s">
        <v>960</v>
      </c>
      <c r="AV6" s="8"/>
    </row>
    <row r="7" spans="1:49" s="6" customFormat="1" ht="46" customHeight="1" x14ac:dyDescent="0.25">
      <c r="A7" s="75" t="str">
        <f>VLOOKUP(B7,[1]Apoio!$A:$C,3,FALSE)</f>
        <v>Cessões de Energia (DSP 2300/19) - Liquidação</v>
      </c>
      <c r="B7" s="115" t="s">
        <v>996</v>
      </c>
      <c r="C7" s="86">
        <v>45474</v>
      </c>
      <c r="D7" s="96" t="s">
        <v>997</v>
      </c>
      <c r="E7" s="97" t="s">
        <v>989</v>
      </c>
      <c r="F7" s="88" t="s">
        <v>998</v>
      </c>
      <c r="G7" s="89"/>
      <c r="H7" s="89"/>
      <c r="I7" s="89"/>
      <c r="J7" s="89"/>
      <c r="K7" s="89"/>
      <c r="L7" s="89"/>
      <c r="M7" s="89"/>
      <c r="N7" s="108"/>
      <c r="O7" s="98" t="s">
        <v>796</v>
      </c>
      <c r="P7" s="99">
        <v>45537</v>
      </c>
      <c r="Q7" s="100">
        <v>1</v>
      </c>
      <c r="R7" s="79">
        <v>2</v>
      </c>
      <c r="S7" s="77">
        <v>3</v>
      </c>
      <c r="T7" s="77">
        <v>4</v>
      </c>
      <c r="U7" s="77">
        <v>5</v>
      </c>
      <c r="V7" s="77">
        <v>6</v>
      </c>
      <c r="W7" s="100">
        <v>7</v>
      </c>
      <c r="X7" s="100">
        <v>8</v>
      </c>
      <c r="Y7" s="77">
        <v>9</v>
      </c>
      <c r="Z7" s="77">
        <v>10</v>
      </c>
      <c r="AA7" s="77">
        <v>11</v>
      </c>
      <c r="AB7" s="77">
        <v>12</v>
      </c>
      <c r="AC7" s="77">
        <v>13</v>
      </c>
      <c r="AD7" s="100">
        <v>14</v>
      </c>
      <c r="AE7" s="100">
        <v>15</v>
      </c>
      <c r="AF7" s="77">
        <v>16</v>
      </c>
      <c r="AG7" s="77">
        <v>17</v>
      </c>
      <c r="AH7" s="77">
        <v>18</v>
      </c>
      <c r="AI7" s="77">
        <v>19</v>
      </c>
      <c r="AJ7" s="77">
        <v>20</v>
      </c>
      <c r="AK7" s="100">
        <v>21</v>
      </c>
      <c r="AL7" s="100">
        <v>22</v>
      </c>
      <c r="AM7" s="77">
        <v>23</v>
      </c>
      <c r="AN7" s="77">
        <v>24</v>
      </c>
      <c r="AO7" s="77">
        <v>25</v>
      </c>
      <c r="AP7" s="77">
        <v>26</v>
      </c>
      <c r="AQ7" s="77">
        <v>27</v>
      </c>
      <c r="AR7" s="100">
        <v>28</v>
      </c>
      <c r="AS7" s="100">
        <v>29</v>
      </c>
      <c r="AT7" s="77">
        <v>30</v>
      </c>
      <c r="AU7" s="78"/>
      <c r="AV7" s="8"/>
    </row>
    <row r="8" spans="1:49" s="6" customFormat="1" ht="20.5" customHeight="1" x14ac:dyDescent="0.25">
      <c r="A8" s="75" t="str">
        <f>VLOOKUP(B8,[1]Apoio!$A:$C,3,FALSE)</f>
        <v>Medição Contábil</v>
      </c>
      <c r="B8" s="185" t="s">
        <v>1009</v>
      </c>
      <c r="C8" s="86">
        <v>45505</v>
      </c>
      <c r="D8" s="84" t="s">
        <v>84</v>
      </c>
      <c r="E8" s="78" t="s">
        <v>77</v>
      </c>
      <c r="F8" s="91" t="s">
        <v>760</v>
      </c>
      <c r="G8" s="92" t="s">
        <v>761</v>
      </c>
      <c r="H8" s="92" t="s">
        <v>762</v>
      </c>
      <c r="I8" s="92" t="s">
        <v>763</v>
      </c>
      <c r="J8" s="89"/>
      <c r="K8" s="89"/>
      <c r="L8" s="89"/>
      <c r="M8" s="89"/>
      <c r="N8" s="90"/>
      <c r="O8" s="98" t="s">
        <v>796</v>
      </c>
      <c r="P8" s="99">
        <v>45537</v>
      </c>
      <c r="Q8" s="188">
        <v>1</v>
      </c>
      <c r="R8" s="171">
        <v>2</v>
      </c>
      <c r="S8" s="178">
        <v>3</v>
      </c>
      <c r="T8" s="178">
        <v>4</v>
      </c>
      <c r="U8" s="178">
        <v>5</v>
      </c>
      <c r="V8" s="178">
        <v>6</v>
      </c>
      <c r="W8" s="176">
        <v>7</v>
      </c>
      <c r="X8" s="176">
        <v>8</v>
      </c>
      <c r="Y8" s="178">
        <v>9</v>
      </c>
      <c r="Z8" s="178">
        <v>10</v>
      </c>
      <c r="AA8" s="178">
        <v>11</v>
      </c>
      <c r="AB8" s="178">
        <v>12</v>
      </c>
      <c r="AC8" s="178">
        <v>13</v>
      </c>
      <c r="AD8" s="176">
        <v>14</v>
      </c>
      <c r="AE8" s="176">
        <v>15</v>
      </c>
      <c r="AF8" s="178">
        <v>16</v>
      </c>
      <c r="AG8" s="178">
        <v>17</v>
      </c>
      <c r="AH8" s="178">
        <v>18</v>
      </c>
      <c r="AI8" s="178">
        <v>19</v>
      </c>
      <c r="AJ8" s="178">
        <v>20</v>
      </c>
      <c r="AK8" s="176">
        <v>21</v>
      </c>
      <c r="AL8" s="176">
        <v>22</v>
      </c>
      <c r="AM8" s="178">
        <v>23</v>
      </c>
      <c r="AN8" s="178">
        <v>24</v>
      </c>
      <c r="AO8" s="178">
        <v>25</v>
      </c>
      <c r="AP8" s="178">
        <v>26</v>
      </c>
      <c r="AQ8" s="178">
        <v>27</v>
      </c>
      <c r="AR8" s="176">
        <v>28</v>
      </c>
      <c r="AS8" s="176">
        <v>29</v>
      </c>
      <c r="AT8" s="178">
        <v>30</v>
      </c>
      <c r="AU8" s="174"/>
      <c r="AV8" s="8"/>
    </row>
    <row r="9" spans="1:49" s="6" customFormat="1" ht="20.5" customHeight="1" x14ac:dyDescent="0.25">
      <c r="A9" s="75"/>
      <c r="B9" s="186"/>
      <c r="C9" s="86">
        <v>45505</v>
      </c>
      <c r="D9" s="84" t="s">
        <v>84</v>
      </c>
      <c r="E9" s="78" t="s">
        <v>1028</v>
      </c>
      <c r="F9" s="91" t="s">
        <v>1029</v>
      </c>
      <c r="G9" s="92" t="s">
        <v>1030</v>
      </c>
      <c r="H9" s="89"/>
      <c r="I9" s="89"/>
      <c r="J9" s="89"/>
      <c r="K9" s="89"/>
      <c r="L9" s="89"/>
      <c r="M9" s="89"/>
      <c r="N9" s="90"/>
      <c r="O9" s="98" t="s">
        <v>796</v>
      </c>
      <c r="P9" s="99">
        <v>45537</v>
      </c>
      <c r="Q9" s="189"/>
      <c r="R9" s="172"/>
      <c r="S9" s="179"/>
      <c r="T9" s="179"/>
      <c r="U9" s="179"/>
      <c r="V9" s="179"/>
      <c r="W9" s="177"/>
      <c r="X9" s="177"/>
      <c r="Y9" s="179"/>
      <c r="Z9" s="179"/>
      <c r="AA9" s="179"/>
      <c r="AB9" s="179"/>
      <c r="AC9" s="179"/>
      <c r="AD9" s="177"/>
      <c r="AE9" s="177"/>
      <c r="AF9" s="179"/>
      <c r="AG9" s="179"/>
      <c r="AH9" s="179"/>
      <c r="AI9" s="179"/>
      <c r="AJ9" s="179"/>
      <c r="AK9" s="177"/>
      <c r="AL9" s="177"/>
      <c r="AM9" s="179"/>
      <c r="AN9" s="179"/>
      <c r="AO9" s="179"/>
      <c r="AP9" s="179"/>
      <c r="AQ9" s="179"/>
      <c r="AR9" s="177"/>
      <c r="AS9" s="177"/>
      <c r="AT9" s="179"/>
      <c r="AU9" s="175"/>
      <c r="AV9" s="8"/>
    </row>
    <row r="10" spans="1:49" s="6" customFormat="1" ht="20.5" customHeight="1" x14ac:dyDescent="0.25">
      <c r="A10" s="75"/>
      <c r="B10" s="187"/>
      <c r="C10" s="86">
        <v>45505</v>
      </c>
      <c r="D10" s="84" t="s">
        <v>84</v>
      </c>
      <c r="E10" s="78" t="s">
        <v>586</v>
      </c>
      <c r="F10" s="91" t="s">
        <v>588</v>
      </c>
      <c r="G10" s="92" t="s">
        <v>589</v>
      </c>
      <c r="H10" s="89" t="s">
        <v>590</v>
      </c>
      <c r="I10" s="89"/>
      <c r="J10" s="89"/>
      <c r="K10" s="89"/>
      <c r="L10" s="89"/>
      <c r="M10" s="89"/>
      <c r="N10" s="90"/>
      <c r="O10" s="98" t="s">
        <v>796</v>
      </c>
      <c r="P10" s="99">
        <v>45537</v>
      </c>
      <c r="Q10" s="190"/>
      <c r="R10" s="173"/>
      <c r="S10" s="183"/>
      <c r="T10" s="183"/>
      <c r="U10" s="183"/>
      <c r="V10" s="183"/>
      <c r="W10" s="184"/>
      <c r="X10" s="184"/>
      <c r="Y10" s="183"/>
      <c r="Z10" s="183"/>
      <c r="AA10" s="183"/>
      <c r="AB10" s="183"/>
      <c r="AC10" s="183"/>
      <c r="AD10" s="184"/>
      <c r="AE10" s="184"/>
      <c r="AF10" s="183"/>
      <c r="AG10" s="183"/>
      <c r="AH10" s="183"/>
      <c r="AI10" s="183"/>
      <c r="AJ10" s="183"/>
      <c r="AK10" s="184"/>
      <c r="AL10" s="184"/>
      <c r="AM10" s="183"/>
      <c r="AN10" s="183"/>
      <c r="AO10" s="183"/>
      <c r="AP10" s="183"/>
      <c r="AQ10" s="183"/>
      <c r="AR10" s="184"/>
      <c r="AS10" s="184"/>
      <c r="AT10" s="183"/>
      <c r="AU10" s="198"/>
      <c r="AV10" s="8"/>
    </row>
    <row r="11" spans="1:49" s="6" customFormat="1" ht="62.5" customHeight="1" x14ac:dyDescent="0.25">
      <c r="A11" s="75" t="str">
        <f>VLOOKUP(B11,[1]Apoio!$A:$C,3,FALSE)</f>
        <v>Monitoramento Prudencial</v>
      </c>
      <c r="B11" s="82" t="s">
        <v>1014</v>
      </c>
      <c r="C11" s="86">
        <v>45505</v>
      </c>
      <c r="D11" s="84" t="s">
        <v>84</v>
      </c>
      <c r="E11" s="78" t="s">
        <v>84</v>
      </c>
      <c r="F11" s="92"/>
      <c r="G11" s="89"/>
      <c r="H11" s="89" t="s">
        <v>84</v>
      </c>
      <c r="I11" s="89"/>
      <c r="J11" s="89"/>
      <c r="K11" s="89"/>
      <c r="L11" s="89"/>
      <c r="M11" s="89"/>
      <c r="N11" s="90"/>
      <c r="O11" s="98" t="s">
        <v>796</v>
      </c>
      <c r="P11" s="99">
        <v>45537</v>
      </c>
      <c r="Q11" s="100">
        <v>1</v>
      </c>
      <c r="R11" s="79">
        <v>2</v>
      </c>
      <c r="S11" s="77">
        <v>3</v>
      </c>
      <c r="T11" s="77">
        <v>4</v>
      </c>
      <c r="U11" s="77">
        <v>5</v>
      </c>
      <c r="V11" s="77">
        <v>6</v>
      </c>
      <c r="W11" s="100">
        <v>7</v>
      </c>
      <c r="X11" s="100">
        <v>8</v>
      </c>
      <c r="Y11" s="77">
        <v>9</v>
      </c>
      <c r="Z11" s="77">
        <v>10</v>
      </c>
      <c r="AA11" s="77">
        <v>11</v>
      </c>
      <c r="AB11" s="77">
        <v>12</v>
      </c>
      <c r="AC11" s="77">
        <v>13</v>
      </c>
      <c r="AD11" s="100">
        <v>14</v>
      </c>
      <c r="AE11" s="100">
        <v>15</v>
      </c>
      <c r="AF11" s="77">
        <v>16</v>
      </c>
      <c r="AG11" s="77">
        <v>17</v>
      </c>
      <c r="AH11" s="77">
        <v>18</v>
      </c>
      <c r="AI11" s="77">
        <v>19</v>
      </c>
      <c r="AJ11" s="77">
        <v>20</v>
      </c>
      <c r="AK11" s="100">
        <v>21</v>
      </c>
      <c r="AL11" s="100">
        <v>22</v>
      </c>
      <c r="AM11" s="77">
        <v>23</v>
      </c>
      <c r="AN11" s="77">
        <v>24</v>
      </c>
      <c r="AO11" s="77">
        <v>25</v>
      </c>
      <c r="AP11" s="77">
        <v>26</v>
      </c>
      <c r="AQ11" s="77">
        <v>27</v>
      </c>
      <c r="AR11" s="100">
        <v>28</v>
      </c>
      <c r="AS11" s="100">
        <v>29</v>
      </c>
      <c r="AT11" s="77">
        <v>30</v>
      </c>
      <c r="AU11" s="78"/>
      <c r="AV11" s="8"/>
    </row>
    <row r="12" spans="1:49" s="6" customFormat="1" ht="46" customHeight="1" x14ac:dyDescent="0.25">
      <c r="A12" s="75" t="str">
        <f>VLOOKUP(B12,[1]Apoio!$A:$C,3,FALSE)</f>
        <v>MCSD EE - Declarações</v>
      </c>
      <c r="B12" s="82" t="s">
        <v>425</v>
      </c>
      <c r="C12" s="86">
        <v>45536</v>
      </c>
      <c r="D12" s="84" t="s">
        <v>384</v>
      </c>
      <c r="E12" s="78" t="s">
        <v>84</v>
      </c>
      <c r="F12" s="89"/>
      <c r="G12" s="89"/>
      <c r="H12" s="89" t="s">
        <v>84</v>
      </c>
      <c r="I12" s="89"/>
      <c r="J12" s="89"/>
      <c r="K12" s="89"/>
      <c r="L12" s="89"/>
      <c r="M12" s="89"/>
      <c r="N12" s="90"/>
      <c r="O12" s="98" t="s">
        <v>796</v>
      </c>
      <c r="P12" s="99">
        <v>45538</v>
      </c>
      <c r="Q12" s="100">
        <v>1</v>
      </c>
      <c r="R12" s="117">
        <v>2</v>
      </c>
      <c r="S12" s="79">
        <v>3</v>
      </c>
      <c r="T12" s="77">
        <v>4</v>
      </c>
      <c r="U12" s="77">
        <v>5</v>
      </c>
      <c r="V12" s="77">
        <v>6</v>
      </c>
      <c r="W12" s="100">
        <v>7</v>
      </c>
      <c r="X12" s="100">
        <v>8</v>
      </c>
      <c r="Y12" s="77">
        <v>9</v>
      </c>
      <c r="Z12" s="77">
        <v>10</v>
      </c>
      <c r="AA12" s="77">
        <v>11</v>
      </c>
      <c r="AB12" s="77">
        <v>12</v>
      </c>
      <c r="AC12" s="77">
        <v>13</v>
      </c>
      <c r="AD12" s="100">
        <v>14</v>
      </c>
      <c r="AE12" s="100">
        <v>15</v>
      </c>
      <c r="AF12" s="77">
        <v>16</v>
      </c>
      <c r="AG12" s="77">
        <v>17</v>
      </c>
      <c r="AH12" s="77">
        <v>18</v>
      </c>
      <c r="AI12" s="77">
        <v>19</v>
      </c>
      <c r="AJ12" s="77">
        <v>20</v>
      </c>
      <c r="AK12" s="100">
        <v>21</v>
      </c>
      <c r="AL12" s="100">
        <v>22</v>
      </c>
      <c r="AM12" s="77">
        <v>23</v>
      </c>
      <c r="AN12" s="77">
        <v>24</v>
      </c>
      <c r="AO12" s="77">
        <v>25</v>
      </c>
      <c r="AP12" s="77">
        <v>26</v>
      </c>
      <c r="AQ12" s="77">
        <v>27</v>
      </c>
      <c r="AR12" s="100">
        <v>28</v>
      </c>
      <c r="AS12" s="100">
        <v>29</v>
      </c>
      <c r="AT12" s="77">
        <v>30</v>
      </c>
      <c r="AU12" s="78"/>
      <c r="AV12" s="8"/>
    </row>
    <row r="13" spans="1:49" s="6" customFormat="1" ht="36" customHeight="1" x14ac:dyDescent="0.25">
      <c r="A13" s="75" t="str">
        <f>VLOOKUP(B13,[1]Apoio!$A:$C,3,FALSE)</f>
        <v>Conta Bandeiras</v>
      </c>
      <c r="B13" s="82" t="s">
        <v>164</v>
      </c>
      <c r="C13" s="86">
        <v>45474</v>
      </c>
      <c r="D13" s="84" t="s">
        <v>130</v>
      </c>
      <c r="E13" s="78" t="s">
        <v>84</v>
      </c>
      <c r="F13" s="89"/>
      <c r="G13" s="89"/>
      <c r="H13" s="89" t="s">
        <v>84</v>
      </c>
      <c r="I13" s="89"/>
      <c r="J13" s="89"/>
      <c r="K13" s="89"/>
      <c r="L13" s="89"/>
      <c r="M13" s="89"/>
      <c r="N13" s="90"/>
      <c r="O13" s="98" t="s">
        <v>796</v>
      </c>
      <c r="P13" s="99">
        <v>45538</v>
      </c>
      <c r="Q13" s="100">
        <v>1</v>
      </c>
      <c r="R13" s="117">
        <v>2</v>
      </c>
      <c r="S13" s="79">
        <v>3</v>
      </c>
      <c r="T13" s="77">
        <v>4</v>
      </c>
      <c r="U13" s="77">
        <v>5</v>
      </c>
      <c r="V13" s="77">
        <v>6</v>
      </c>
      <c r="W13" s="100">
        <v>7</v>
      </c>
      <c r="X13" s="100">
        <v>8</v>
      </c>
      <c r="Y13" s="77">
        <v>9</v>
      </c>
      <c r="Z13" s="77">
        <v>10</v>
      </c>
      <c r="AA13" s="77">
        <v>11</v>
      </c>
      <c r="AB13" s="77">
        <v>12</v>
      </c>
      <c r="AC13" s="77">
        <v>13</v>
      </c>
      <c r="AD13" s="100">
        <v>14</v>
      </c>
      <c r="AE13" s="100">
        <v>15</v>
      </c>
      <c r="AF13" s="77">
        <v>16</v>
      </c>
      <c r="AG13" s="77">
        <v>17</v>
      </c>
      <c r="AH13" s="77">
        <v>18</v>
      </c>
      <c r="AI13" s="77">
        <v>19</v>
      </c>
      <c r="AJ13" s="77">
        <v>20</v>
      </c>
      <c r="AK13" s="100">
        <v>21</v>
      </c>
      <c r="AL13" s="100">
        <v>22</v>
      </c>
      <c r="AM13" s="77">
        <v>23</v>
      </c>
      <c r="AN13" s="77">
        <v>24</v>
      </c>
      <c r="AO13" s="77">
        <v>25</v>
      </c>
      <c r="AP13" s="77">
        <v>26</v>
      </c>
      <c r="AQ13" s="77">
        <v>27</v>
      </c>
      <c r="AR13" s="100">
        <v>28</v>
      </c>
      <c r="AS13" s="100">
        <v>29</v>
      </c>
      <c r="AT13" s="77">
        <v>30</v>
      </c>
      <c r="AU13" s="78"/>
      <c r="AV13" s="8"/>
    </row>
    <row r="14" spans="1:49" s="6" customFormat="1" ht="20.5" customHeight="1" x14ac:dyDescent="0.25">
      <c r="A14" s="75" t="str">
        <f>VLOOKUP(B14,[1]Apoio!$A:$C,3,FALSE)</f>
        <v>Medição Contábil</v>
      </c>
      <c r="B14" s="202" t="s">
        <v>1010</v>
      </c>
      <c r="C14" s="86">
        <v>45505</v>
      </c>
      <c r="D14" s="96" t="s">
        <v>1037</v>
      </c>
      <c r="E14" s="78" t="s">
        <v>77</v>
      </c>
      <c r="F14" s="91" t="s">
        <v>760</v>
      </c>
      <c r="G14" s="92" t="s">
        <v>761</v>
      </c>
      <c r="H14" s="92" t="s">
        <v>762</v>
      </c>
      <c r="I14" s="92" t="s">
        <v>763</v>
      </c>
      <c r="J14" s="89"/>
      <c r="K14" s="89"/>
      <c r="L14" s="89"/>
      <c r="M14" s="89"/>
      <c r="N14" s="90"/>
      <c r="O14" s="98" t="s">
        <v>796</v>
      </c>
      <c r="P14" s="99">
        <v>45538</v>
      </c>
      <c r="Q14" s="188">
        <v>1</v>
      </c>
      <c r="R14" s="178">
        <v>2</v>
      </c>
      <c r="S14" s="171">
        <v>3</v>
      </c>
      <c r="T14" s="178">
        <v>4</v>
      </c>
      <c r="U14" s="178">
        <v>5</v>
      </c>
      <c r="V14" s="178">
        <v>6</v>
      </c>
      <c r="W14" s="176">
        <v>7</v>
      </c>
      <c r="X14" s="176">
        <v>8</v>
      </c>
      <c r="Y14" s="178">
        <v>9</v>
      </c>
      <c r="Z14" s="178">
        <v>10</v>
      </c>
      <c r="AA14" s="178">
        <v>11</v>
      </c>
      <c r="AB14" s="178">
        <v>12</v>
      </c>
      <c r="AC14" s="178">
        <v>13</v>
      </c>
      <c r="AD14" s="176">
        <v>14</v>
      </c>
      <c r="AE14" s="176">
        <v>15</v>
      </c>
      <c r="AF14" s="178">
        <v>16</v>
      </c>
      <c r="AG14" s="178">
        <v>17</v>
      </c>
      <c r="AH14" s="178">
        <v>18</v>
      </c>
      <c r="AI14" s="178">
        <v>19</v>
      </c>
      <c r="AJ14" s="178">
        <v>20</v>
      </c>
      <c r="AK14" s="176">
        <v>21</v>
      </c>
      <c r="AL14" s="176">
        <v>22</v>
      </c>
      <c r="AM14" s="178">
        <v>23</v>
      </c>
      <c r="AN14" s="178">
        <v>24</v>
      </c>
      <c r="AO14" s="178">
        <v>25</v>
      </c>
      <c r="AP14" s="178">
        <v>26</v>
      </c>
      <c r="AQ14" s="178">
        <v>27</v>
      </c>
      <c r="AR14" s="176">
        <v>28</v>
      </c>
      <c r="AS14" s="176">
        <v>29</v>
      </c>
      <c r="AT14" s="178">
        <v>30</v>
      </c>
      <c r="AU14" s="174"/>
      <c r="AV14" s="3"/>
      <c r="AW14" s="3"/>
    </row>
    <row r="15" spans="1:49" s="6" customFormat="1" ht="20.5" customHeight="1" x14ac:dyDescent="0.25">
      <c r="A15" s="75"/>
      <c r="B15" s="203"/>
      <c r="C15" s="86">
        <v>45505</v>
      </c>
      <c r="D15" s="96" t="s">
        <v>1037</v>
      </c>
      <c r="E15" s="78" t="s">
        <v>1028</v>
      </c>
      <c r="F15" s="91" t="s">
        <v>1029</v>
      </c>
      <c r="G15" s="92" t="s">
        <v>1030</v>
      </c>
      <c r="H15" s="89"/>
      <c r="I15" s="89"/>
      <c r="J15" s="89"/>
      <c r="K15" s="89"/>
      <c r="L15" s="89"/>
      <c r="M15" s="89"/>
      <c r="N15" s="90"/>
      <c r="O15" s="98" t="s">
        <v>796</v>
      </c>
      <c r="P15" s="99">
        <v>45538</v>
      </c>
      <c r="Q15" s="189"/>
      <c r="R15" s="179"/>
      <c r="S15" s="172"/>
      <c r="T15" s="179"/>
      <c r="U15" s="179"/>
      <c r="V15" s="179"/>
      <c r="W15" s="177"/>
      <c r="X15" s="177"/>
      <c r="Y15" s="179"/>
      <c r="Z15" s="179"/>
      <c r="AA15" s="179"/>
      <c r="AB15" s="179"/>
      <c r="AC15" s="179"/>
      <c r="AD15" s="177"/>
      <c r="AE15" s="177"/>
      <c r="AF15" s="179"/>
      <c r="AG15" s="179"/>
      <c r="AH15" s="179"/>
      <c r="AI15" s="179"/>
      <c r="AJ15" s="179"/>
      <c r="AK15" s="177"/>
      <c r="AL15" s="177"/>
      <c r="AM15" s="179"/>
      <c r="AN15" s="179"/>
      <c r="AO15" s="179"/>
      <c r="AP15" s="179"/>
      <c r="AQ15" s="179"/>
      <c r="AR15" s="177"/>
      <c r="AS15" s="177"/>
      <c r="AT15" s="179"/>
      <c r="AU15" s="175"/>
      <c r="AV15" s="3"/>
      <c r="AW15" s="3"/>
    </row>
    <row r="16" spans="1:49" s="6" customFormat="1" ht="20.5" customHeight="1" x14ac:dyDescent="0.25">
      <c r="A16" s="75"/>
      <c r="B16" s="204"/>
      <c r="C16" s="86">
        <v>45505</v>
      </c>
      <c r="D16" s="96" t="s">
        <v>1037</v>
      </c>
      <c r="E16" s="78" t="s">
        <v>586</v>
      </c>
      <c r="F16" s="91" t="s">
        <v>588</v>
      </c>
      <c r="G16" s="92" t="s">
        <v>589</v>
      </c>
      <c r="H16" s="89" t="s">
        <v>590</v>
      </c>
      <c r="I16" s="89"/>
      <c r="J16" s="89"/>
      <c r="K16" s="89"/>
      <c r="L16" s="89"/>
      <c r="M16" s="89"/>
      <c r="N16" s="90"/>
      <c r="O16" s="98" t="s">
        <v>796</v>
      </c>
      <c r="P16" s="99">
        <v>45538</v>
      </c>
      <c r="Q16" s="190"/>
      <c r="R16" s="183"/>
      <c r="S16" s="173"/>
      <c r="T16" s="183"/>
      <c r="U16" s="183"/>
      <c r="V16" s="183"/>
      <c r="W16" s="184"/>
      <c r="X16" s="184"/>
      <c r="Y16" s="183"/>
      <c r="Z16" s="183"/>
      <c r="AA16" s="183"/>
      <c r="AB16" s="183"/>
      <c r="AC16" s="183"/>
      <c r="AD16" s="184"/>
      <c r="AE16" s="184"/>
      <c r="AF16" s="183"/>
      <c r="AG16" s="183"/>
      <c r="AH16" s="183"/>
      <c r="AI16" s="183"/>
      <c r="AJ16" s="183"/>
      <c r="AK16" s="184"/>
      <c r="AL16" s="184"/>
      <c r="AM16" s="183"/>
      <c r="AN16" s="183"/>
      <c r="AO16" s="183"/>
      <c r="AP16" s="183"/>
      <c r="AQ16" s="183"/>
      <c r="AR16" s="184"/>
      <c r="AS16" s="184"/>
      <c r="AT16" s="183"/>
      <c r="AU16" s="198"/>
      <c r="AV16" s="3"/>
      <c r="AW16" s="3"/>
    </row>
    <row r="17" spans="1:49" s="6" customFormat="1" ht="43.5" x14ac:dyDescent="0.25">
      <c r="A17" s="75" t="str">
        <f>VLOOKUP(B17,[1]Apoio!$A:$C,3,FALSE)</f>
        <v>Energia de Reserva - Cessão Solar</v>
      </c>
      <c r="B17" s="85" t="s">
        <v>479</v>
      </c>
      <c r="C17" s="86">
        <v>45474</v>
      </c>
      <c r="D17" s="84" t="s">
        <v>480</v>
      </c>
      <c r="E17" s="78" t="s">
        <v>794</v>
      </c>
      <c r="F17" s="95" t="s">
        <v>693</v>
      </c>
      <c r="G17" s="89" t="s">
        <v>694</v>
      </c>
      <c r="H17" s="89"/>
      <c r="I17" s="89"/>
      <c r="J17" s="89"/>
      <c r="K17" s="89"/>
      <c r="L17" s="89"/>
      <c r="M17" s="89"/>
      <c r="N17" s="90"/>
      <c r="O17" s="98" t="s">
        <v>796</v>
      </c>
      <c r="P17" s="99">
        <v>45539</v>
      </c>
      <c r="Q17" s="100">
        <v>1</v>
      </c>
      <c r="R17" s="117">
        <v>2</v>
      </c>
      <c r="S17" s="77">
        <v>3</v>
      </c>
      <c r="T17" s="79">
        <v>4</v>
      </c>
      <c r="U17" s="77">
        <v>5</v>
      </c>
      <c r="V17" s="77">
        <v>6</v>
      </c>
      <c r="W17" s="100">
        <v>7</v>
      </c>
      <c r="X17" s="100">
        <v>8</v>
      </c>
      <c r="Y17" s="77">
        <v>9</v>
      </c>
      <c r="Z17" s="77">
        <v>10</v>
      </c>
      <c r="AA17" s="77">
        <v>11</v>
      </c>
      <c r="AB17" s="77">
        <v>12</v>
      </c>
      <c r="AC17" s="77">
        <v>13</v>
      </c>
      <c r="AD17" s="100">
        <v>14</v>
      </c>
      <c r="AE17" s="100">
        <v>15</v>
      </c>
      <c r="AF17" s="77">
        <v>16</v>
      </c>
      <c r="AG17" s="77">
        <v>17</v>
      </c>
      <c r="AH17" s="77">
        <v>18</v>
      </c>
      <c r="AI17" s="77">
        <v>19</v>
      </c>
      <c r="AJ17" s="77">
        <v>20</v>
      </c>
      <c r="AK17" s="100">
        <v>21</v>
      </c>
      <c r="AL17" s="100">
        <v>22</v>
      </c>
      <c r="AM17" s="77">
        <v>23</v>
      </c>
      <c r="AN17" s="77">
        <v>24</v>
      </c>
      <c r="AO17" s="77">
        <v>25</v>
      </c>
      <c r="AP17" s="77">
        <v>26</v>
      </c>
      <c r="AQ17" s="77">
        <v>27</v>
      </c>
      <c r="AR17" s="100">
        <v>28</v>
      </c>
      <c r="AS17" s="100">
        <v>29</v>
      </c>
      <c r="AT17" s="77">
        <v>30</v>
      </c>
      <c r="AU17" s="78" t="s">
        <v>961</v>
      </c>
    </row>
    <row r="18" spans="1:49" s="6" customFormat="1" ht="36" customHeight="1" x14ac:dyDescent="0.25">
      <c r="A18" s="75" t="str">
        <f>VLOOKUP(B18,[1]Apoio!$A:$C,3,FALSE)</f>
        <v>Medição - Coleta</v>
      </c>
      <c r="B18" s="82" t="s">
        <v>189</v>
      </c>
      <c r="C18" s="86">
        <v>45505</v>
      </c>
      <c r="D18" s="84" t="s">
        <v>33</v>
      </c>
      <c r="E18" s="78" t="s">
        <v>84</v>
      </c>
      <c r="F18" s="91"/>
      <c r="G18" s="89"/>
      <c r="H18" s="89" t="s">
        <v>84</v>
      </c>
      <c r="I18" s="89"/>
      <c r="J18" s="89"/>
      <c r="K18" s="89"/>
      <c r="L18" s="89"/>
      <c r="M18" s="89"/>
      <c r="N18" s="90"/>
      <c r="O18" s="98" t="s">
        <v>796</v>
      </c>
      <c r="P18" s="99">
        <v>45539</v>
      </c>
      <c r="Q18" s="100">
        <v>1</v>
      </c>
      <c r="R18" s="117">
        <v>2</v>
      </c>
      <c r="S18" s="77">
        <v>3</v>
      </c>
      <c r="T18" s="79">
        <v>4</v>
      </c>
      <c r="U18" s="77">
        <v>5</v>
      </c>
      <c r="V18" s="77">
        <v>6</v>
      </c>
      <c r="W18" s="100">
        <v>7</v>
      </c>
      <c r="X18" s="100">
        <v>8</v>
      </c>
      <c r="Y18" s="77">
        <v>9</v>
      </c>
      <c r="Z18" s="77">
        <v>10</v>
      </c>
      <c r="AA18" s="77">
        <v>11</v>
      </c>
      <c r="AB18" s="77">
        <v>12</v>
      </c>
      <c r="AC18" s="77">
        <v>13</v>
      </c>
      <c r="AD18" s="100">
        <v>14</v>
      </c>
      <c r="AE18" s="100">
        <v>15</v>
      </c>
      <c r="AF18" s="77">
        <v>16</v>
      </c>
      <c r="AG18" s="77">
        <v>17</v>
      </c>
      <c r="AH18" s="77">
        <v>18</v>
      </c>
      <c r="AI18" s="77">
        <v>19</v>
      </c>
      <c r="AJ18" s="77">
        <v>20</v>
      </c>
      <c r="AK18" s="100">
        <v>21</v>
      </c>
      <c r="AL18" s="100">
        <v>22</v>
      </c>
      <c r="AM18" s="77">
        <v>23</v>
      </c>
      <c r="AN18" s="77">
        <v>24</v>
      </c>
      <c r="AO18" s="77">
        <v>25</v>
      </c>
      <c r="AP18" s="77">
        <v>26</v>
      </c>
      <c r="AQ18" s="77">
        <v>27</v>
      </c>
      <c r="AR18" s="100">
        <v>28</v>
      </c>
      <c r="AS18" s="100">
        <v>29</v>
      </c>
      <c r="AT18" s="77">
        <v>30</v>
      </c>
      <c r="AU18" s="78"/>
      <c r="AV18" s="8"/>
    </row>
    <row r="19" spans="1:49" s="6" customFormat="1" ht="58" x14ac:dyDescent="0.25">
      <c r="A19" s="75" t="str">
        <f>VLOOKUP(B19,[1]Apoio!$A:$C,3,FALSE)</f>
        <v>MCSD EE - Pré-Liquidação</v>
      </c>
      <c r="B19" s="82" t="s">
        <v>673</v>
      </c>
      <c r="C19" s="86">
        <v>45474</v>
      </c>
      <c r="D19" s="84" t="s">
        <v>674</v>
      </c>
      <c r="E19" s="78" t="s">
        <v>108</v>
      </c>
      <c r="F19" s="91" t="s">
        <v>691</v>
      </c>
      <c r="G19" s="89" t="s">
        <v>686</v>
      </c>
      <c r="H19" s="89" t="s">
        <v>690</v>
      </c>
      <c r="I19" s="89" t="s">
        <v>687</v>
      </c>
      <c r="J19" s="89" t="s">
        <v>688</v>
      </c>
      <c r="K19" s="89" t="s">
        <v>689</v>
      </c>
      <c r="L19" s="89"/>
      <c r="M19" s="89"/>
      <c r="N19" s="90"/>
      <c r="O19" s="98" t="s">
        <v>796</v>
      </c>
      <c r="P19" s="99">
        <v>45539</v>
      </c>
      <c r="Q19" s="100">
        <v>1</v>
      </c>
      <c r="R19" s="117">
        <v>2</v>
      </c>
      <c r="S19" s="77">
        <v>3</v>
      </c>
      <c r="T19" s="79">
        <v>4</v>
      </c>
      <c r="U19" s="77">
        <v>5</v>
      </c>
      <c r="V19" s="77">
        <v>6</v>
      </c>
      <c r="W19" s="100">
        <v>7</v>
      </c>
      <c r="X19" s="100">
        <v>8</v>
      </c>
      <c r="Y19" s="77">
        <v>9</v>
      </c>
      <c r="Z19" s="77">
        <v>10</v>
      </c>
      <c r="AA19" s="77">
        <v>11</v>
      </c>
      <c r="AB19" s="77">
        <v>12</v>
      </c>
      <c r="AC19" s="77">
        <v>13</v>
      </c>
      <c r="AD19" s="100">
        <v>14</v>
      </c>
      <c r="AE19" s="100">
        <v>15</v>
      </c>
      <c r="AF19" s="77">
        <v>16</v>
      </c>
      <c r="AG19" s="77">
        <v>17</v>
      </c>
      <c r="AH19" s="77">
        <v>18</v>
      </c>
      <c r="AI19" s="77">
        <v>19</v>
      </c>
      <c r="AJ19" s="77">
        <v>20</v>
      </c>
      <c r="AK19" s="100">
        <v>21</v>
      </c>
      <c r="AL19" s="100">
        <v>22</v>
      </c>
      <c r="AM19" s="77">
        <v>23</v>
      </c>
      <c r="AN19" s="77">
        <v>24</v>
      </c>
      <c r="AO19" s="77">
        <v>25</v>
      </c>
      <c r="AP19" s="77">
        <v>26</v>
      </c>
      <c r="AQ19" s="77">
        <v>27</v>
      </c>
      <c r="AR19" s="100">
        <v>28</v>
      </c>
      <c r="AS19" s="100">
        <v>29</v>
      </c>
      <c r="AT19" s="77">
        <v>30</v>
      </c>
      <c r="AU19" s="78"/>
      <c r="AV19" s="8"/>
    </row>
    <row r="20" spans="1:49" s="6" customFormat="1" ht="46.5" customHeight="1" x14ac:dyDescent="0.25">
      <c r="A20" s="75" t="str">
        <f>VLOOKUP(B20,[1]Apoio!$A:$C,3,FALSE)</f>
        <v>Energia de Reserva - Cessão Biomassa</v>
      </c>
      <c r="B20" s="85" t="s">
        <v>395</v>
      </c>
      <c r="C20" s="86">
        <v>45474</v>
      </c>
      <c r="D20" s="84" t="s">
        <v>22</v>
      </c>
      <c r="E20" s="78" t="s">
        <v>793</v>
      </c>
      <c r="F20" s="95" t="s">
        <v>693</v>
      </c>
      <c r="G20" s="89" t="s">
        <v>692</v>
      </c>
      <c r="H20" s="89"/>
      <c r="I20" s="89"/>
      <c r="J20" s="89"/>
      <c r="K20" s="89"/>
      <c r="L20" s="89"/>
      <c r="M20" s="89"/>
      <c r="N20" s="90"/>
      <c r="O20" s="98" t="s">
        <v>796</v>
      </c>
      <c r="P20" s="99">
        <v>45539</v>
      </c>
      <c r="Q20" s="100">
        <v>1</v>
      </c>
      <c r="R20" s="117">
        <v>2</v>
      </c>
      <c r="S20" s="77">
        <v>3</v>
      </c>
      <c r="T20" s="79">
        <v>4</v>
      </c>
      <c r="U20" s="77">
        <v>5</v>
      </c>
      <c r="V20" s="77">
        <v>6</v>
      </c>
      <c r="W20" s="100">
        <v>7</v>
      </c>
      <c r="X20" s="100">
        <v>8</v>
      </c>
      <c r="Y20" s="77">
        <v>9</v>
      </c>
      <c r="Z20" s="77">
        <v>10</v>
      </c>
      <c r="AA20" s="77">
        <v>11</v>
      </c>
      <c r="AB20" s="77">
        <v>12</v>
      </c>
      <c r="AC20" s="77">
        <v>13</v>
      </c>
      <c r="AD20" s="100">
        <v>14</v>
      </c>
      <c r="AE20" s="100">
        <v>15</v>
      </c>
      <c r="AF20" s="77">
        <v>16</v>
      </c>
      <c r="AG20" s="77">
        <v>17</v>
      </c>
      <c r="AH20" s="77">
        <v>18</v>
      </c>
      <c r="AI20" s="77">
        <v>19</v>
      </c>
      <c r="AJ20" s="77">
        <v>20</v>
      </c>
      <c r="AK20" s="100">
        <v>21</v>
      </c>
      <c r="AL20" s="100">
        <v>22</v>
      </c>
      <c r="AM20" s="77">
        <v>23</v>
      </c>
      <c r="AN20" s="77">
        <v>24</v>
      </c>
      <c r="AO20" s="77">
        <v>25</v>
      </c>
      <c r="AP20" s="77">
        <v>26</v>
      </c>
      <c r="AQ20" s="77">
        <v>27</v>
      </c>
      <c r="AR20" s="100">
        <v>28</v>
      </c>
      <c r="AS20" s="100">
        <v>29</v>
      </c>
      <c r="AT20" s="77">
        <v>30</v>
      </c>
      <c r="AU20" s="78" t="s">
        <v>962</v>
      </c>
      <c r="AV20" s="8"/>
    </row>
    <row r="21" spans="1:49" s="6" customFormat="1" ht="20.5" customHeight="1" x14ac:dyDescent="0.25">
      <c r="A21" s="75" t="str">
        <f>VLOOKUP(B21,[1]Apoio!$A:$C,3,FALSE)</f>
        <v>Medição Contábil</v>
      </c>
      <c r="B21" s="202" t="s">
        <v>1010</v>
      </c>
      <c r="C21" s="86">
        <v>45505</v>
      </c>
      <c r="D21" s="96" t="s">
        <v>9</v>
      </c>
      <c r="E21" s="78" t="s">
        <v>77</v>
      </c>
      <c r="F21" s="91" t="s">
        <v>760</v>
      </c>
      <c r="G21" s="92" t="s">
        <v>761</v>
      </c>
      <c r="H21" s="92" t="s">
        <v>762</v>
      </c>
      <c r="I21" s="92" t="s">
        <v>763</v>
      </c>
      <c r="J21" s="89"/>
      <c r="K21" s="89"/>
      <c r="L21" s="89"/>
      <c r="M21" s="89"/>
      <c r="N21" s="90"/>
      <c r="O21" s="98" t="s">
        <v>796</v>
      </c>
      <c r="P21" s="99">
        <v>45540</v>
      </c>
      <c r="Q21" s="188">
        <v>1</v>
      </c>
      <c r="R21" s="178">
        <v>2</v>
      </c>
      <c r="S21" s="178">
        <v>3</v>
      </c>
      <c r="T21" s="178">
        <v>4</v>
      </c>
      <c r="U21" s="171">
        <v>5</v>
      </c>
      <c r="V21" s="178">
        <v>6</v>
      </c>
      <c r="W21" s="176">
        <v>7</v>
      </c>
      <c r="X21" s="176">
        <v>8</v>
      </c>
      <c r="Y21" s="178">
        <v>9</v>
      </c>
      <c r="Z21" s="178">
        <v>10</v>
      </c>
      <c r="AA21" s="178">
        <v>11</v>
      </c>
      <c r="AB21" s="178">
        <v>12</v>
      </c>
      <c r="AC21" s="178">
        <v>13</v>
      </c>
      <c r="AD21" s="176">
        <v>14</v>
      </c>
      <c r="AE21" s="176">
        <v>15</v>
      </c>
      <c r="AF21" s="178">
        <v>16</v>
      </c>
      <c r="AG21" s="178">
        <v>17</v>
      </c>
      <c r="AH21" s="178">
        <v>18</v>
      </c>
      <c r="AI21" s="178">
        <v>19</v>
      </c>
      <c r="AJ21" s="178">
        <v>20</v>
      </c>
      <c r="AK21" s="176">
        <v>21</v>
      </c>
      <c r="AL21" s="176">
        <v>22</v>
      </c>
      <c r="AM21" s="178">
        <v>23</v>
      </c>
      <c r="AN21" s="178">
        <v>24</v>
      </c>
      <c r="AO21" s="178">
        <v>25</v>
      </c>
      <c r="AP21" s="178">
        <v>26</v>
      </c>
      <c r="AQ21" s="178">
        <v>27</v>
      </c>
      <c r="AR21" s="176">
        <v>28</v>
      </c>
      <c r="AS21" s="176">
        <v>29</v>
      </c>
      <c r="AT21" s="178">
        <v>30</v>
      </c>
      <c r="AU21" s="174"/>
      <c r="AV21" s="3"/>
      <c r="AW21" s="3"/>
    </row>
    <row r="22" spans="1:49" s="6" customFormat="1" ht="20.5" customHeight="1" x14ac:dyDescent="0.25">
      <c r="A22" s="75"/>
      <c r="B22" s="203"/>
      <c r="C22" s="86">
        <v>45505</v>
      </c>
      <c r="D22" s="96" t="s">
        <v>9</v>
      </c>
      <c r="E22" s="78" t="s">
        <v>1028</v>
      </c>
      <c r="F22" s="91" t="s">
        <v>1029</v>
      </c>
      <c r="G22" s="92" t="s">
        <v>1030</v>
      </c>
      <c r="H22" s="89"/>
      <c r="I22" s="89"/>
      <c r="J22" s="89"/>
      <c r="K22" s="89"/>
      <c r="L22" s="89"/>
      <c r="M22" s="89"/>
      <c r="N22" s="90"/>
      <c r="O22" s="98" t="s">
        <v>796</v>
      </c>
      <c r="P22" s="99">
        <v>45540</v>
      </c>
      <c r="Q22" s="189"/>
      <c r="R22" s="179"/>
      <c r="S22" s="179"/>
      <c r="T22" s="179"/>
      <c r="U22" s="172"/>
      <c r="V22" s="179"/>
      <c r="W22" s="177"/>
      <c r="X22" s="177"/>
      <c r="Y22" s="179"/>
      <c r="Z22" s="179"/>
      <c r="AA22" s="179"/>
      <c r="AB22" s="179"/>
      <c r="AC22" s="179"/>
      <c r="AD22" s="177"/>
      <c r="AE22" s="177"/>
      <c r="AF22" s="179"/>
      <c r="AG22" s="179"/>
      <c r="AH22" s="179"/>
      <c r="AI22" s="179"/>
      <c r="AJ22" s="179"/>
      <c r="AK22" s="177"/>
      <c r="AL22" s="177"/>
      <c r="AM22" s="179"/>
      <c r="AN22" s="179"/>
      <c r="AO22" s="179"/>
      <c r="AP22" s="179"/>
      <c r="AQ22" s="179"/>
      <c r="AR22" s="177"/>
      <c r="AS22" s="177"/>
      <c r="AT22" s="179"/>
      <c r="AU22" s="175"/>
      <c r="AV22" s="3"/>
      <c r="AW22" s="3"/>
    </row>
    <row r="23" spans="1:49" s="6" customFormat="1" ht="20.5" customHeight="1" x14ac:dyDescent="0.25">
      <c r="A23" s="75"/>
      <c r="B23" s="204"/>
      <c r="C23" s="86">
        <v>45505</v>
      </c>
      <c r="D23" s="96" t="s">
        <v>9</v>
      </c>
      <c r="E23" s="78" t="s">
        <v>586</v>
      </c>
      <c r="F23" s="91" t="s">
        <v>588</v>
      </c>
      <c r="G23" s="92" t="s">
        <v>589</v>
      </c>
      <c r="H23" s="89" t="s">
        <v>590</v>
      </c>
      <c r="I23" s="89"/>
      <c r="J23" s="89"/>
      <c r="K23" s="89"/>
      <c r="L23" s="89"/>
      <c r="M23" s="89"/>
      <c r="N23" s="90"/>
      <c r="O23" s="98" t="s">
        <v>796</v>
      </c>
      <c r="P23" s="99">
        <v>45540</v>
      </c>
      <c r="Q23" s="190"/>
      <c r="R23" s="183"/>
      <c r="S23" s="183"/>
      <c r="T23" s="183"/>
      <c r="U23" s="173"/>
      <c r="V23" s="183"/>
      <c r="W23" s="184"/>
      <c r="X23" s="184"/>
      <c r="Y23" s="183"/>
      <c r="Z23" s="183"/>
      <c r="AA23" s="183"/>
      <c r="AB23" s="183"/>
      <c r="AC23" s="183"/>
      <c r="AD23" s="184"/>
      <c r="AE23" s="184"/>
      <c r="AF23" s="183"/>
      <c r="AG23" s="183"/>
      <c r="AH23" s="183"/>
      <c r="AI23" s="183"/>
      <c r="AJ23" s="183"/>
      <c r="AK23" s="184"/>
      <c r="AL23" s="184"/>
      <c r="AM23" s="183"/>
      <c r="AN23" s="183"/>
      <c r="AO23" s="183"/>
      <c r="AP23" s="183"/>
      <c r="AQ23" s="183"/>
      <c r="AR23" s="184"/>
      <c r="AS23" s="184"/>
      <c r="AT23" s="183"/>
      <c r="AU23" s="198"/>
      <c r="AV23" s="3"/>
      <c r="AW23" s="3"/>
    </row>
    <row r="24" spans="1:49" s="6" customFormat="1" ht="46.5" customHeight="1" x14ac:dyDescent="0.25">
      <c r="A24" s="75" t="str">
        <f>VLOOKUP(B24,[1]Apoio!$A:$C,3,FALSE)</f>
        <v>MCSD EE - Declarações</v>
      </c>
      <c r="B24" s="82" t="s">
        <v>421</v>
      </c>
      <c r="C24" s="86">
        <v>45536</v>
      </c>
      <c r="D24" s="84" t="s">
        <v>23</v>
      </c>
      <c r="E24" s="78" t="s">
        <v>84</v>
      </c>
      <c r="F24" s="89"/>
      <c r="G24" s="89"/>
      <c r="H24" s="89" t="s">
        <v>84</v>
      </c>
      <c r="I24" s="89"/>
      <c r="J24" s="89"/>
      <c r="K24" s="89"/>
      <c r="L24" s="89"/>
      <c r="M24" s="89"/>
      <c r="N24" s="90"/>
      <c r="O24" s="98" t="s">
        <v>796</v>
      </c>
      <c r="P24" s="99">
        <v>45540</v>
      </c>
      <c r="Q24" s="100">
        <v>1</v>
      </c>
      <c r="R24" s="117">
        <v>2</v>
      </c>
      <c r="S24" s="77">
        <v>3</v>
      </c>
      <c r="T24" s="77">
        <v>4</v>
      </c>
      <c r="U24" s="79">
        <v>5</v>
      </c>
      <c r="V24" s="77">
        <v>6</v>
      </c>
      <c r="W24" s="100">
        <v>7</v>
      </c>
      <c r="X24" s="100">
        <v>8</v>
      </c>
      <c r="Y24" s="77">
        <v>9</v>
      </c>
      <c r="Z24" s="77">
        <v>10</v>
      </c>
      <c r="AA24" s="77">
        <v>11</v>
      </c>
      <c r="AB24" s="77">
        <v>12</v>
      </c>
      <c r="AC24" s="77">
        <v>13</v>
      </c>
      <c r="AD24" s="100">
        <v>14</v>
      </c>
      <c r="AE24" s="100">
        <v>15</v>
      </c>
      <c r="AF24" s="77">
        <v>16</v>
      </c>
      <c r="AG24" s="77">
        <v>17</v>
      </c>
      <c r="AH24" s="77">
        <v>18</v>
      </c>
      <c r="AI24" s="77">
        <v>19</v>
      </c>
      <c r="AJ24" s="77">
        <v>20</v>
      </c>
      <c r="AK24" s="100">
        <v>21</v>
      </c>
      <c r="AL24" s="100">
        <v>22</v>
      </c>
      <c r="AM24" s="77">
        <v>23</v>
      </c>
      <c r="AN24" s="77">
        <v>24</v>
      </c>
      <c r="AO24" s="77">
        <v>25</v>
      </c>
      <c r="AP24" s="77">
        <v>26</v>
      </c>
      <c r="AQ24" s="77">
        <v>27</v>
      </c>
      <c r="AR24" s="100">
        <v>28</v>
      </c>
      <c r="AS24" s="100">
        <v>29</v>
      </c>
      <c r="AT24" s="77">
        <v>30</v>
      </c>
      <c r="AU24" s="78"/>
      <c r="AV24" s="8"/>
    </row>
    <row r="25" spans="1:49" s="6" customFormat="1" ht="36" customHeight="1" x14ac:dyDescent="0.25">
      <c r="A25" s="75" t="str">
        <f>VLOOKUP(B25,[1]Apoio!$A:$C,3,FALSE)</f>
        <v>CVU PMO</v>
      </c>
      <c r="B25" s="85" t="s">
        <v>651</v>
      </c>
      <c r="C25" s="86">
        <v>45536</v>
      </c>
      <c r="D25" s="84" t="s">
        <v>23</v>
      </c>
      <c r="E25" s="78" t="s">
        <v>921</v>
      </c>
      <c r="F25" s="91" t="s">
        <v>928</v>
      </c>
      <c r="G25" s="92" t="s">
        <v>929</v>
      </c>
      <c r="H25" s="89"/>
      <c r="I25" s="89"/>
      <c r="J25" s="89"/>
      <c r="K25" s="89"/>
      <c r="L25" s="89"/>
      <c r="M25" s="89"/>
      <c r="N25" s="90"/>
      <c r="O25" s="98" t="s">
        <v>796</v>
      </c>
      <c r="P25" s="99">
        <v>45540</v>
      </c>
      <c r="Q25" s="100">
        <v>1</v>
      </c>
      <c r="R25" s="117">
        <v>2</v>
      </c>
      <c r="S25" s="77">
        <v>3</v>
      </c>
      <c r="T25" s="77">
        <v>4</v>
      </c>
      <c r="U25" s="79">
        <v>5</v>
      </c>
      <c r="V25" s="77">
        <v>6</v>
      </c>
      <c r="W25" s="100">
        <v>7</v>
      </c>
      <c r="X25" s="100">
        <v>8</v>
      </c>
      <c r="Y25" s="77">
        <v>9</v>
      </c>
      <c r="Z25" s="77">
        <v>10</v>
      </c>
      <c r="AA25" s="77">
        <v>11</v>
      </c>
      <c r="AB25" s="77">
        <v>12</v>
      </c>
      <c r="AC25" s="77">
        <v>13</v>
      </c>
      <c r="AD25" s="100">
        <v>14</v>
      </c>
      <c r="AE25" s="100">
        <v>15</v>
      </c>
      <c r="AF25" s="77">
        <v>16</v>
      </c>
      <c r="AG25" s="77">
        <v>17</v>
      </c>
      <c r="AH25" s="77">
        <v>18</v>
      </c>
      <c r="AI25" s="77">
        <v>19</v>
      </c>
      <c r="AJ25" s="77">
        <v>20</v>
      </c>
      <c r="AK25" s="100">
        <v>21</v>
      </c>
      <c r="AL25" s="100">
        <v>22</v>
      </c>
      <c r="AM25" s="77">
        <v>23</v>
      </c>
      <c r="AN25" s="77">
        <v>24</v>
      </c>
      <c r="AO25" s="77">
        <v>25</v>
      </c>
      <c r="AP25" s="77">
        <v>26</v>
      </c>
      <c r="AQ25" s="77">
        <v>27</v>
      </c>
      <c r="AR25" s="100">
        <v>28</v>
      </c>
      <c r="AS25" s="100">
        <v>29</v>
      </c>
      <c r="AT25" s="77">
        <v>30</v>
      </c>
      <c r="AU25" s="78"/>
      <c r="AV25" s="8"/>
    </row>
    <row r="26" spans="1:49" s="6" customFormat="1" ht="47.15" customHeight="1" x14ac:dyDescent="0.25">
      <c r="A26" s="75" t="str">
        <f>VLOOKUP(B26,[1]Apoio!$A:$C,3,FALSE)</f>
        <v>CVU PMO</v>
      </c>
      <c r="B26" s="85" t="s">
        <v>999</v>
      </c>
      <c r="C26" s="86">
        <v>45536</v>
      </c>
      <c r="D26" s="84" t="s">
        <v>23</v>
      </c>
      <c r="E26" s="78" t="s">
        <v>84</v>
      </c>
      <c r="F26" s="91"/>
      <c r="G26" s="92"/>
      <c r="H26" s="89" t="s">
        <v>84</v>
      </c>
      <c r="I26" s="89"/>
      <c r="J26" s="89"/>
      <c r="K26" s="89"/>
      <c r="L26" s="89"/>
      <c r="M26" s="89"/>
      <c r="N26" s="90"/>
      <c r="O26" s="98" t="s">
        <v>796</v>
      </c>
      <c r="P26" s="99">
        <v>45540</v>
      </c>
      <c r="Q26" s="100">
        <v>1</v>
      </c>
      <c r="R26" s="117">
        <v>2</v>
      </c>
      <c r="S26" s="77">
        <v>3</v>
      </c>
      <c r="T26" s="77">
        <v>4</v>
      </c>
      <c r="U26" s="79">
        <v>5</v>
      </c>
      <c r="V26" s="77">
        <v>6</v>
      </c>
      <c r="W26" s="100">
        <v>7</v>
      </c>
      <c r="X26" s="100">
        <v>8</v>
      </c>
      <c r="Y26" s="77">
        <v>9</v>
      </c>
      <c r="Z26" s="77">
        <v>10</v>
      </c>
      <c r="AA26" s="77">
        <v>11</v>
      </c>
      <c r="AB26" s="77">
        <v>12</v>
      </c>
      <c r="AC26" s="77">
        <v>13</v>
      </c>
      <c r="AD26" s="100">
        <v>14</v>
      </c>
      <c r="AE26" s="100">
        <v>15</v>
      </c>
      <c r="AF26" s="77">
        <v>16</v>
      </c>
      <c r="AG26" s="77">
        <v>17</v>
      </c>
      <c r="AH26" s="77">
        <v>18</v>
      </c>
      <c r="AI26" s="77">
        <v>19</v>
      </c>
      <c r="AJ26" s="77">
        <v>20</v>
      </c>
      <c r="AK26" s="100">
        <v>21</v>
      </c>
      <c r="AL26" s="100">
        <v>22</v>
      </c>
      <c r="AM26" s="77">
        <v>23</v>
      </c>
      <c r="AN26" s="77">
        <v>24</v>
      </c>
      <c r="AO26" s="77">
        <v>25</v>
      </c>
      <c r="AP26" s="77">
        <v>26</v>
      </c>
      <c r="AQ26" s="77">
        <v>27</v>
      </c>
      <c r="AR26" s="100">
        <v>28</v>
      </c>
      <c r="AS26" s="100">
        <v>29</v>
      </c>
      <c r="AT26" s="77">
        <v>30</v>
      </c>
      <c r="AU26" s="78"/>
      <c r="AV26" s="8"/>
    </row>
    <row r="27" spans="1:49" s="6" customFormat="1" ht="45.75" customHeight="1" x14ac:dyDescent="0.25">
      <c r="A27" s="75" t="str">
        <f>VLOOKUP(B27,[1]Apoio!$A:$C,3,FALSE)</f>
        <v>Energia de Reserva - Cessão Eólica</v>
      </c>
      <c r="B27" s="82" t="s">
        <v>402</v>
      </c>
      <c r="C27" s="86">
        <v>45474</v>
      </c>
      <c r="D27" s="84" t="s">
        <v>21</v>
      </c>
      <c r="E27" s="78" t="s">
        <v>84</v>
      </c>
      <c r="F27" s="91"/>
      <c r="G27" s="89"/>
      <c r="H27" s="89" t="s">
        <v>84</v>
      </c>
      <c r="I27" s="89"/>
      <c r="J27" s="89"/>
      <c r="K27" s="89"/>
      <c r="L27" s="89"/>
      <c r="M27" s="89"/>
      <c r="N27" s="90"/>
      <c r="O27" s="98" t="s">
        <v>796</v>
      </c>
      <c r="P27" s="99">
        <v>45540</v>
      </c>
      <c r="Q27" s="100">
        <v>1</v>
      </c>
      <c r="R27" s="117">
        <v>2</v>
      </c>
      <c r="S27" s="77">
        <v>3</v>
      </c>
      <c r="T27" s="77">
        <v>4</v>
      </c>
      <c r="U27" s="79">
        <v>5</v>
      </c>
      <c r="V27" s="77">
        <v>6</v>
      </c>
      <c r="W27" s="100">
        <v>7</v>
      </c>
      <c r="X27" s="100">
        <v>8</v>
      </c>
      <c r="Y27" s="77">
        <v>9</v>
      </c>
      <c r="Z27" s="77">
        <v>10</v>
      </c>
      <c r="AA27" s="77">
        <v>11</v>
      </c>
      <c r="AB27" s="77">
        <v>12</v>
      </c>
      <c r="AC27" s="77">
        <v>13</v>
      </c>
      <c r="AD27" s="100">
        <v>14</v>
      </c>
      <c r="AE27" s="100">
        <v>15</v>
      </c>
      <c r="AF27" s="77">
        <v>16</v>
      </c>
      <c r="AG27" s="77">
        <v>17</v>
      </c>
      <c r="AH27" s="77">
        <v>18</v>
      </c>
      <c r="AI27" s="77">
        <v>19</v>
      </c>
      <c r="AJ27" s="77">
        <v>20</v>
      </c>
      <c r="AK27" s="100">
        <v>21</v>
      </c>
      <c r="AL27" s="100">
        <v>22</v>
      </c>
      <c r="AM27" s="77">
        <v>23</v>
      </c>
      <c r="AN27" s="77">
        <v>24</v>
      </c>
      <c r="AO27" s="77">
        <v>25</v>
      </c>
      <c r="AP27" s="77">
        <v>26</v>
      </c>
      <c r="AQ27" s="77">
        <v>27</v>
      </c>
      <c r="AR27" s="100">
        <v>28</v>
      </c>
      <c r="AS27" s="100">
        <v>29</v>
      </c>
      <c r="AT27" s="77">
        <v>30</v>
      </c>
      <c r="AU27" s="78" t="s">
        <v>960</v>
      </c>
      <c r="AV27" s="8"/>
    </row>
    <row r="28" spans="1:49" s="6" customFormat="1" ht="36" customHeight="1" x14ac:dyDescent="0.25">
      <c r="A28" s="75" t="str">
        <f>VLOOKUP(B28,[1]Apoio!$A:$C,3,FALSE)</f>
        <v>Conta Bandeiras</v>
      </c>
      <c r="B28" s="82" t="s">
        <v>166</v>
      </c>
      <c r="C28" s="86">
        <v>45474</v>
      </c>
      <c r="D28" s="84" t="s">
        <v>131</v>
      </c>
      <c r="E28" s="78" t="s">
        <v>84</v>
      </c>
      <c r="F28" s="88"/>
      <c r="G28" s="89"/>
      <c r="H28" s="89" t="s">
        <v>84</v>
      </c>
      <c r="I28" s="89"/>
      <c r="J28" s="89"/>
      <c r="K28" s="89"/>
      <c r="L28" s="89"/>
      <c r="M28" s="89"/>
      <c r="N28" s="90"/>
      <c r="O28" s="98" t="s">
        <v>796</v>
      </c>
      <c r="P28" s="99">
        <v>45540</v>
      </c>
      <c r="Q28" s="100">
        <v>1</v>
      </c>
      <c r="R28" s="117">
        <v>2</v>
      </c>
      <c r="S28" s="77">
        <v>3</v>
      </c>
      <c r="T28" s="77">
        <v>4</v>
      </c>
      <c r="U28" s="79">
        <v>5</v>
      </c>
      <c r="V28" s="77">
        <v>6</v>
      </c>
      <c r="W28" s="100">
        <v>7</v>
      </c>
      <c r="X28" s="100">
        <v>8</v>
      </c>
      <c r="Y28" s="77">
        <v>9</v>
      </c>
      <c r="Z28" s="77">
        <v>10</v>
      </c>
      <c r="AA28" s="77">
        <v>11</v>
      </c>
      <c r="AB28" s="77">
        <v>12</v>
      </c>
      <c r="AC28" s="77">
        <v>13</v>
      </c>
      <c r="AD28" s="100">
        <v>14</v>
      </c>
      <c r="AE28" s="100">
        <v>15</v>
      </c>
      <c r="AF28" s="77">
        <v>16</v>
      </c>
      <c r="AG28" s="77">
        <v>17</v>
      </c>
      <c r="AH28" s="77">
        <v>18</v>
      </c>
      <c r="AI28" s="77">
        <v>19</v>
      </c>
      <c r="AJ28" s="77">
        <v>20</v>
      </c>
      <c r="AK28" s="100">
        <v>21</v>
      </c>
      <c r="AL28" s="100">
        <v>22</v>
      </c>
      <c r="AM28" s="77">
        <v>23</v>
      </c>
      <c r="AN28" s="77">
        <v>24</v>
      </c>
      <c r="AO28" s="77">
        <v>25</v>
      </c>
      <c r="AP28" s="77">
        <v>26</v>
      </c>
      <c r="AQ28" s="77">
        <v>27</v>
      </c>
      <c r="AR28" s="100">
        <v>28</v>
      </c>
      <c r="AS28" s="100">
        <v>29</v>
      </c>
      <c r="AT28" s="77">
        <v>30</v>
      </c>
      <c r="AU28" s="78"/>
      <c r="AV28" s="8"/>
    </row>
    <row r="29" spans="1:49" s="6" customFormat="1" ht="36" customHeight="1" x14ac:dyDescent="0.25">
      <c r="A29" s="75" t="str">
        <f>VLOOKUP(B29,[1]Apoio!$A:$C,3,FALSE)</f>
        <v>MCP - Liquidação</v>
      </c>
      <c r="B29" s="82" t="s">
        <v>167</v>
      </c>
      <c r="C29" s="86">
        <v>45474</v>
      </c>
      <c r="D29" s="84" t="s">
        <v>131</v>
      </c>
      <c r="E29" s="78" t="s">
        <v>84</v>
      </c>
      <c r="F29" s="91"/>
      <c r="G29" s="89"/>
      <c r="H29" s="89" t="s">
        <v>84</v>
      </c>
      <c r="I29" s="89"/>
      <c r="J29" s="89"/>
      <c r="K29" s="89"/>
      <c r="L29" s="89"/>
      <c r="M29" s="89"/>
      <c r="N29" s="90"/>
      <c r="O29" s="98" t="s">
        <v>796</v>
      </c>
      <c r="P29" s="99">
        <v>45540</v>
      </c>
      <c r="Q29" s="100">
        <v>1</v>
      </c>
      <c r="R29" s="117">
        <v>2</v>
      </c>
      <c r="S29" s="77">
        <v>3</v>
      </c>
      <c r="T29" s="77">
        <v>4</v>
      </c>
      <c r="U29" s="79">
        <v>5</v>
      </c>
      <c r="V29" s="77">
        <v>6</v>
      </c>
      <c r="W29" s="100">
        <v>7</v>
      </c>
      <c r="X29" s="100">
        <v>8</v>
      </c>
      <c r="Y29" s="77">
        <v>9</v>
      </c>
      <c r="Z29" s="77">
        <v>10</v>
      </c>
      <c r="AA29" s="77">
        <v>11</v>
      </c>
      <c r="AB29" s="77">
        <v>12</v>
      </c>
      <c r="AC29" s="77">
        <v>13</v>
      </c>
      <c r="AD29" s="100">
        <v>14</v>
      </c>
      <c r="AE29" s="100">
        <v>15</v>
      </c>
      <c r="AF29" s="77">
        <v>16</v>
      </c>
      <c r="AG29" s="77">
        <v>17</v>
      </c>
      <c r="AH29" s="77">
        <v>18</v>
      </c>
      <c r="AI29" s="77">
        <v>19</v>
      </c>
      <c r="AJ29" s="77">
        <v>20</v>
      </c>
      <c r="AK29" s="100">
        <v>21</v>
      </c>
      <c r="AL29" s="100">
        <v>22</v>
      </c>
      <c r="AM29" s="77">
        <v>23</v>
      </c>
      <c r="AN29" s="77">
        <v>24</v>
      </c>
      <c r="AO29" s="77">
        <v>25</v>
      </c>
      <c r="AP29" s="77">
        <v>26</v>
      </c>
      <c r="AQ29" s="77">
        <v>27</v>
      </c>
      <c r="AR29" s="100">
        <v>28</v>
      </c>
      <c r="AS29" s="100">
        <v>29</v>
      </c>
      <c r="AT29" s="77">
        <v>30</v>
      </c>
      <c r="AU29" s="78"/>
      <c r="AV29" s="8"/>
    </row>
    <row r="30" spans="1:49" s="6" customFormat="1" ht="37" customHeight="1" x14ac:dyDescent="0.25">
      <c r="A30" s="75" t="str">
        <f>VLOOKUP(B30,[1]Apoio!$A:$C,3,FALSE)</f>
        <v>MCSD EN - Resultados</v>
      </c>
      <c r="B30" s="82" t="s">
        <v>1038</v>
      </c>
      <c r="C30" s="86"/>
      <c r="D30" s="84" t="s">
        <v>84</v>
      </c>
      <c r="E30" s="78" t="s">
        <v>84</v>
      </c>
      <c r="F30" s="88"/>
      <c r="G30" s="89"/>
      <c r="H30" s="89" t="s">
        <v>84</v>
      </c>
      <c r="I30" s="89"/>
      <c r="J30" s="89"/>
      <c r="K30" s="144"/>
      <c r="L30" s="89"/>
      <c r="M30" s="89"/>
      <c r="N30" s="90"/>
      <c r="O30" s="98" t="s">
        <v>796</v>
      </c>
      <c r="P30" s="99">
        <v>45540</v>
      </c>
      <c r="Q30" s="100">
        <v>1</v>
      </c>
      <c r="R30" s="117">
        <v>2</v>
      </c>
      <c r="S30" s="77">
        <v>3</v>
      </c>
      <c r="T30" s="77">
        <v>4</v>
      </c>
      <c r="U30" s="79">
        <v>5</v>
      </c>
      <c r="V30" s="77">
        <v>6</v>
      </c>
      <c r="W30" s="100">
        <v>7</v>
      </c>
      <c r="X30" s="100">
        <v>8</v>
      </c>
      <c r="Y30" s="77">
        <v>9</v>
      </c>
      <c r="Z30" s="77">
        <v>10</v>
      </c>
      <c r="AA30" s="77">
        <v>11</v>
      </c>
      <c r="AB30" s="77">
        <v>12</v>
      </c>
      <c r="AC30" s="77">
        <v>13</v>
      </c>
      <c r="AD30" s="100">
        <v>14</v>
      </c>
      <c r="AE30" s="100">
        <v>15</v>
      </c>
      <c r="AF30" s="77">
        <v>16</v>
      </c>
      <c r="AG30" s="77">
        <v>17</v>
      </c>
      <c r="AH30" s="77">
        <v>18</v>
      </c>
      <c r="AI30" s="77">
        <v>19</v>
      </c>
      <c r="AJ30" s="77">
        <v>20</v>
      </c>
      <c r="AK30" s="100">
        <v>21</v>
      </c>
      <c r="AL30" s="100">
        <v>22</v>
      </c>
      <c r="AM30" s="77">
        <v>23</v>
      </c>
      <c r="AN30" s="77">
        <v>24</v>
      </c>
      <c r="AO30" s="77">
        <v>25</v>
      </c>
      <c r="AP30" s="77">
        <v>26</v>
      </c>
      <c r="AQ30" s="77">
        <v>27</v>
      </c>
      <c r="AR30" s="100">
        <v>28</v>
      </c>
      <c r="AS30" s="100">
        <v>29</v>
      </c>
      <c r="AT30" s="77">
        <v>30</v>
      </c>
      <c r="AU30" s="78"/>
      <c r="AV30" s="8"/>
    </row>
    <row r="31" spans="1:49" s="6" customFormat="1" ht="58" x14ac:dyDescent="0.25">
      <c r="A31" s="75" t="str">
        <f>VLOOKUP(B31,[1]Apoio!$A:$C,3,FALSE)</f>
        <v>Monitoramento Prudencial</v>
      </c>
      <c r="B31" s="82" t="s">
        <v>1011</v>
      </c>
      <c r="C31" s="86">
        <v>45505</v>
      </c>
      <c r="D31" s="84" t="s">
        <v>84</v>
      </c>
      <c r="E31" s="78" t="s">
        <v>84</v>
      </c>
      <c r="F31" s="89"/>
      <c r="G31" s="89"/>
      <c r="H31" s="89" t="s">
        <v>84</v>
      </c>
      <c r="I31" s="89"/>
      <c r="J31" s="89"/>
      <c r="K31" s="89"/>
      <c r="L31" s="89"/>
      <c r="M31" s="89"/>
      <c r="N31" s="90"/>
      <c r="O31" s="98" t="s">
        <v>796</v>
      </c>
      <c r="P31" s="99">
        <v>45540</v>
      </c>
      <c r="Q31" s="100">
        <v>1</v>
      </c>
      <c r="R31" s="117">
        <v>2</v>
      </c>
      <c r="S31" s="77">
        <v>3</v>
      </c>
      <c r="T31" s="77">
        <v>4</v>
      </c>
      <c r="U31" s="79">
        <v>5</v>
      </c>
      <c r="V31" s="77">
        <v>6</v>
      </c>
      <c r="W31" s="100">
        <v>7</v>
      </c>
      <c r="X31" s="100">
        <v>8</v>
      </c>
      <c r="Y31" s="77">
        <v>9</v>
      </c>
      <c r="Z31" s="77">
        <v>10</v>
      </c>
      <c r="AA31" s="77">
        <v>11</v>
      </c>
      <c r="AB31" s="77">
        <v>12</v>
      </c>
      <c r="AC31" s="77">
        <v>13</v>
      </c>
      <c r="AD31" s="100">
        <v>14</v>
      </c>
      <c r="AE31" s="100">
        <v>15</v>
      </c>
      <c r="AF31" s="77">
        <v>16</v>
      </c>
      <c r="AG31" s="77">
        <v>17</v>
      </c>
      <c r="AH31" s="77">
        <v>18</v>
      </c>
      <c r="AI31" s="77">
        <v>19</v>
      </c>
      <c r="AJ31" s="77">
        <v>20</v>
      </c>
      <c r="AK31" s="100">
        <v>21</v>
      </c>
      <c r="AL31" s="100">
        <v>22</v>
      </c>
      <c r="AM31" s="77">
        <v>23</v>
      </c>
      <c r="AN31" s="77">
        <v>24</v>
      </c>
      <c r="AO31" s="77">
        <v>25</v>
      </c>
      <c r="AP31" s="77">
        <v>26</v>
      </c>
      <c r="AQ31" s="77">
        <v>27</v>
      </c>
      <c r="AR31" s="100">
        <v>28</v>
      </c>
      <c r="AS31" s="100">
        <v>29</v>
      </c>
      <c r="AT31" s="77">
        <v>30</v>
      </c>
      <c r="AU31" s="78"/>
      <c r="AV31" s="8"/>
    </row>
    <row r="32" spans="1:49" s="6" customFormat="1" ht="58" x14ac:dyDescent="0.25">
      <c r="A32" s="75" t="str">
        <f>VLOOKUP(B32,[1]Apoio!$A:$C,3,FALSE)</f>
        <v>Monitoramento Prudencial</v>
      </c>
      <c r="B32" s="82" t="s">
        <v>1013</v>
      </c>
      <c r="C32" s="86">
        <v>45505</v>
      </c>
      <c r="D32" s="84" t="s">
        <v>930</v>
      </c>
      <c r="E32" s="78" t="s">
        <v>84</v>
      </c>
      <c r="F32" s="89"/>
      <c r="G32" s="89"/>
      <c r="H32" s="89" t="s">
        <v>84</v>
      </c>
      <c r="I32" s="89"/>
      <c r="J32" s="89"/>
      <c r="K32" s="89"/>
      <c r="L32" s="89"/>
      <c r="M32" s="89"/>
      <c r="N32" s="90"/>
      <c r="O32" s="98" t="s">
        <v>796</v>
      </c>
      <c r="P32" s="99">
        <v>45541</v>
      </c>
      <c r="Q32" s="100">
        <v>1</v>
      </c>
      <c r="R32" s="117">
        <v>2</v>
      </c>
      <c r="S32" s="77">
        <v>3</v>
      </c>
      <c r="T32" s="77">
        <v>4</v>
      </c>
      <c r="U32" s="77">
        <v>5</v>
      </c>
      <c r="V32" s="79">
        <v>6</v>
      </c>
      <c r="W32" s="100">
        <v>7</v>
      </c>
      <c r="X32" s="100">
        <v>8</v>
      </c>
      <c r="Y32" s="77">
        <v>9</v>
      </c>
      <c r="Z32" s="77">
        <v>10</v>
      </c>
      <c r="AA32" s="77">
        <v>11</v>
      </c>
      <c r="AB32" s="77">
        <v>12</v>
      </c>
      <c r="AC32" s="77">
        <v>13</v>
      </c>
      <c r="AD32" s="100">
        <v>14</v>
      </c>
      <c r="AE32" s="100">
        <v>15</v>
      </c>
      <c r="AF32" s="77">
        <v>16</v>
      </c>
      <c r="AG32" s="77">
        <v>17</v>
      </c>
      <c r="AH32" s="77">
        <v>18</v>
      </c>
      <c r="AI32" s="77">
        <v>19</v>
      </c>
      <c r="AJ32" s="77">
        <v>20</v>
      </c>
      <c r="AK32" s="100">
        <v>21</v>
      </c>
      <c r="AL32" s="100">
        <v>22</v>
      </c>
      <c r="AM32" s="77">
        <v>23</v>
      </c>
      <c r="AN32" s="77">
        <v>24</v>
      </c>
      <c r="AO32" s="77">
        <v>25</v>
      </c>
      <c r="AP32" s="77">
        <v>26</v>
      </c>
      <c r="AQ32" s="77">
        <v>27</v>
      </c>
      <c r="AR32" s="100">
        <v>28</v>
      </c>
      <c r="AS32" s="100">
        <v>29</v>
      </c>
      <c r="AT32" s="77">
        <v>30</v>
      </c>
      <c r="AU32" s="78"/>
      <c r="AV32" s="8"/>
    </row>
    <row r="33" spans="1:49" s="6" customFormat="1" ht="36" customHeight="1" x14ac:dyDescent="0.25">
      <c r="A33" s="75" t="str">
        <f>VLOOKUP(B33,[1]Apoio!$A:$C,3,FALSE)</f>
        <v>MCP - Liquidação</v>
      </c>
      <c r="B33" s="82" t="s">
        <v>168</v>
      </c>
      <c r="C33" s="86">
        <v>45474</v>
      </c>
      <c r="D33" s="84" t="s">
        <v>132</v>
      </c>
      <c r="E33" s="78" t="s">
        <v>84</v>
      </c>
      <c r="F33" s="88"/>
      <c r="G33" s="89"/>
      <c r="H33" s="89" t="s">
        <v>84</v>
      </c>
      <c r="I33" s="89"/>
      <c r="J33" s="89"/>
      <c r="K33" s="89"/>
      <c r="L33" s="89"/>
      <c r="M33" s="89"/>
      <c r="N33" s="90"/>
      <c r="O33" s="98" t="s">
        <v>796</v>
      </c>
      <c r="P33" s="99">
        <v>45541</v>
      </c>
      <c r="Q33" s="100">
        <v>1</v>
      </c>
      <c r="R33" s="117">
        <v>2</v>
      </c>
      <c r="S33" s="77">
        <v>3</v>
      </c>
      <c r="T33" s="77">
        <v>4</v>
      </c>
      <c r="U33" s="77">
        <v>5</v>
      </c>
      <c r="V33" s="79">
        <v>6</v>
      </c>
      <c r="W33" s="100">
        <v>7</v>
      </c>
      <c r="X33" s="100">
        <v>8</v>
      </c>
      <c r="Y33" s="77">
        <v>9</v>
      </c>
      <c r="Z33" s="77">
        <v>10</v>
      </c>
      <c r="AA33" s="77">
        <v>11</v>
      </c>
      <c r="AB33" s="77">
        <v>12</v>
      </c>
      <c r="AC33" s="77">
        <v>13</v>
      </c>
      <c r="AD33" s="100">
        <v>14</v>
      </c>
      <c r="AE33" s="100">
        <v>15</v>
      </c>
      <c r="AF33" s="77">
        <v>16</v>
      </c>
      <c r="AG33" s="77">
        <v>17</v>
      </c>
      <c r="AH33" s="77">
        <v>18</v>
      </c>
      <c r="AI33" s="77">
        <v>19</v>
      </c>
      <c r="AJ33" s="77">
        <v>20</v>
      </c>
      <c r="AK33" s="100">
        <v>21</v>
      </c>
      <c r="AL33" s="100">
        <v>22</v>
      </c>
      <c r="AM33" s="77">
        <v>23</v>
      </c>
      <c r="AN33" s="77">
        <v>24</v>
      </c>
      <c r="AO33" s="77">
        <v>25</v>
      </c>
      <c r="AP33" s="77">
        <v>26</v>
      </c>
      <c r="AQ33" s="77">
        <v>27</v>
      </c>
      <c r="AR33" s="100">
        <v>28</v>
      </c>
      <c r="AS33" s="100">
        <v>29</v>
      </c>
      <c r="AT33" s="77">
        <v>30</v>
      </c>
      <c r="AU33" s="78"/>
      <c r="AV33" s="8"/>
    </row>
    <row r="34" spans="1:49" s="6" customFormat="1" ht="36.75" customHeight="1" x14ac:dyDescent="0.25">
      <c r="A34" s="75" t="str">
        <f>VLOOKUP(B34,[1]Apoio!$A:$C,3,FALSE)</f>
        <v>Penalidades - Liquidação</v>
      </c>
      <c r="B34" s="82" t="s">
        <v>169</v>
      </c>
      <c r="C34" s="86">
        <v>45505</v>
      </c>
      <c r="D34" s="84" t="s">
        <v>133</v>
      </c>
      <c r="E34" s="78" t="s">
        <v>84</v>
      </c>
      <c r="F34" s="91"/>
      <c r="G34" s="89"/>
      <c r="H34" s="89" t="s">
        <v>84</v>
      </c>
      <c r="I34" s="89"/>
      <c r="J34" s="89"/>
      <c r="K34" s="89"/>
      <c r="L34" s="89"/>
      <c r="M34" s="89"/>
      <c r="N34" s="90"/>
      <c r="O34" s="98" t="s">
        <v>796</v>
      </c>
      <c r="P34" s="99">
        <v>45541</v>
      </c>
      <c r="Q34" s="100">
        <v>1</v>
      </c>
      <c r="R34" s="117">
        <v>2</v>
      </c>
      <c r="S34" s="77">
        <v>3</v>
      </c>
      <c r="T34" s="77">
        <v>4</v>
      </c>
      <c r="U34" s="77">
        <v>5</v>
      </c>
      <c r="V34" s="79">
        <v>6</v>
      </c>
      <c r="W34" s="100">
        <v>7</v>
      </c>
      <c r="X34" s="100">
        <v>8</v>
      </c>
      <c r="Y34" s="77">
        <v>9</v>
      </c>
      <c r="Z34" s="77">
        <v>10</v>
      </c>
      <c r="AA34" s="77">
        <v>11</v>
      </c>
      <c r="AB34" s="77">
        <v>12</v>
      </c>
      <c r="AC34" s="77">
        <v>13</v>
      </c>
      <c r="AD34" s="100">
        <v>14</v>
      </c>
      <c r="AE34" s="100">
        <v>15</v>
      </c>
      <c r="AF34" s="77">
        <v>16</v>
      </c>
      <c r="AG34" s="77">
        <v>17</v>
      </c>
      <c r="AH34" s="77">
        <v>18</v>
      </c>
      <c r="AI34" s="77">
        <v>19</v>
      </c>
      <c r="AJ34" s="77">
        <v>20</v>
      </c>
      <c r="AK34" s="100">
        <v>21</v>
      </c>
      <c r="AL34" s="100">
        <v>22</v>
      </c>
      <c r="AM34" s="77">
        <v>23</v>
      </c>
      <c r="AN34" s="77">
        <v>24</v>
      </c>
      <c r="AO34" s="77">
        <v>25</v>
      </c>
      <c r="AP34" s="77">
        <v>26</v>
      </c>
      <c r="AQ34" s="77">
        <v>27</v>
      </c>
      <c r="AR34" s="100">
        <v>28</v>
      </c>
      <c r="AS34" s="100">
        <v>29</v>
      </c>
      <c r="AT34" s="77">
        <v>30</v>
      </c>
      <c r="AU34" s="78"/>
      <c r="AV34" s="8"/>
    </row>
    <row r="35" spans="1:49" s="6" customFormat="1" ht="43.5" x14ac:dyDescent="0.25">
      <c r="A35" s="75" t="str">
        <f>VLOOKUP(B35,[1]Apoio!$A:$C,3,FALSE)</f>
        <v>Contribuição Associativa</v>
      </c>
      <c r="B35" s="82" t="s">
        <v>959</v>
      </c>
      <c r="C35" s="86">
        <v>45536</v>
      </c>
      <c r="D35" s="84" t="s">
        <v>18</v>
      </c>
      <c r="E35" s="78" t="s">
        <v>86</v>
      </c>
      <c r="F35" s="88" t="s">
        <v>695</v>
      </c>
      <c r="G35" s="89" t="s">
        <v>696</v>
      </c>
      <c r="H35" s="89" t="s">
        <v>697</v>
      </c>
      <c r="I35" s="89"/>
      <c r="J35" s="89"/>
      <c r="K35" s="89"/>
      <c r="L35" s="89"/>
      <c r="M35" s="89"/>
      <c r="N35" s="90"/>
      <c r="O35" s="98" t="s">
        <v>796</v>
      </c>
      <c r="P35" s="99">
        <v>45541</v>
      </c>
      <c r="Q35" s="100">
        <v>1</v>
      </c>
      <c r="R35" s="117">
        <v>2</v>
      </c>
      <c r="S35" s="77">
        <v>3</v>
      </c>
      <c r="T35" s="77">
        <v>4</v>
      </c>
      <c r="U35" s="77">
        <v>5</v>
      </c>
      <c r="V35" s="79">
        <v>6</v>
      </c>
      <c r="W35" s="100">
        <v>7</v>
      </c>
      <c r="X35" s="100">
        <v>8</v>
      </c>
      <c r="Y35" s="77">
        <v>9</v>
      </c>
      <c r="Z35" s="77">
        <v>10</v>
      </c>
      <c r="AA35" s="77">
        <v>11</v>
      </c>
      <c r="AB35" s="77">
        <v>12</v>
      </c>
      <c r="AC35" s="77">
        <v>13</v>
      </c>
      <c r="AD35" s="100">
        <v>14</v>
      </c>
      <c r="AE35" s="100">
        <v>15</v>
      </c>
      <c r="AF35" s="77">
        <v>16</v>
      </c>
      <c r="AG35" s="77">
        <v>17</v>
      </c>
      <c r="AH35" s="77">
        <v>18</v>
      </c>
      <c r="AI35" s="77">
        <v>19</v>
      </c>
      <c r="AJ35" s="77">
        <v>20</v>
      </c>
      <c r="AK35" s="100">
        <v>21</v>
      </c>
      <c r="AL35" s="100">
        <v>22</v>
      </c>
      <c r="AM35" s="77">
        <v>23</v>
      </c>
      <c r="AN35" s="77">
        <v>24</v>
      </c>
      <c r="AO35" s="77">
        <v>25</v>
      </c>
      <c r="AP35" s="77">
        <v>26</v>
      </c>
      <c r="AQ35" s="77">
        <v>27</v>
      </c>
      <c r="AR35" s="100">
        <v>28</v>
      </c>
      <c r="AS35" s="100">
        <v>29</v>
      </c>
      <c r="AT35" s="77">
        <v>30</v>
      </c>
      <c r="AU35" s="78"/>
      <c r="AV35" s="8"/>
    </row>
    <row r="36" spans="1:49" s="6" customFormat="1" ht="43.5" x14ac:dyDescent="0.25">
      <c r="A36" s="75" t="str">
        <f>VLOOKUP(B36,[1]Apoio!$A:$C,3,FALSE)</f>
        <v>Energia de Reserva - Cessão Hidráulica</v>
      </c>
      <c r="B36" s="85" t="s">
        <v>680</v>
      </c>
      <c r="C36" s="86">
        <v>45474</v>
      </c>
      <c r="D36" s="84" t="s">
        <v>681</v>
      </c>
      <c r="E36" s="78" t="s">
        <v>795</v>
      </c>
      <c r="F36" s="95" t="s">
        <v>693</v>
      </c>
      <c r="G36" s="89" t="s">
        <v>702</v>
      </c>
      <c r="H36" s="89"/>
      <c r="I36" s="89"/>
      <c r="J36" s="89"/>
      <c r="K36" s="89"/>
      <c r="L36" s="89"/>
      <c r="M36" s="89"/>
      <c r="N36" s="90"/>
      <c r="O36" s="98" t="s">
        <v>796</v>
      </c>
      <c r="P36" s="99">
        <v>45541</v>
      </c>
      <c r="Q36" s="100">
        <v>1</v>
      </c>
      <c r="R36" s="117">
        <v>2</v>
      </c>
      <c r="S36" s="77">
        <v>3</v>
      </c>
      <c r="T36" s="77">
        <v>4</v>
      </c>
      <c r="U36" s="77">
        <v>5</v>
      </c>
      <c r="V36" s="79">
        <v>6</v>
      </c>
      <c r="W36" s="100">
        <v>7</v>
      </c>
      <c r="X36" s="100">
        <v>8</v>
      </c>
      <c r="Y36" s="77">
        <v>9</v>
      </c>
      <c r="Z36" s="77">
        <v>10</v>
      </c>
      <c r="AA36" s="77">
        <v>11</v>
      </c>
      <c r="AB36" s="77">
        <v>12</v>
      </c>
      <c r="AC36" s="77">
        <v>13</v>
      </c>
      <c r="AD36" s="100">
        <v>14</v>
      </c>
      <c r="AE36" s="100">
        <v>15</v>
      </c>
      <c r="AF36" s="77">
        <v>16</v>
      </c>
      <c r="AG36" s="77">
        <v>17</v>
      </c>
      <c r="AH36" s="77">
        <v>18</v>
      </c>
      <c r="AI36" s="77">
        <v>19</v>
      </c>
      <c r="AJ36" s="77">
        <v>20</v>
      </c>
      <c r="AK36" s="100">
        <v>21</v>
      </c>
      <c r="AL36" s="100">
        <v>22</v>
      </c>
      <c r="AM36" s="77">
        <v>23</v>
      </c>
      <c r="AN36" s="77">
        <v>24</v>
      </c>
      <c r="AO36" s="77">
        <v>25</v>
      </c>
      <c r="AP36" s="77">
        <v>26</v>
      </c>
      <c r="AQ36" s="77">
        <v>27</v>
      </c>
      <c r="AR36" s="100">
        <v>28</v>
      </c>
      <c r="AS36" s="100">
        <v>29</v>
      </c>
      <c r="AT36" s="77">
        <v>30</v>
      </c>
      <c r="AU36" s="78" t="s">
        <v>963</v>
      </c>
    </row>
    <row r="37" spans="1:49" s="6" customFormat="1" ht="36" customHeight="1" x14ac:dyDescent="0.25">
      <c r="A37" s="75" t="str">
        <f>VLOOKUP(B37,[1]Apoio!$A:$C,3,FALSE)</f>
        <v>MCP - Decisões Judiciais</v>
      </c>
      <c r="B37" s="82" t="s">
        <v>534</v>
      </c>
      <c r="C37" s="86">
        <v>45505</v>
      </c>
      <c r="D37" s="84" t="s">
        <v>532</v>
      </c>
      <c r="E37" s="78" t="s">
        <v>511</v>
      </c>
      <c r="F37" s="91" t="s">
        <v>698</v>
      </c>
      <c r="G37" s="89" t="s">
        <v>699</v>
      </c>
      <c r="H37" s="89" t="s">
        <v>700</v>
      </c>
      <c r="I37" s="89" t="s">
        <v>701</v>
      </c>
      <c r="J37" s="89"/>
      <c r="K37" s="89"/>
      <c r="L37" s="89"/>
      <c r="M37" s="89"/>
      <c r="N37" s="90"/>
      <c r="O37" s="98" t="s">
        <v>796</v>
      </c>
      <c r="P37" s="99">
        <v>45541</v>
      </c>
      <c r="Q37" s="100">
        <v>1</v>
      </c>
      <c r="R37" s="117">
        <v>2</v>
      </c>
      <c r="S37" s="77">
        <v>3</v>
      </c>
      <c r="T37" s="77">
        <v>4</v>
      </c>
      <c r="U37" s="77">
        <v>5</v>
      </c>
      <c r="V37" s="79">
        <v>6</v>
      </c>
      <c r="W37" s="100">
        <v>7</v>
      </c>
      <c r="X37" s="100">
        <v>8</v>
      </c>
      <c r="Y37" s="77">
        <v>9</v>
      </c>
      <c r="Z37" s="77">
        <v>10</v>
      </c>
      <c r="AA37" s="77">
        <v>11</v>
      </c>
      <c r="AB37" s="77">
        <v>12</v>
      </c>
      <c r="AC37" s="77">
        <v>13</v>
      </c>
      <c r="AD37" s="100">
        <v>14</v>
      </c>
      <c r="AE37" s="100">
        <v>15</v>
      </c>
      <c r="AF37" s="77">
        <v>16</v>
      </c>
      <c r="AG37" s="77">
        <v>17</v>
      </c>
      <c r="AH37" s="77">
        <v>18</v>
      </c>
      <c r="AI37" s="77">
        <v>19</v>
      </c>
      <c r="AJ37" s="77">
        <v>20</v>
      </c>
      <c r="AK37" s="100">
        <v>21</v>
      </c>
      <c r="AL37" s="100">
        <v>22</v>
      </c>
      <c r="AM37" s="77">
        <v>23</v>
      </c>
      <c r="AN37" s="77">
        <v>24</v>
      </c>
      <c r="AO37" s="77">
        <v>25</v>
      </c>
      <c r="AP37" s="77">
        <v>26</v>
      </c>
      <c r="AQ37" s="77">
        <v>27</v>
      </c>
      <c r="AR37" s="100">
        <v>28</v>
      </c>
      <c r="AS37" s="100">
        <v>29</v>
      </c>
      <c r="AT37" s="77">
        <v>30</v>
      </c>
      <c r="AU37" s="78"/>
      <c r="AV37" s="8"/>
    </row>
    <row r="38" spans="1:49" s="6" customFormat="1" ht="36" customHeight="1" x14ac:dyDescent="0.25">
      <c r="A38" s="75" t="str">
        <f>VLOOKUP(B38,[1]Apoio!$A:$C,3,FALSE)</f>
        <v>MCSD EE - Resultados</v>
      </c>
      <c r="B38" s="82" t="s">
        <v>477</v>
      </c>
      <c r="C38" s="86">
        <v>45536</v>
      </c>
      <c r="D38" s="84" t="s">
        <v>385</v>
      </c>
      <c r="E38" s="78" t="s">
        <v>84</v>
      </c>
      <c r="F38" s="89"/>
      <c r="G38" s="89"/>
      <c r="H38" s="89" t="s">
        <v>84</v>
      </c>
      <c r="I38" s="89"/>
      <c r="J38" s="89"/>
      <c r="K38" s="89"/>
      <c r="L38" s="89"/>
      <c r="M38" s="89"/>
      <c r="N38" s="90"/>
      <c r="O38" s="98" t="s">
        <v>796</v>
      </c>
      <c r="P38" s="99">
        <v>45544</v>
      </c>
      <c r="Q38" s="100">
        <v>1</v>
      </c>
      <c r="R38" s="117">
        <v>2</v>
      </c>
      <c r="S38" s="77">
        <v>3</v>
      </c>
      <c r="T38" s="77">
        <v>4</v>
      </c>
      <c r="U38" s="77">
        <v>5</v>
      </c>
      <c r="V38" s="77">
        <v>6</v>
      </c>
      <c r="W38" s="100">
        <v>7</v>
      </c>
      <c r="X38" s="100">
        <v>8</v>
      </c>
      <c r="Y38" s="79">
        <v>9</v>
      </c>
      <c r="Z38" s="77">
        <v>10</v>
      </c>
      <c r="AA38" s="77">
        <v>11</v>
      </c>
      <c r="AB38" s="77">
        <v>12</v>
      </c>
      <c r="AC38" s="77">
        <v>13</v>
      </c>
      <c r="AD38" s="100">
        <v>14</v>
      </c>
      <c r="AE38" s="100">
        <v>15</v>
      </c>
      <c r="AF38" s="77">
        <v>16</v>
      </c>
      <c r="AG38" s="77">
        <v>17</v>
      </c>
      <c r="AH38" s="77">
        <v>18</v>
      </c>
      <c r="AI38" s="77">
        <v>19</v>
      </c>
      <c r="AJ38" s="77">
        <v>20</v>
      </c>
      <c r="AK38" s="100">
        <v>21</v>
      </c>
      <c r="AL38" s="100">
        <v>22</v>
      </c>
      <c r="AM38" s="77">
        <v>23</v>
      </c>
      <c r="AN38" s="77">
        <v>24</v>
      </c>
      <c r="AO38" s="77">
        <v>25</v>
      </c>
      <c r="AP38" s="77">
        <v>26</v>
      </c>
      <c r="AQ38" s="77">
        <v>27</v>
      </c>
      <c r="AR38" s="100">
        <v>28</v>
      </c>
      <c r="AS38" s="100">
        <v>29</v>
      </c>
      <c r="AT38" s="77">
        <v>30</v>
      </c>
      <c r="AU38" s="78"/>
      <c r="AV38" s="8"/>
    </row>
    <row r="39" spans="1:49" s="6" customFormat="1" ht="46.5" customHeight="1" x14ac:dyDescent="0.25">
      <c r="A39" s="75" t="str">
        <f>VLOOKUP(B39,[1]Apoio!$A:$C,3,FALSE)</f>
        <v>Cotas de Energia Nuclear - Resultados</v>
      </c>
      <c r="B39" s="82" t="s">
        <v>170</v>
      </c>
      <c r="C39" s="86">
        <v>45505</v>
      </c>
      <c r="D39" s="84" t="s">
        <v>25</v>
      </c>
      <c r="E39" s="78" t="s">
        <v>90</v>
      </c>
      <c r="F39" s="91" t="s">
        <v>704</v>
      </c>
      <c r="G39" s="89" t="s">
        <v>705</v>
      </c>
      <c r="H39" s="89" t="s">
        <v>706</v>
      </c>
      <c r="I39" s="89" t="s">
        <v>707</v>
      </c>
      <c r="J39" s="89"/>
      <c r="K39" s="89"/>
      <c r="L39" s="89"/>
      <c r="M39" s="89"/>
      <c r="N39" s="90"/>
      <c r="O39" s="98" t="s">
        <v>796</v>
      </c>
      <c r="P39" s="99">
        <v>45544</v>
      </c>
      <c r="Q39" s="100">
        <v>1</v>
      </c>
      <c r="R39" s="117">
        <v>2</v>
      </c>
      <c r="S39" s="77">
        <v>3</v>
      </c>
      <c r="T39" s="77">
        <v>4</v>
      </c>
      <c r="U39" s="77">
        <v>5</v>
      </c>
      <c r="V39" s="77">
        <v>6</v>
      </c>
      <c r="W39" s="100">
        <v>7</v>
      </c>
      <c r="X39" s="100">
        <v>8</v>
      </c>
      <c r="Y39" s="79">
        <v>9</v>
      </c>
      <c r="Z39" s="77">
        <v>10</v>
      </c>
      <c r="AA39" s="77">
        <v>11</v>
      </c>
      <c r="AB39" s="77">
        <v>12</v>
      </c>
      <c r="AC39" s="77">
        <v>13</v>
      </c>
      <c r="AD39" s="100">
        <v>14</v>
      </c>
      <c r="AE39" s="100">
        <v>15</v>
      </c>
      <c r="AF39" s="77">
        <v>16</v>
      </c>
      <c r="AG39" s="77">
        <v>17</v>
      </c>
      <c r="AH39" s="77">
        <v>18</v>
      </c>
      <c r="AI39" s="77">
        <v>19</v>
      </c>
      <c r="AJ39" s="77">
        <v>20</v>
      </c>
      <c r="AK39" s="100">
        <v>21</v>
      </c>
      <c r="AL39" s="100">
        <v>22</v>
      </c>
      <c r="AM39" s="77">
        <v>23</v>
      </c>
      <c r="AN39" s="77">
        <v>24</v>
      </c>
      <c r="AO39" s="77">
        <v>25</v>
      </c>
      <c r="AP39" s="77">
        <v>26</v>
      </c>
      <c r="AQ39" s="77">
        <v>27</v>
      </c>
      <c r="AR39" s="100">
        <v>28</v>
      </c>
      <c r="AS39" s="100">
        <v>29</v>
      </c>
      <c r="AT39" s="77">
        <v>30</v>
      </c>
      <c r="AU39" s="78"/>
      <c r="AV39" s="8"/>
    </row>
    <row r="40" spans="1:49" s="6" customFormat="1" ht="36.75" customHeight="1" x14ac:dyDescent="0.25">
      <c r="A40" s="75" t="str">
        <f>VLOOKUP(B40,[1]Apoio!$A:$C,3,FALSE)</f>
        <v>Cotas de Energia Nuclear - Pré-Liquidação</v>
      </c>
      <c r="B40" s="82" t="s">
        <v>568</v>
      </c>
      <c r="C40" s="86">
        <v>45505</v>
      </c>
      <c r="D40" s="84" t="s">
        <v>135</v>
      </c>
      <c r="E40" s="78" t="s">
        <v>136</v>
      </c>
      <c r="F40" s="88" t="s">
        <v>708</v>
      </c>
      <c r="G40" s="89" t="s">
        <v>709</v>
      </c>
      <c r="H40" s="89"/>
      <c r="I40" s="89"/>
      <c r="J40" s="89"/>
      <c r="K40" s="89"/>
      <c r="L40" s="89"/>
      <c r="M40" s="89"/>
      <c r="N40" s="90"/>
      <c r="O40" s="98" t="s">
        <v>796</v>
      </c>
      <c r="P40" s="99">
        <v>45544</v>
      </c>
      <c r="Q40" s="100">
        <v>1</v>
      </c>
      <c r="R40" s="117">
        <v>2</v>
      </c>
      <c r="S40" s="77">
        <v>3</v>
      </c>
      <c r="T40" s="77">
        <v>4</v>
      </c>
      <c r="U40" s="77">
        <v>5</v>
      </c>
      <c r="V40" s="77">
        <v>6</v>
      </c>
      <c r="W40" s="100">
        <v>7</v>
      </c>
      <c r="X40" s="100">
        <v>8</v>
      </c>
      <c r="Y40" s="79">
        <v>9</v>
      </c>
      <c r="Z40" s="77">
        <v>10</v>
      </c>
      <c r="AA40" s="77">
        <v>11</v>
      </c>
      <c r="AB40" s="77">
        <v>12</v>
      </c>
      <c r="AC40" s="77">
        <v>13</v>
      </c>
      <c r="AD40" s="100">
        <v>14</v>
      </c>
      <c r="AE40" s="100">
        <v>15</v>
      </c>
      <c r="AF40" s="77">
        <v>16</v>
      </c>
      <c r="AG40" s="77">
        <v>17</v>
      </c>
      <c r="AH40" s="77">
        <v>18</v>
      </c>
      <c r="AI40" s="77">
        <v>19</v>
      </c>
      <c r="AJ40" s="77">
        <v>20</v>
      </c>
      <c r="AK40" s="100">
        <v>21</v>
      </c>
      <c r="AL40" s="100">
        <v>22</v>
      </c>
      <c r="AM40" s="77">
        <v>23</v>
      </c>
      <c r="AN40" s="77">
        <v>24</v>
      </c>
      <c r="AO40" s="77">
        <v>25</v>
      </c>
      <c r="AP40" s="77">
        <v>26</v>
      </c>
      <c r="AQ40" s="77">
        <v>27</v>
      </c>
      <c r="AR40" s="100">
        <v>28</v>
      </c>
      <c r="AS40" s="100">
        <v>29</v>
      </c>
      <c r="AT40" s="77">
        <v>30</v>
      </c>
      <c r="AU40" s="78"/>
      <c r="AV40" s="8"/>
    </row>
    <row r="41" spans="1:49" s="6" customFormat="1" ht="36" customHeight="1" x14ac:dyDescent="0.25">
      <c r="A41" s="75" t="str">
        <f>VLOOKUP(B41,[1]Apoio!$A:$C,3,FALSE)</f>
        <v>Contrato</v>
      </c>
      <c r="B41" s="82" t="s">
        <v>345</v>
      </c>
      <c r="C41" s="86">
        <v>45505</v>
      </c>
      <c r="D41" s="84" t="s">
        <v>954</v>
      </c>
      <c r="E41" s="78" t="s">
        <v>84</v>
      </c>
      <c r="F41" s="91"/>
      <c r="G41" s="89"/>
      <c r="H41" s="89" t="s">
        <v>84</v>
      </c>
      <c r="I41" s="89"/>
      <c r="J41" s="89"/>
      <c r="K41" s="89"/>
      <c r="L41" s="89"/>
      <c r="M41" s="89"/>
      <c r="N41" s="90"/>
      <c r="O41" s="98" t="s">
        <v>796</v>
      </c>
      <c r="P41" s="99">
        <v>45544</v>
      </c>
      <c r="Q41" s="100">
        <v>1</v>
      </c>
      <c r="R41" s="117">
        <v>2</v>
      </c>
      <c r="S41" s="77">
        <v>3</v>
      </c>
      <c r="T41" s="77">
        <v>4</v>
      </c>
      <c r="U41" s="77">
        <v>5</v>
      </c>
      <c r="V41" s="77">
        <v>6</v>
      </c>
      <c r="W41" s="100">
        <v>7</v>
      </c>
      <c r="X41" s="100">
        <v>8</v>
      </c>
      <c r="Y41" s="79">
        <v>9</v>
      </c>
      <c r="Z41" s="77">
        <v>10</v>
      </c>
      <c r="AA41" s="77">
        <v>11</v>
      </c>
      <c r="AB41" s="77">
        <v>12</v>
      </c>
      <c r="AC41" s="77">
        <v>13</v>
      </c>
      <c r="AD41" s="100">
        <v>14</v>
      </c>
      <c r="AE41" s="100">
        <v>15</v>
      </c>
      <c r="AF41" s="77">
        <v>16</v>
      </c>
      <c r="AG41" s="77">
        <v>17</v>
      </c>
      <c r="AH41" s="77">
        <v>18</v>
      </c>
      <c r="AI41" s="77">
        <v>19</v>
      </c>
      <c r="AJ41" s="77">
        <v>20</v>
      </c>
      <c r="AK41" s="100">
        <v>21</v>
      </c>
      <c r="AL41" s="100">
        <v>22</v>
      </c>
      <c r="AM41" s="77">
        <v>23</v>
      </c>
      <c r="AN41" s="77">
        <v>24</v>
      </c>
      <c r="AO41" s="77">
        <v>25</v>
      </c>
      <c r="AP41" s="77">
        <v>26</v>
      </c>
      <c r="AQ41" s="77">
        <v>27</v>
      </c>
      <c r="AR41" s="100">
        <v>28</v>
      </c>
      <c r="AS41" s="100">
        <v>29</v>
      </c>
      <c r="AT41" s="77">
        <v>30</v>
      </c>
      <c r="AU41" s="78"/>
      <c r="AV41" s="8"/>
    </row>
    <row r="42" spans="1:49" s="6" customFormat="1" ht="36" customHeight="1" x14ac:dyDescent="0.25">
      <c r="A42" s="75" t="str">
        <f>VLOOKUP(B42,[1]Apoio!$A:$C,3,FALSE)</f>
        <v>AGP</v>
      </c>
      <c r="B42" s="82" t="s">
        <v>645</v>
      </c>
      <c r="C42" s="86">
        <v>45505</v>
      </c>
      <c r="D42" s="84" t="s">
        <v>25</v>
      </c>
      <c r="E42" s="78" t="s">
        <v>84</v>
      </c>
      <c r="F42" s="88"/>
      <c r="G42" s="89"/>
      <c r="H42" s="89" t="s">
        <v>84</v>
      </c>
      <c r="I42" s="89"/>
      <c r="J42" s="89"/>
      <c r="K42" s="89"/>
      <c r="L42" s="89"/>
      <c r="M42" s="89"/>
      <c r="N42" s="90"/>
      <c r="O42" s="98" t="s">
        <v>796</v>
      </c>
      <c r="P42" s="99">
        <v>45544</v>
      </c>
      <c r="Q42" s="100">
        <v>1</v>
      </c>
      <c r="R42" s="117">
        <v>2</v>
      </c>
      <c r="S42" s="77">
        <v>3</v>
      </c>
      <c r="T42" s="77">
        <v>4</v>
      </c>
      <c r="U42" s="77">
        <v>5</v>
      </c>
      <c r="V42" s="77">
        <v>6</v>
      </c>
      <c r="W42" s="100">
        <v>7</v>
      </c>
      <c r="X42" s="100">
        <v>8</v>
      </c>
      <c r="Y42" s="79">
        <v>9</v>
      </c>
      <c r="Z42" s="77">
        <v>10</v>
      </c>
      <c r="AA42" s="77">
        <v>11</v>
      </c>
      <c r="AB42" s="77">
        <v>12</v>
      </c>
      <c r="AC42" s="77">
        <v>13</v>
      </c>
      <c r="AD42" s="100">
        <v>14</v>
      </c>
      <c r="AE42" s="100">
        <v>15</v>
      </c>
      <c r="AF42" s="77">
        <v>16</v>
      </c>
      <c r="AG42" s="77">
        <v>17</v>
      </c>
      <c r="AH42" s="77">
        <v>18</v>
      </c>
      <c r="AI42" s="77">
        <v>19</v>
      </c>
      <c r="AJ42" s="77">
        <v>20</v>
      </c>
      <c r="AK42" s="100">
        <v>21</v>
      </c>
      <c r="AL42" s="100">
        <v>22</v>
      </c>
      <c r="AM42" s="77">
        <v>23</v>
      </c>
      <c r="AN42" s="77">
        <v>24</v>
      </c>
      <c r="AO42" s="77">
        <v>25</v>
      </c>
      <c r="AP42" s="77">
        <v>26</v>
      </c>
      <c r="AQ42" s="77">
        <v>27</v>
      </c>
      <c r="AR42" s="100">
        <v>28</v>
      </c>
      <c r="AS42" s="100">
        <v>29</v>
      </c>
      <c r="AT42" s="77">
        <v>30</v>
      </c>
      <c r="AU42" s="78"/>
      <c r="AV42" s="8"/>
    </row>
    <row r="43" spans="1:49" s="6" customFormat="1" ht="45.75" customHeight="1" x14ac:dyDescent="0.25">
      <c r="A43" s="75" t="str">
        <f>VLOOKUP(B43,[1]Apoio!$A:$C,3,FALSE)</f>
        <v>Energia de Reserva - Cessão Biomassa</v>
      </c>
      <c r="B43" s="82" t="s">
        <v>401</v>
      </c>
      <c r="C43" s="86">
        <v>45474</v>
      </c>
      <c r="D43" s="84" t="s">
        <v>21</v>
      </c>
      <c r="E43" s="78" t="s">
        <v>84</v>
      </c>
      <c r="F43" s="88"/>
      <c r="G43" s="89"/>
      <c r="H43" s="89" t="s">
        <v>84</v>
      </c>
      <c r="I43" s="89"/>
      <c r="J43" s="89"/>
      <c r="K43" s="89"/>
      <c r="L43" s="89"/>
      <c r="M43" s="89"/>
      <c r="N43" s="90"/>
      <c r="O43" s="98" t="s">
        <v>796</v>
      </c>
      <c r="P43" s="99">
        <v>45544</v>
      </c>
      <c r="Q43" s="100">
        <v>1</v>
      </c>
      <c r="R43" s="117">
        <v>2</v>
      </c>
      <c r="S43" s="77">
        <v>3</v>
      </c>
      <c r="T43" s="77">
        <v>4</v>
      </c>
      <c r="U43" s="77">
        <v>5</v>
      </c>
      <c r="V43" s="77">
        <v>6</v>
      </c>
      <c r="W43" s="100">
        <v>7</v>
      </c>
      <c r="X43" s="100">
        <v>8</v>
      </c>
      <c r="Y43" s="79">
        <v>9</v>
      </c>
      <c r="Z43" s="77">
        <v>10</v>
      </c>
      <c r="AA43" s="77">
        <v>11</v>
      </c>
      <c r="AB43" s="77">
        <v>12</v>
      </c>
      <c r="AC43" s="77">
        <v>13</v>
      </c>
      <c r="AD43" s="100">
        <v>14</v>
      </c>
      <c r="AE43" s="100">
        <v>15</v>
      </c>
      <c r="AF43" s="77">
        <v>16</v>
      </c>
      <c r="AG43" s="77">
        <v>17</v>
      </c>
      <c r="AH43" s="77">
        <v>18</v>
      </c>
      <c r="AI43" s="77">
        <v>19</v>
      </c>
      <c r="AJ43" s="77">
        <v>20</v>
      </c>
      <c r="AK43" s="100">
        <v>21</v>
      </c>
      <c r="AL43" s="100">
        <v>22</v>
      </c>
      <c r="AM43" s="77">
        <v>23</v>
      </c>
      <c r="AN43" s="77">
        <v>24</v>
      </c>
      <c r="AO43" s="77">
        <v>25</v>
      </c>
      <c r="AP43" s="77">
        <v>26</v>
      </c>
      <c r="AQ43" s="77">
        <v>27</v>
      </c>
      <c r="AR43" s="100">
        <v>28</v>
      </c>
      <c r="AS43" s="100">
        <v>29</v>
      </c>
      <c r="AT43" s="77">
        <v>30</v>
      </c>
      <c r="AU43" s="78" t="s">
        <v>962</v>
      </c>
      <c r="AV43" s="8"/>
    </row>
    <row r="44" spans="1:49" s="6" customFormat="1" ht="51" customHeight="1" x14ac:dyDescent="0.25">
      <c r="A44" s="75" t="str">
        <f>VLOOKUP(B44,[1]Apoio!$A:$C,3,FALSE)</f>
        <v>MCSD EE - Liquidação</v>
      </c>
      <c r="B44" s="82" t="s">
        <v>661</v>
      </c>
      <c r="C44" s="86">
        <v>45474</v>
      </c>
      <c r="D44" s="84" t="s">
        <v>964</v>
      </c>
      <c r="E44" s="78" t="s">
        <v>84</v>
      </c>
      <c r="F44" s="88"/>
      <c r="G44" s="89"/>
      <c r="H44" s="89" t="s">
        <v>84</v>
      </c>
      <c r="I44" s="89"/>
      <c r="J44" s="89"/>
      <c r="K44" s="89"/>
      <c r="L44" s="89"/>
      <c r="M44" s="89"/>
      <c r="N44" s="90"/>
      <c r="O44" s="98" t="s">
        <v>796</v>
      </c>
      <c r="P44" s="99">
        <v>45544</v>
      </c>
      <c r="Q44" s="100">
        <v>1</v>
      </c>
      <c r="R44" s="117">
        <v>2</v>
      </c>
      <c r="S44" s="77">
        <v>3</v>
      </c>
      <c r="T44" s="77">
        <v>4</v>
      </c>
      <c r="U44" s="77">
        <v>5</v>
      </c>
      <c r="V44" s="77">
        <v>6</v>
      </c>
      <c r="W44" s="100">
        <v>7</v>
      </c>
      <c r="X44" s="100">
        <v>8</v>
      </c>
      <c r="Y44" s="79">
        <v>9</v>
      </c>
      <c r="Z44" s="77">
        <v>10</v>
      </c>
      <c r="AA44" s="77">
        <v>11</v>
      </c>
      <c r="AB44" s="77">
        <v>12</v>
      </c>
      <c r="AC44" s="77">
        <v>13</v>
      </c>
      <c r="AD44" s="100">
        <v>14</v>
      </c>
      <c r="AE44" s="100">
        <v>15</v>
      </c>
      <c r="AF44" s="77">
        <v>16</v>
      </c>
      <c r="AG44" s="77">
        <v>17</v>
      </c>
      <c r="AH44" s="77">
        <v>18</v>
      </c>
      <c r="AI44" s="77">
        <v>19</v>
      </c>
      <c r="AJ44" s="77">
        <v>20</v>
      </c>
      <c r="AK44" s="100">
        <v>21</v>
      </c>
      <c r="AL44" s="100">
        <v>22</v>
      </c>
      <c r="AM44" s="77">
        <v>23</v>
      </c>
      <c r="AN44" s="77">
        <v>24</v>
      </c>
      <c r="AO44" s="77">
        <v>25</v>
      </c>
      <c r="AP44" s="77">
        <v>26</v>
      </c>
      <c r="AQ44" s="77">
        <v>27</v>
      </c>
      <c r="AR44" s="100">
        <v>28</v>
      </c>
      <c r="AS44" s="100">
        <v>29</v>
      </c>
      <c r="AT44" s="77">
        <v>30</v>
      </c>
      <c r="AU44" s="78" t="s">
        <v>965</v>
      </c>
      <c r="AW44" s="8"/>
    </row>
    <row r="45" spans="1:49" s="6" customFormat="1" ht="36.75" customHeight="1" x14ac:dyDescent="0.25">
      <c r="A45" s="75" t="str">
        <f>VLOOKUP(B45,[1]Apoio!$A:$C,3,FALSE)</f>
        <v>MVE - Resultados</v>
      </c>
      <c r="B45" s="82" t="s">
        <v>880</v>
      </c>
      <c r="C45" s="86">
        <v>45505</v>
      </c>
      <c r="D45" s="84" t="s">
        <v>613</v>
      </c>
      <c r="E45" s="78" t="s">
        <v>620</v>
      </c>
      <c r="F45" s="91" t="s">
        <v>1080</v>
      </c>
      <c r="G45" s="89"/>
      <c r="H45" s="89"/>
      <c r="I45" s="89"/>
      <c r="J45" s="89"/>
      <c r="K45" s="89"/>
      <c r="L45" s="89"/>
      <c r="M45" s="89"/>
      <c r="N45" s="90"/>
      <c r="O45" s="98" t="s">
        <v>796</v>
      </c>
      <c r="P45" s="99">
        <v>45544</v>
      </c>
      <c r="Q45" s="100">
        <v>1</v>
      </c>
      <c r="R45" s="117">
        <v>2</v>
      </c>
      <c r="S45" s="77">
        <v>3</v>
      </c>
      <c r="T45" s="77">
        <v>4</v>
      </c>
      <c r="U45" s="77">
        <v>5</v>
      </c>
      <c r="V45" s="77">
        <v>6</v>
      </c>
      <c r="W45" s="100">
        <v>7</v>
      </c>
      <c r="X45" s="100">
        <v>8</v>
      </c>
      <c r="Y45" s="79">
        <v>9</v>
      </c>
      <c r="Z45" s="77">
        <v>10</v>
      </c>
      <c r="AA45" s="77">
        <v>11</v>
      </c>
      <c r="AB45" s="77">
        <v>12</v>
      </c>
      <c r="AC45" s="77">
        <v>13</v>
      </c>
      <c r="AD45" s="100">
        <v>14</v>
      </c>
      <c r="AE45" s="100">
        <v>15</v>
      </c>
      <c r="AF45" s="77">
        <v>16</v>
      </c>
      <c r="AG45" s="77">
        <v>17</v>
      </c>
      <c r="AH45" s="77">
        <v>18</v>
      </c>
      <c r="AI45" s="77">
        <v>19</v>
      </c>
      <c r="AJ45" s="77">
        <v>20</v>
      </c>
      <c r="AK45" s="100">
        <v>21</v>
      </c>
      <c r="AL45" s="100">
        <v>22</v>
      </c>
      <c r="AM45" s="77">
        <v>23</v>
      </c>
      <c r="AN45" s="77">
        <v>24</v>
      </c>
      <c r="AO45" s="77">
        <v>25</v>
      </c>
      <c r="AP45" s="77">
        <v>26</v>
      </c>
      <c r="AQ45" s="77">
        <v>27</v>
      </c>
      <c r="AR45" s="100">
        <v>28</v>
      </c>
      <c r="AS45" s="100">
        <v>29</v>
      </c>
      <c r="AT45" s="77">
        <v>30</v>
      </c>
      <c r="AU45" s="78"/>
      <c r="AV45" s="8"/>
    </row>
    <row r="46" spans="1:49" s="6" customFormat="1" ht="36.75" customHeight="1" x14ac:dyDescent="0.25">
      <c r="A46" s="75" t="str">
        <f>VLOOKUP(B46,[1]Apoio!$A:$C,3,FALSE)</f>
        <v>MVE - Pré-Liquidação</v>
      </c>
      <c r="B46" s="82" t="s">
        <v>881</v>
      </c>
      <c r="C46" s="86">
        <v>45505</v>
      </c>
      <c r="D46" s="84" t="s">
        <v>613</v>
      </c>
      <c r="E46" s="78" t="s">
        <v>622</v>
      </c>
      <c r="F46" s="88" t="s">
        <v>703</v>
      </c>
      <c r="G46" s="89"/>
      <c r="H46" s="89"/>
      <c r="I46" s="89"/>
      <c r="J46" s="89"/>
      <c r="K46" s="89"/>
      <c r="L46" s="89"/>
      <c r="M46" s="89"/>
      <c r="N46" s="90"/>
      <c r="O46" s="98" t="s">
        <v>796</v>
      </c>
      <c r="P46" s="99">
        <v>45544</v>
      </c>
      <c r="Q46" s="100">
        <v>1</v>
      </c>
      <c r="R46" s="117">
        <v>2</v>
      </c>
      <c r="S46" s="77">
        <v>3</v>
      </c>
      <c r="T46" s="77">
        <v>4</v>
      </c>
      <c r="U46" s="77">
        <v>5</v>
      </c>
      <c r="V46" s="77">
        <v>6</v>
      </c>
      <c r="W46" s="100">
        <v>7</v>
      </c>
      <c r="X46" s="100">
        <v>8</v>
      </c>
      <c r="Y46" s="79">
        <v>9</v>
      </c>
      <c r="Z46" s="77">
        <v>10</v>
      </c>
      <c r="AA46" s="77">
        <v>11</v>
      </c>
      <c r="AB46" s="77">
        <v>12</v>
      </c>
      <c r="AC46" s="77">
        <v>13</v>
      </c>
      <c r="AD46" s="100">
        <v>14</v>
      </c>
      <c r="AE46" s="100">
        <v>15</v>
      </c>
      <c r="AF46" s="77">
        <v>16</v>
      </c>
      <c r="AG46" s="77">
        <v>17</v>
      </c>
      <c r="AH46" s="77">
        <v>18</v>
      </c>
      <c r="AI46" s="77">
        <v>19</v>
      </c>
      <c r="AJ46" s="77">
        <v>20</v>
      </c>
      <c r="AK46" s="100">
        <v>21</v>
      </c>
      <c r="AL46" s="100">
        <v>22</v>
      </c>
      <c r="AM46" s="77">
        <v>23</v>
      </c>
      <c r="AN46" s="77">
        <v>24</v>
      </c>
      <c r="AO46" s="77">
        <v>25</v>
      </c>
      <c r="AP46" s="77">
        <v>26</v>
      </c>
      <c r="AQ46" s="77">
        <v>27</v>
      </c>
      <c r="AR46" s="100">
        <v>28</v>
      </c>
      <c r="AS46" s="100">
        <v>29</v>
      </c>
      <c r="AT46" s="77">
        <v>30</v>
      </c>
      <c r="AU46" s="78"/>
      <c r="AV46" s="8"/>
    </row>
    <row r="47" spans="1:49" s="6" customFormat="1" ht="41.15" customHeight="1" x14ac:dyDescent="0.25">
      <c r="A47" s="75" t="str">
        <f>VLOOKUP(B47,[1]Apoio!$A:$C,3,FALSE)</f>
        <v>Energia de Reserva - Cessão Eólica</v>
      </c>
      <c r="B47" s="82" t="s">
        <v>398</v>
      </c>
      <c r="C47" s="86">
        <v>45474</v>
      </c>
      <c r="D47" s="84" t="s">
        <v>24</v>
      </c>
      <c r="E47" s="78" t="s">
        <v>394</v>
      </c>
      <c r="F47" s="91" t="s">
        <v>714</v>
      </c>
      <c r="G47" s="89"/>
      <c r="H47" s="89"/>
      <c r="I47" s="89"/>
      <c r="J47" s="89"/>
      <c r="K47" s="89"/>
      <c r="L47" s="89"/>
      <c r="M47" s="89"/>
      <c r="N47" s="90"/>
      <c r="O47" s="98" t="s">
        <v>796</v>
      </c>
      <c r="P47" s="99">
        <v>45544</v>
      </c>
      <c r="Q47" s="100">
        <v>1</v>
      </c>
      <c r="R47" s="117">
        <v>2</v>
      </c>
      <c r="S47" s="77">
        <v>3</v>
      </c>
      <c r="T47" s="77">
        <v>4</v>
      </c>
      <c r="U47" s="77">
        <v>5</v>
      </c>
      <c r="V47" s="77">
        <v>6</v>
      </c>
      <c r="W47" s="100">
        <v>7</v>
      </c>
      <c r="X47" s="100">
        <v>8</v>
      </c>
      <c r="Y47" s="79">
        <v>9</v>
      </c>
      <c r="Z47" s="77">
        <v>10</v>
      </c>
      <c r="AA47" s="77">
        <v>11</v>
      </c>
      <c r="AB47" s="77">
        <v>12</v>
      </c>
      <c r="AC47" s="77">
        <v>13</v>
      </c>
      <c r="AD47" s="100">
        <v>14</v>
      </c>
      <c r="AE47" s="100">
        <v>15</v>
      </c>
      <c r="AF47" s="77">
        <v>16</v>
      </c>
      <c r="AG47" s="77">
        <v>17</v>
      </c>
      <c r="AH47" s="77">
        <v>18</v>
      </c>
      <c r="AI47" s="77">
        <v>19</v>
      </c>
      <c r="AJ47" s="77">
        <v>20</v>
      </c>
      <c r="AK47" s="100">
        <v>21</v>
      </c>
      <c r="AL47" s="100">
        <v>22</v>
      </c>
      <c r="AM47" s="77">
        <v>23</v>
      </c>
      <c r="AN47" s="77">
        <v>24</v>
      </c>
      <c r="AO47" s="77">
        <v>25</v>
      </c>
      <c r="AP47" s="77">
        <v>26</v>
      </c>
      <c r="AQ47" s="77">
        <v>27</v>
      </c>
      <c r="AR47" s="100">
        <v>28</v>
      </c>
      <c r="AS47" s="100">
        <v>29</v>
      </c>
      <c r="AT47" s="77">
        <v>30</v>
      </c>
      <c r="AU47" s="78" t="s">
        <v>960</v>
      </c>
      <c r="AV47" s="8"/>
    </row>
    <row r="48" spans="1:49" s="6" customFormat="1" ht="43.5" x14ac:dyDescent="0.25">
      <c r="A48" s="75" t="str">
        <f>VLOOKUP(B48,[1]Apoio!$A:$C,3,FALSE)</f>
        <v>Energia de Reserva - Cessão Solar</v>
      </c>
      <c r="B48" s="82" t="s">
        <v>481</v>
      </c>
      <c r="C48" s="86">
        <v>45474</v>
      </c>
      <c r="D48" s="84" t="s">
        <v>24</v>
      </c>
      <c r="E48" s="78" t="s">
        <v>84</v>
      </c>
      <c r="F48" s="91"/>
      <c r="G48" s="89"/>
      <c r="H48" s="89" t="s">
        <v>84</v>
      </c>
      <c r="I48" s="89"/>
      <c r="J48" s="89"/>
      <c r="K48" s="89"/>
      <c r="L48" s="89"/>
      <c r="M48" s="89"/>
      <c r="N48" s="90"/>
      <c r="O48" s="98" t="s">
        <v>796</v>
      </c>
      <c r="P48" s="99">
        <v>45544</v>
      </c>
      <c r="Q48" s="100">
        <v>1</v>
      </c>
      <c r="R48" s="117">
        <v>2</v>
      </c>
      <c r="S48" s="77">
        <v>3</v>
      </c>
      <c r="T48" s="77">
        <v>4</v>
      </c>
      <c r="U48" s="77">
        <v>5</v>
      </c>
      <c r="V48" s="77">
        <v>6</v>
      </c>
      <c r="W48" s="100">
        <v>7</v>
      </c>
      <c r="X48" s="100">
        <v>8</v>
      </c>
      <c r="Y48" s="79">
        <v>9</v>
      </c>
      <c r="Z48" s="77">
        <v>10</v>
      </c>
      <c r="AA48" s="77">
        <v>11</v>
      </c>
      <c r="AB48" s="77">
        <v>12</v>
      </c>
      <c r="AC48" s="77">
        <v>13</v>
      </c>
      <c r="AD48" s="100">
        <v>14</v>
      </c>
      <c r="AE48" s="100">
        <v>15</v>
      </c>
      <c r="AF48" s="77">
        <v>16</v>
      </c>
      <c r="AG48" s="77">
        <v>17</v>
      </c>
      <c r="AH48" s="77">
        <v>18</v>
      </c>
      <c r="AI48" s="77">
        <v>19</v>
      </c>
      <c r="AJ48" s="77">
        <v>20</v>
      </c>
      <c r="AK48" s="100">
        <v>21</v>
      </c>
      <c r="AL48" s="100">
        <v>22</v>
      </c>
      <c r="AM48" s="77">
        <v>23</v>
      </c>
      <c r="AN48" s="77">
        <v>24</v>
      </c>
      <c r="AO48" s="77">
        <v>25</v>
      </c>
      <c r="AP48" s="77">
        <v>26</v>
      </c>
      <c r="AQ48" s="77">
        <v>27</v>
      </c>
      <c r="AR48" s="100">
        <v>28</v>
      </c>
      <c r="AS48" s="100">
        <v>29</v>
      </c>
      <c r="AT48" s="77">
        <v>30</v>
      </c>
      <c r="AU48" s="78" t="s">
        <v>961</v>
      </c>
    </row>
    <row r="49" spans="1:48" s="6" customFormat="1" ht="20.5" customHeight="1" x14ac:dyDescent="0.25">
      <c r="A49" s="75" t="str">
        <f>VLOOKUP(B49,[1]Apoio!$A:$C,3,FALSE)</f>
        <v>Medição Contábil</v>
      </c>
      <c r="B49" s="185" t="s">
        <v>1009</v>
      </c>
      <c r="C49" s="86">
        <v>45536</v>
      </c>
      <c r="D49" s="84" t="s">
        <v>84</v>
      </c>
      <c r="E49" s="78" t="s">
        <v>77</v>
      </c>
      <c r="F49" s="91" t="s">
        <v>760</v>
      </c>
      <c r="G49" s="92" t="s">
        <v>761</v>
      </c>
      <c r="H49" s="92" t="s">
        <v>762</v>
      </c>
      <c r="I49" s="92" t="s">
        <v>763</v>
      </c>
      <c r="J49" s="89"/>
      <c r="K49" s="89"/>
      <c r="L49" s="89"/>
      <c r="M49" s="89"/>
      <c r="N49" s="90"/>
      <c r="O49" s="98" t="s">
        <v>796</v>
      </c>
      <c r="P49" s="99">
        <v>45544</v>
      </c>
      <c r="Q49" s="188">
        <v>1</v>
      </c>
      <c r="R49" s="178">
        <v>2</v>
      </c>
      <c r="S49" s="178">
        <v>3</v>
      </c>
      <c r="T49" s="178">
        <v>4</v>
      </c>
      <c r="U49" s="178">
        <v>5</v>
      </c>
      <c r="V49" s="178">
        <v>6</v>
      </c>
      <c r="W49" s="176">
        <v>7</v>
      </c>
      <c r="X49" s="176">
        <v>8</v>
      </c>
      <c r="Y49" s="171">
        <v>9</v>
      </c>
      <c r="Z49" s="178">
        <v>10</v>
      </c>
      <c r="AA49" s="178">
        <v>11</v>
      </c>
      <c r="AB49" s="178">
        <v>12</v>
      </c>
      <c r="AC49" s="178">
        <v>13</v>
      </c>
      <c r="AD49" s="176">
        <v>14</v>
      </c>
      <c r="AE49" s="176">
        <v>15</v>
      </c>
      <c r="AF49" s="178">
        <v>16</v>
      </c>
      <c r="AG49" s="178">
        <v>17</v>
      </c>
      <c r="AH49" s="178">
        <v>18</v>
      </c>
      <c r="AI49" s="178">
        <v>19</v>
      </c>
      <c r="AJ49" s="178">
        <v>20</v>
      </c>
      <c r="AK49" s="176">
        <v>21</v>
      </c>
      <c r="AL49" s="176">
        <v>22</v>
      </c>
      <c r="AM49" s="178">
        <v>23</v>
      </c>
      <c r="AN49" s="178">
        <v>24</v>
      </c>
      <c r="AO49" s="178">
        <v>25</v>
      </c>
      <c r="AP49" s="178">
        <v>26</v>
      </c>
      <c r="AQ49" s="178">
        <v>27</v>
      </c>
      <c r="AR49" s="176">
        <v>28</v>
      </c>
      <c r="AS49" s="176">
        <v>29</v>
      </c>
      <c r="AT49" s="178">
        <v>30</v>
      </c>
      <c r="AU49" s="174"/>
      <c r="AV49" s="8"/>
    </row>
    <row r="50" spans="1:48" s="6" customFormat="1" ht="20.5" customHeight="1" x14ac:dyDescent="0.25">
      <c r="A50" s="75"/>
      <c r="B50" s="186"/>
      <c r="C50" s="86">
        <v>45536</v>
      </c>
      <c r="D50" s="84" t="s">
        <v>84</v>
      </c>
      <c r="E50" s="78" t="s">
        <v>1028</v>
      </c>
      <c r="F50" s="91" t="s">
        <v>1029</v>
      </c>
      <c r="G50" s="92" t="s">
        <v>1030</v>
      </c>
      <c r="H50" s="89"/>
      <c r="I50" s="89"/>
      <c r="J50" s="89"/>
      <c r="K50" s="89"/>
      <c r="L50" s="89"/>
      <c r="M50" s="89"/>
      <c r="N50" s="90"/>
      <c r="O50" s="98" t="s">
        <v>796</v>
      </c>
      <c r="P50" s="99">
        <v>45544</v>
      </c>
      <c r="Q50" s="189"/>
      <c r="R50" s="179"/>
      <c r="S50" s="179"/>
      <c r="T50" s="179"/>
      <c r="U50" s="179"/>
      <c r="V50" s="179"/>
      <c r="W50" s="177"/>
      <c r="X50" s="177"/>
      <c r="Y50" s="172"/>
      <c r="Z50" s="179"/>
      <c r="AA50" s="179"/>
      <c r="AB50" s="179"/>
      <c r="AC50" s="179"/>
      <c r="AD50" s="177"/>
      <c r="AE50" s="177"/>
      <c r="AF50" s="179"/>
      <c r="AG50" s="179"/>
      <c r="AH50" s="179"/>
      <c r="AI50" s="179"/>
      <c r="AJ50" s="179"/>
      <c r="AK50" s="177"/>
      <c r="AL50" s="177"/>
      <c r="AM50" s="179"/>
      <c r="AN50" s="179"/>
      <c r="AO50" s="179"/>
      <c r="AP50" s="179"/>
      <c r="AQ50" s="179"/>
      <c r="AR50" s="177"/>
      <c r="AS50" s="177"/>
      <c r="AT50" s="179"/>
      <c r="AU50" s="175"/>
      <c r="AV50" s="8"/>
    </row>
    <row r="51" spans="1:48" s="6" customFormat="1" ht="20.5" customHeight="1" x14ac:dyDescent="0.25">
      <c r="A51" s="75"/>
      <c r="B51" s="187"/>
      <c r="C51" s="86">
        <v>45536</v>
      </c>
      <c r="D51" s="84" t="s">
        <v>84</v>
      </c>
      <c r="E51" s="78" t="s">
        <v>586</v>
      </c>
      <c r="F51" s="91" t="s">
        <v>588</v>
      </c>
      <c r="G51" s="92" t="s">
        <v>589</v>
      </c>
      <c r="H51" s="89" t="s">
        <v>590</v>
      </c>
      <c r="I51" s="89"/>
      <c r="J51" s="89"/>
      <c r="K51" s="89"/>
      <c r="L51" s="89"/>
      <c r="M51" s="89"/>
      <c r="N51" s="90"/>
      <c r="O51" s="98" t="s">
        <v>796</v>
      </c>
      <c r="P51" s="99">
        <v>45544</v>
      </c>
      <c r="Q51" s="190"/>
      <c r="R51" s="183"/>
      <c r="S51" s="183"/>
      <c r="T51" s="183"/>
      <c r="U51" s="183"/>
      <c r="V51" s="183"/>
      <c r="W51" s="184"/>
      <c r="X51" s="184"/>
      <c r="Y51" s="173"/>
      <c r="Z51" s="183"/>
      <c r="AA51" s="183"/>
      <c r="AB51" s="183"/>
      <c r="AC51" s="183"/>
      <c r="AD51" s="184"/>
      <c r="AE51" s="184"/>
      <c r="AF51" s="183"/>
      <c r="AG51" s="183"/>
      <c r="AH51" s="183"/>
      <c r="AI51" s="183"/>
      <c r="AJ51" s="183"/>
      <c r="AK51" s="184"/>
      <c r="AL51" s="184"/>
      <c r="AM51" s="183"/>
      <c r="AN51" s="183"/>
      <c r="AO51" s="183"/>
      <c r="AP51" s="183"/>
      <c r="AQ51" s="183"/>
      <c r="AR51" s="184"/>
      <c r="AS51" s="184"/>
      <c r="AT51" s="183"/>
      <c r="AU51" s="198"/>
      <c r="AV51" s="8"/>
    </row>
    <row r="52" spans="1:48" s="6" customFormat="1" ht="62.5" customHeight="1" x14ac:dyDescent="0.25">
      <c r="A52" s="75" t="str">
        <f>VLOOKUP(B52,[1]Apoio!$A:$C,3,FALSE)</f>
        <v>Monitoramento Prudencial</v>
      </c>
      <c r="B52" s="82" t="s">
        <v>1014</v>
      </c>
      <c r="C52" s="86">
        <v>45505</v>
      </c>
      <c r="D52" s="84" t="s">
        <v>84</v>
      </c>
      <c r="E52" s="78" t="s">
        <v>84</v>
      </c>
      <c r="F52" s="92"/>
      <c r="G52" s="89"/>
      <c r="H52" s="89" t="s">
        <v>84</v>
      </c>
      <c r="I52" s="89"/>
      <c r="J52" s="89"/>
      <c r="K52" s="89"/>
      <c r="L52" s="89"/>
      <c r="M52" s="89"/>
      <c r="N52" s="90"/>
      <c r="O52" s="98" t="s">
        <v>796</v>
      </c>
      <c r="P52" s="99">
        <v>45544</v>
      </c>
      <c r="Q52" s="100">
        <v>1</v>
      </c>
      <c r="R52" s="117">
        <v>2</v>
      </c>
      <c r="S52" s="77">
        <v>3</v>
      </c>
      <c r="T52" s="77">
        <v>4</v>
      </c>
      <c r="U52" s="77">
        <v>5</v>
      </c>
      <c r="V52" s="77">
        <v>6</v>
      </c>
      <c r="W52" s="100">
        <v>7</v>
      </c>
      <c r="X52" s="100">
        <v>8</v>
      </c>
      <c r="Y52" s="79">
        <v>9</v>
      </c>
      <c r="Z52" s="77">
        <v>10</v>
      </c>
      <c r="AA52" s="77">
        <v>11</v>
      </c>
      <c r="AB52" s="77">
        <v>12</v>
      </c>
      <c r="AC52" s="77">
        <v>13</v>
      </c>
      <c r="AD52" s="100">
        <v>14</v>
      </c>
      <c r="AE52" s="100">
        <v>15</v>
      </c>
      <c r="AF52" s="77">
        <v>16</v>
      </c>
      <c r="AG52" s="77">
        <v>17</v>
      </c>
      <c r="AH52" s="77">
        <v>18</v>
      </c>
      <c r="AI52" s="77">
        <v>19</v>
      </c>
      <c r="AJ52" s="77">
        <v>20</v>
      </c>
      <c r="AK52" s="100">
        <v>21</v>
      </c>
      <c r="AL52" s="100">
        <v>22</v>
      </c>
      <c r="AM52" s="77">
        <v>23</v>
      </c>
      <c r="AN52" s="77">
        <v>24</v>
      </c>
      <c r="AO52" s="77">
        <v>25</v>
      </c>
      <c r="AP52" s="77">
        <v>26</v>
      </c>
      <c r="AQ52" s="77">
        <v>27</v>
      </c>
      <c r="AR52" s="100">
        <v>28</v>
      </c>
      <c r="AS52" s="100">
        <v>29</v>
      </c>
      <c r="AT52" s="77">
        <v>30</v>
      </c>
      <c r="AU52" s="78"/>
      <c r="AV52" s="8"/>
    </row>
    <row r="53" spans="1:48" s="6" customFormat="1" ht="46.5" customHeight="1" x14ac:dyDescent="0.25">
      <c r="A53" s="75" t="str">
        <f>VLOOKUP(B53,[1]Apoio!$A:$C,3,FALSE)</f>
        <v>Cotas de Garantia Física - Resultados</v>
      </c>
      <c r="B53" s="82" t="s">
        <v>171</v>
      </c>
      <c r="C53" s="86">
        <v>45505</v>
      </c>
      <c r="D53" s="84" t="s">
        <v>10</v>
      </c>
      <c r="E53" s="78" t="s">
        <v>155</v>
      </c>
      <c r="F53" s="88" t="s">
        <v>710</v>
      </c>
      <c r="G53" s="89" t="s">
        <v>711</v>
      </c>
      <c r="H53" s="89"/>
      <c r="I53" s="89"/>
      <c r="J53" s="89"/>
      <c r="K53" s="89"/>
      <c r="L53" s="89"/>
      <c r="M53" s="89"/>
      <c r="N53" s="90"/>
      <c r="O53" s="98" t="s">
        <v>796</v>
      </c>
      <c r="P53" s="99">
        <v>45545</v>
      </c>
      <c r="Q53" s="100">
        <v>1</v>
      </c>
      <c r="R53" s="117">
        <v>2</v>
      </c>
      <c r="S53" s="77">
        <v>3</v>
      </c>
      <c r="T53" s="77">
        <v>4</v>
      </c>
      <c r="U53" s="77">
        <v>5</v>
      </c>
      <c r="V53" s="77">
        <v>6</v>
      </c>
      <c r="W53" s="100">
        <v>7</v>
      </c>
      <c r="X53" s="100">
        <v>8</v>
      </c>
      <c r="Y53" s="77">
        <v>9</v>
      </c>
      <c r="Z53" s="79">
        <v>10</v>
      </c>
      <c r="AA53" s="77">
        <v>11</v>
      </c>
      <c r="AB53" s="77">
        <v>12</v>
      </c>
      <c r="AC53" s="77">
        <v>13</v>
      </c>
      <c r="AD53" s="100">
        <v>14</v>
      </c>
      <c r="AE53" s="100">
        <v>15</v>
      </c>
      <c r="AF53" s="77">
        <v>16</v>
      </c>
      <c r="AG53" s="77">
        <v>17</v>
      </c>
      <c r="AH53" s="77">
        <v>18</v>
      </c>
      <c r="AI53" s="77">
        <v>19</v>
      </c>
      <c r="AJ53" s="77">
        <v>20</v>
      </c>
      <c r="AK53" s="100">
        <v>21</v>
      </c>
      <c r="AL53" s="100">
        <v>22</v>
      </c>
      <c r="AM53" s="77">
        <v>23</v>
      </c>
      <c r="AN53" s="77">
        <v>24</v>
      </c>
      <c r="AO53" s="77">
        <v>25</v>
      </c>
      <c r="AP53" s="77">
        <v>26</v>
      </c>
      <c r="AQ53" s="77">
        <v>27</v>
      </c>
      <c r="AR53" s="100">
        <v>28</v>
      </c>
      <c r="AS53" s="100">
        <v>29</v>
      </c>
      <c r="AT53" s="77">
        <v>30</v>
      </c>
      <c r="AU53" s="81"/>
      <c r="AV53" s="8"/>
    </row>
    <row r="54" spans="1:48" s="6" customFormat="1" ht="36.75" customHeight="1" x14ac:dyDescent="0.25">
      <c r="A54" s="75" t="str">
        <f>VLOOKUP(B54,[1]Apoio!$A:$C,3,FALSE)</f>
        <v>Medição - Ajuste</v>
      </c>
      <c r="B54" s="82" t="s">
        <v>190</v>
      </c>
      <c r="C54" s="86">
        <v>45505</v>
      </c>
      <c r="D54" s="84" t="s">
        <v>10</v>
      </c>
      <c r="E54" s="78" t="s">
        <v>84</v>
      </c>
      <c r="F54" s="91"/>
      <c r="G54" s="89"/>
      <c r="H54" s="89" t="s">
        <v>84</v>
      </c>
      <c r="I54" s="89"/>
      <c r="J54" s="89"/>
      <c r="K54" s="89"/>
      <c r="L54" s="89"/>
      <c r="M54" s="89"/>
      <c r="N54" s="90"/>
      <c r="O54" s="98" t="s">
        <v>796</v>
      </c>
      <c r="P54" s="99">
        <v>45545</v>
      </c>
      <c r="Q54" s="100">
        <v>1</v>
      </c>
      <c r="R54" s="117">
        <v>2</v>
      </c>
      <c r="S54" s="77">
        <v>3</v>
      </c>
      <c r="T54" s="77">
        <v>4</v>
      </c>
      <c r="U54" s="77">
        <v>5</v>
      </c>
      <c r="V54" s="77">
        <v>6</v>
      </c>
      <c r="W54" s="100">
        <v>7</v>
      </c>
      <c r="X54" s="100">
        <v>8</v>
      </c>
      <c r="Y54" s="77">
        <v>9</v>
      </c>
      <c r="Z54" s="79">
        <v>10</v>
      </c>
      <c r="AA54" s="77">
        <v>11</v>
      </c>
      <c r="AB54" s="77">
        <v>12</v>
      </c>
      <c r="AC54" s="77">
        <v>13</v>
      </c>
      <c r="AD54" s="100">
        <v>14</v>
      </c>
      <c r="AE54" s="100">
        <v>15</v>
      </c>
      <c r="AF54" s="77">
        <v>16</v>
      </c>
      <c r="AG54" s="77">
        <v>17</v>
      </c>
      <c r="AH54" s="77">
        <v>18</v>
      </c>
      <c r="AI54" s="77">
        <v>19</v>
      </c>
      <c r="AJ54" s="77">
        <v>20</v>
      </c>
      <c r="AK54" s="100">
        <v>21</v>
      </c>
      <c r="AL54" s="100">
        <v>22</v>
      </c>
      <c r="AM54" s="77">
        <v>23</v>
      </c>
      <c r="AN54" s="77">
        <v>24</v>
      </c>
      <c r="AO54" s="77">
        <v>25</v>
      </c>
      <c r="AP54" s="77">
        <v>26</v>
      </c>
      <c r="AQ54" s="77">
        <v>27</v>
      </c>
      <c r="AR54" s="100">
        <v>28</v>
      </c>
      <c r="AS54" s="100">
        <v>29</v>
      </c>
      <c r="AT54" s="77">
        <v>30</v>
      </c>
      <c r="AU54" s="78"/>
      <c r="AV54" s="8"/>
    </row>
    <row r="55" spans="1:48" s="6" customFormat="1" ht="36.75" customHeight="1" x14ac:dyDescent="0.25">
      <c r="A55" s="75" t="str">
        <f>VLOOKUP(B55,[1]Apoio!$A:$C,3,FALSE)</f>
        <v>Cotas de Garantia Física - Pré-Liquidação</v>
      </c>
      <c r="B55" s="82" t="s">
        <v>570</v>
      </c>
      <c r="C55" s="86">
        <v>45505</v>
      </c>
      <c r="D55" s="84" t="s">
        <v>137</v>
      </c>
      <c r="E55" s="78" t="s">
        <v>159</v>
      </c>
      <c r="F55" s="91" t="s">
        <v>712</v>
      </c>
      <c r="G55" s="89" t="s">
        <v>713</v>
      </c>
      <c r="H55" s="89"/>
      <c r="I55" s="89"/>
      <c r="J55" s="89"/>
      <c r="K55" s="89"/>
      <c r="L55" s="89"/>
      <c r="M55" s="89"/>
      <c r="N55" s="90"/>
      <c r="O55" s="98" t="s">
        <v>796</v>
      </c>
      <c r="P55" s="99">
        <v>45545</v>
      </c>
      <c r="Q55" s="100">
        <v>1</v>
      </c>
      <c r="R55" s="117">
        <v>2</v>
      </c>
      <c r="S55" s="77">
        <v>3</v>
      </c>
      <c r="T55" s="77">
        <v>4</v>
      </c>
      <c r="U55" s="77">
        <v>5</v>
      </c>
      <c r="V55" s="77">
        <v>6</v>
      </c>
      <c r="W55" s="100">
        <v>7</v>
      </c>
      <c r="X55" s="100">
        <v>8</v>
      </c>
      <c r="Y55" s="77">
        <v>9</v>
      </c>
      <c r="Z55" s="79">
        <v>10</v>
      </c>
      <c r="AA55" s="77">
        <v>11</v>
      </c>
      <c r="AB55" s="77">
        <v>12</v>
      </c>
      <c r="AC55" s="77">
        <v>13</v>
      </c>
      <c r="AD55" s="100">
        <v>14</v>
      </c>
      <c r="AE55" s="100">
        <v>15</v>
      </c>
      <c r="AF55" s="77">
        <v>16</v>
      </c>
      <c r="AG55" s="77">
        <v>17</v>
      </c>
      <c r="AH55" s="77">
        <v>18</v>
      </c>
      <c r="AI55" s="77">
        <v>19</v>
      </c>
      <c r="AJ55" s="77">
        <v>20</v>
      </c>
      <c r="AK55" s="100">
        <v>21</v>
      </c>
      <c r="AL55" s="100">
        <v>22</v>
      </c>
      <c r="AM55" s="77">
        <v>23</v>
      </c>
      <c r="AN55" s="77">
        <v>24</v>
      </c>
      <c r="AO55" s="77">
        <v>25</v>
      </c>
      <c r="AP55" s="77">
        <v>26</v>
      </c>
      <c r="AQ55" s="77">
        <v>27</v>
      </c>
      <c r="AR55" s="100">
        <v>28</v>
      </c>
      <c r="AS55" s="100">
        <v>29</v>
      </c>
      <c r="AT55" s="77">
        <v>30</v>
      </c>
      <c r="AU55" s="81"/>
      <c r="AV55" s="8"/>
    </row>
    <row r="56" spans="1:48" s="6" customFormat="1" ht="21" x14ac:dyDescent="0.25">
      <c r="A56" s="75" t="str">
        <f>VLOOKUP(B56,[1]Apoio!$A:$C,3,FALSE)</f>
        <v>MCP - Pós-Liquidação</v>
      </c>
      <c r="B56" s="185" t="s">
        <v>478</v>
      </c>
      <c r="C56" s="86">
        <v>45474</v>
      </c>
      <c r="D56" s="84" t="s">
        <v>27</v>
      </c>
      <c r="E56" s="78" t="s">
        <v>82</v>
      </c>
      <c r="F56" s="88" t="s">
        <v>781</v>
      </c>
      <c r="G56" s="89" t="s">
        <v>728</v>
      </c>
      <c r="H56" s="89" t="s">
        <v>782</v>
      </c>
      <c r="I56" s="89"/>
      <c r="J56" s="89"/>
      <c r="K56" s="89"/>
      <c r="L56" s="89"/>
      <c r="M56" s="89"/>
      <c r="N56" s="90"/>
      <c r="O56" s="98" t="s">
        <v>796</v>
      </c>
      <c r="P56" s="99">
        <v>45545</v>
      </c>
      <c r="Q56" s="188">
        <v>1</v>
      </c>
      <c r="R56" s="222">
        <v>2</v>
      </c>
      <c r="S56" s="222">
        <v>3</v>
      </c>
      <c r="T56" s="222">
        <v>4</v>
      </c>
      <c r="U56" s="222">
        <v>5</v>
      </c>
      <c r="V56" s="222">
        <v>6</v>
      </c>
      <c r="W56" s="176">
        <v>7</v>
      </c>
      <c r="X56" s="176">
        <v>8</v>
      </c>
      <c r="Y56" s="178">
        <v>9</v>
      </c>
      <c r="Z56" s="171">
        <v>10</v>
      </c>
      <c r="AA56" s="178">
        <v>11</v>
      </c>
      <c r="AB56" s="178">
        <v>12</v>
      </c>
      <c r="AC56" s="178">
        <v>13</v>
      </c>
      <c r="AD56" s="176">
        <v>14</v>
      </c>
      <c r="AE56" s="176">
        <v>15</v>
      </c>
      <c r="AF56" s="178">
        <v>16</v>
      </c>
      <c r="AG56" s="178">
        <v>17</v>
      </c>
      <c r="AH56" s="178">
        <v>18</v>
      </c>
      <c r="AI56" s="178">
        <v>19</v>
      </c>
      <c r="AJ56" s="178">
        <v>20</v>
      </c>
      <c r="AK56" s="176">
        <v>21</v>
      </c>
      <c r="AL56" s="176">
        <v>22</v>
      </c>
      <c r="AM56" s="178">
        <v>23</v>
      </c>
      <c r="AN56" s="178">
        <v>24</v>
      </c>
      <c r="AO56" s="178">
        <v>25</v>
      </c>
      <c r="AP56" s="178">
        <v>26</v>
      </c>
      <c r="AQ56" s="178">
        <v>27</v>
      </c>
      <c r="AR56" s="176">
        <v>28</v>
      </c>
      <c r="AS56" s="176">
        <v>29</v>
      </c>
      <c r="AT56" s="178">
        <v>30</v>
      </c>
      <c r="AU56" s="205"/>
      <c r="AV56" s="8"/>
    </row>
    <row r="57" spans="1:48" s="6" customFormat="1" ht="21" x14ac:dyDescent="0.25">
      <c r="A57" s="75"/>
      <c r="B57" s="187"/>
      <c r="C57" s="86">
        <v>45474</v>
      </c>
      <c r="D57" s="84" t="s">
        <v>27</v>
      </c>
      <c r="E57" s="78" t="s">
        <v>1075</v>
      </c>
      <c r="F57" s="88" t="s">
        <v>1079</v>
      </c>
      <c r="G57" s="89"/>
      <c r="H57" s="89"/>
      <c r="I57" s="89"/>
      <c r="J57" s="89"/>
      <c r="K57" s="89"/>
      <c r="L57" s="89"/>
      <c r="M57" s="89"/>
      <c r="N57" s="90"/>
      <c r="O57" s="98" t="s">
        <v>796</v>
      </c>
      <c r="P57" s="99">
        <v>45545</v>
      </c>
      <c r="Q57" s="190"/>
      <c r="R57" s="223"/>
      <c r="S57" s="223"/>
      <c r="T57" s="223"/>
      <c r="U57" s="223"/>
      <c r="V57" s="223"/>
      <c r="W57" s="184"/>
      <c r="X57" s="184"/>
      <c r="Y57" s="183"/>
      <c r="Z57" s="173"/>
      <c r="AA57" s="183"/>
      <c r="AB57" s="183"/>
      <c r="AC57" s="183"/>
      <c r="AD57" s="184"/>
      <c r="AE57" s="184"/>
      <c r="AF57" s="183"/>
      <c r="AG57" s="183"/>
      <c r="AH57" s="183"/>
      <c r="AI57" s="183"/>
      <c r="AJ57" s="183"/>
      <c r="AK57" s="184"/>
      <c r="AL57" s="184"/>
      <c r="AM57" s="183"/>
      <c r="AN57" s="183"/>
      <c r="AO57" s="183"/>
      <c r="AP57" s="183"/>
      <c r="AQ57" s="183"/>
      <c r="AR57" s="184"/>
      <c r="AS57" s="184"/>
      <c r="AT57" s="183"/>
      <c r="AU57" s="206"/>
      <c r="AV57" s="8"/>
    </row>
    <row r="58" spans="1:48" s="6" customFormat="1" ht="36.75" customHeight="1" x14ac:dyDescent="0.25">
      <c r="A58" s="75" t="str">
        <f>VLOOKUP(B58,[1]Apoio!$A:$C,3,FALSE)</f>
        <v>Contrato</v>
      </c>
      <c r="B58" s="82" t="s">
        <v>346</v>
      </c>
      <c r="C58" s="86">
        <v>45505</v>
      </c>
      <c r="D58" s="84" t="s">
        <v>955</v>
      </c>
      <c r="E58" s="78" t="s">
        <v>84</v>
      </c>
      <c r="F58" s="88"/>
      <c r="G58" s="89"/>
      <c r="H58" s="89" t="s">
        <v>84</v>
      </c>
      <c r="I58" s="89"/>
      <c r="J58" s="89"/>
      <c r="K58" s="89"/>
      <c r="L58" s="89"/>
      <c r="M58" s="89"/>
      <c r="N58" s="90"/>
      <c r="O58" s="98" t="s">
        <v>796</v>
      </c>
      <c r="P58" s="99">
        <v>45545</v>
      </c>
      <c r="Q58" s="100">
        <v>1</v>
      </c>
      <c r="R58" s="117">
        <v>2</v>
      </c>
      <c r="S58" s="77">
        <v>3</v>
      </c>
      <c r="T58" s="77">
        <v>4</v>
      </c>
      <c r="U58" s="77">
        <v>5</v>
      </c>
      <c r="V58" s="77">
        <v>6</v>
      </c>
      <c r="W58" s="100">
        <v>7</v>
      </c>
      <c r="X58" s="100">
        <v>8</v>
      </c>
      <c r="Y58" s="77">
        <v>9</v>
      </c>
      <c r="Z58" s="79">
        <v>10</v>
      </c>
      <c r="AA58" s="77">
        <v>11</v>
      </c>
      <c r="AB58" s="77">
        <v>12</v>
      </c>
      <c r="AC58" s="77">
        <v>13</v>
      </c>
      <c r="AD58" s="100">
        <v>14</v>
      </c>
      <c r="AE58" s="100">
        <v>15</v>
      </c>
      <c r="AF58" s="77">
        <v>16</v>
      </c>
      <c r="AG58" s="77">
        <v>17</v>
      </c>
      <c r="AH58" s="77">
        <v>18</v>
      </c>
      <c r="AI58" s="77">
        <v>19</v>
      </c>
      <c r="AJ58" s="77">
        <v>20</v>
      </c>
      <c r="AK58" s="100">
        <v>21</v>
      </c>
      <c r="AL58" s="100">
        <v>22</v>
      </c>
      <c r="AM58" s="77">
        <v>23</v>
      </c>
      <c r="AN58" s="77">
        <v>24</v>
      </c>
      <c r="AO58" s="77">
        <v>25</v>
      </c>
      <c r="AP58" s="77">
        <v>26</v>
      </c>
      <c r="AQ58" s="77">
        <v>27</v>
      </c>
      <c r="AR58" s="100">
        <v>28</v>
      </c>
      <c r="AS58" s="100">
        <v>29</v>
      </c>
      <c r="AT58" s="77">
        <v>30</v>
      </c>
      <c r="AU58" s="78"/>
      <c r="AV58" s="8"/>
    </row>
    <row r="59" spans="1:48" s="6" customFormat="1" ht="36" customHeight="1" x14ac:dyDescent="0.25">
      <c r="A59" s="75" t="str">
        <f>VLOOKUP(B59,[1]Apoio!$A:$C,3,FALSE)</f>
        <v>Medição - Ajuste</v>
      </c>
      <c r="B59" s="82" t="s">
        <v>172</v>
      </c>
      <c r="C59" s="86">
        <v>45505</v>
      </c>
      <c r="D59" s="84" t="s">
        <v>11</v>
      </c>
      <c r="E59" s="78" t="s">
        <v>84</v>
      </c>
      <c r="F59" s="91"/>
      <c r="G59" s="89"/>
      <c r="H59" s="89" t="s">
        <v>84</v>
      </c>
      <c r="I59" s="89"/>
      <c r="J59" s="89"/>
      <c r="K59" s="89"/>
      <c r="L59" s="89"/>
      <c r="M59" s="89"/>
      <c r="N59" s="90"/>
      <c r="O59" s="98" t="s">
        <v>796</v>
      </c>
      <c r="P59" s="99">
        <v>45546</v>
      </c>
      <c r="Q59" s="100">
        <v>1</v>
      </c>
      <c r="R59" s="117">
        <v>2</v>
      </c>
      <c r="S59" s="77">
        <v>3</v>
      </c>
      <c r="T59" s="77">
        <v>4</v>
      </c>
      <c r="U59" s="77">
        <v>5</v>
      </c>
      <c r="V59" s="77">
        <v>6</v>
      </c>
      <c r="W59" s="100">
        <v>7</v>
      </c>
      <c r="X59" s="100">
        <v>8</v>
      </c>
      <c r="Y59" s="77">
        <v>9</v>
      </c>
      <c r="Z59" s="77">
        <v>10</v>
      </c>
      <c r="AA59" s="79">
        <v>11</v>
      </c>
      <c r="AB59" s="77">
        <v>12</v>
      </c>
      <c r="AC59" s="77">
        <v>13</v>
      </c>
      <c r="AD59" s="100">
        <v>14</v>
      </c>
      <c r="AE59" s="100">
        <v>15</v>
      </c>
      <c r="AF59" s="77">
        <v>16</v>
      </c>
      <c r="AG59" s="77">
        <v>17</v>
      </c>
      <c r="AH59" s="77">
        <v>18</v>
      </c>
      <c r="AI59" s="77">
        <v>19</v>
      </c>
      <c r="AJ59" s="77">
        <v>20</v>
      </c>
      <c r="AK59" s="100">
        <v>21</v>
      </c>
      <c r="AL59" s="100">
        <v>22</v>
      </c>
      <c r="AM59" s="77">
        <v>23</v>
      </c>
      <c r="AN59" s="77">
        <v>24</v>
      </c>
      <c r="AO59" s="77">
        <v>25</v>
      </c>
      <c r="AP59" s="77">
        <v>26</v>
      </c>
      <c r="AQ59" s="77">
        <v>27</v>
      </c>
      <c r="AR59" s="100">
        <v>28</v>
      </c>
      <c r="AS59" s="100">
        <v>29</v>
      </c>
      <c r="AT59" s="77">
        <v>30</v>
      </c>
      <c r="AU59" s="78"/>
      <c r="AV59" s="8"/>
    </row>
    <row r="60" spans="1:48" s="6" customFormat="1" ht="36" customHeight="1" x14ac:dyDescent="0.25">
      <c r="A60" s="75" t="str">
        <f>VLOOKUP(B60,[1]Apoio!$A:$C,3,FALSE)</f>
        <v>Energia de Reserva - Resultados</v>
      </c>
      <c r="B60" s="82" t="s">
        <v>173</v>
      </c>
      <c r="C60" s="86">
        <v>45505</v>
      </c>
      <c r="D60" s="84" t="s">
        <v>11</v>
      </c>
      <c r="E60" s="78" t="s">
        <v>85</v>
      </c>
      <c r="F60" s="88" t="s">
        <v>715</v>
      </c>
      <c r="G60" s="89" t="s">
        <v>716</v>
      </c>
      <c r="H60" s="89" t="s">
        <v>717</v>
      </c>
      <c r="I60" s="89" t="s">
        <v>718</v>
      </c>
      <c r="J60" s="89" t="s">
        <v>719</v>
      </c>
      <c r="K60" s="89" t="s">
        <v>720</v>
      </c>
      <c r="L60" s="89" t="s">
        <v>721</v>
      </c>
      <c r="M60" s="89" t="s">
        <v>722</v>
      </c>
      <c r="N60" s="90" t="s">
        <v>862</v>
      </c>
      <c r="O60" s="98" t="s">
        <v>796</v>
      </c>
      <c r="P60" s="99">
        <v>45546</v>
      </c>
      <c r="Q60" s="100">
        <v>1</v>
      </c>
      <c r="R60" s="117">
        <v>2</v>
      </c>
      <c r="S60" s="77">
        <v>3</v>
      </c>
      <c r="T60" s="77">
        <v>4</v>
      </c>
      <c r="U60" s="77">
        <v>5</v>
      </c>
      <c r="V60" s="77">
        <v>6</v>
      </c>
      <c r="W60" s="100">
        <v>7</v>
      </c>
      <c r="X60" s="100">
        <v>8</v>
      </c>
      <c r="Y60" s="77">
        <v>9</v>
      </c>
      <c r="Z60" s="77">
        <v>10</v>
      </c>
      <c r="AA60" s="79">
        <v>11</v>
      </c>
      <c r="AB60" s="77">
        <v>12</v>
      </c>
      <c r="AC60" s="77">
        <v>13</v>
      </c>
      <c r="AD60" s="100">
        <v>14</v>
      </c>
      <c r="AE60" s="100">
        <v>15</v>
      </c>
      <c r="AF60" s="77">
        <v>16</v>
      </c>
      <c r="AG60" s="77">
        <v>17</v>
      </c>
      <c r="AH60" s="77">
        <v>18</v>
      </c>
      <c r="AI60" s="77">
        <v>19</v>
      </c>
      <c r="AJ60" s="77">
        <v>20</v>
      </c>
      <c r="AK60" s="100">
        <v>21</v>
      </c>
      <c r="AL60" s="100">
        <v>22</v>
      </c>
      <c r="AM60" s="77">
        <v>23</v>
      </c>
      <c r="AN60" s="77">
        <v>24</v>
      </c>
      <c r="AO60" s="77">
        <v>25</v>
      </c>
      <c r="AP60" s="77">
        <v>26</v>
      </c>
      <c r="AQ60" s="77">
        <v>27</v>
      </c>
      <c r="AR60" s="100">
        <v>28</v>
      </c>
      <c r="AS60" s="100">
        <v>29</v>
      </c>
      <c r="AT60" s="77">
        <v>30</v>
      </c>
      <c r="AU60" s="78"/>
      <c r="AV60" s="8"/>
    </row>
    <row r="61" spans="1:48" s="6" customFormat="1" ht="36" customHeight="1" x14ac:dyDescent="0.3">
      <c r="A61" s="75" t="str">
        <f>VLOOKUP(B61,[1]Apoio!$A:$C,3,FALSE)</f>
        <v>Energia de Reserva - Pré-Liquidação</v>
      </c>
      <c r="B61" s="82" t="s">
        <v>543</v>
      </c>
      <c r="C61" s="86">
        <v>45505</v>
      </c>
      <c r="D61" s="84" t="s">
        <v>11</v>
      </c>
      <c r="E61" s="78" t="s">
        <v>100</v>
      </c>
      <c r="F61" s="91" t="s">
        <v>723</v>
      </c>
      <c r="G61" s="92" t="s">
        <v>724</v>
      </c>
      <c r="H61" s="92" t="s">
        <v>725</v>
      </c>
      <c r="I61" s="92" t="s">
        <v>726</v>
      </c>
      <c r="J61" s="149"/>
      <c r="K61" s="89"/>
      <c r="L61" s="89"/>
      <c r="M61" s="89"/>
      <c r="N61" s="90"/>
      <c r="O61" s="98" t="s">
        <v>796</v>
      </c>
      <c r="P61" s="99">
        <v>45546</v>
      </c>
      <c r="Q61" s="100">
        <v>1</v>
      </c>
      <c r="R61" s="117">
        <v>2</v>
      </c>
      <c r="S61" s="77">
        <v>3</v>
      </c>
      <c r="T61" s="77">
        <v>4</v>
      </c>
      <c r="U61" s="77">
        <v>5</v>
      </c>
      <c r="V61" s="77">
        <v>6</v>
      </c>
      <c r="W61" s="100">
        <v>7</v>
      </c>
      <c r="X61" s="100">
        <v>8</v>
      </c>
      <c r="Y61" s="77">
        <v>9</v>
      </c>
      <c r="Z61" s="77">
        <v>10</v>
      </c>
      <c r="AA61" s="79">
        <v>11</v>
      </c>
      <c r="AB61" s="77">
        <v>12</v>
      </c>
      <c r="AC61" s="77">
        <v>13</v>
      </c>
      <c r="AD61" s="100">
        <v>14</v>
      </c>
      <c r="AE61" s="100">
        <v>15</v>
      </c>
      <c r="AF61" s="77">
        <v>16</v>
      </c>
      <c r="AG61" s="77">
        <v>17</v>
      </c>
      <c r="AH61" s="77">
        <v>18</v>
      </c>
      <c r="AI61" s="77">
        <v>19</v>
      </c>
      <c r="AJ61" s="77">
        <v>20</v>
      </c>
      <c r="AK61" s="100">
        <v>21</v>
      </c>
      <c r="AL61" s="100">
        <v>22</v>
      </c>
      <c r="AM61" s="77">
        <v>23</v>
      </c>
      <c r="AN61" s="77">
        <v>24</v>
      </c>
      <c r="AO61" s="77">
        <v>25</v>
      </c>
      <c r="AP61" s="77">
        <v>26</v>
      </c>
      <c r="AQ61" s="77">
        <v>27</v>
      </c>
      <c r="AR61" s="100">
        <v>28</v>
      </c>
      <c r="AS61" s="100">
        <v>29</v>
      </c>
      <c r="AT61" s="77">
        <v>30</v>
      </c>
      <c r="AU61" s="78"/>
    </row>
    <row r="62" spans="1:48" s="6" customFormat="1" ht="37.5" customHeight="1" x14ac:dyDescent="0.25">
      <c r="A62" s="75" t="str">
        <f>VLOOKUP(B62,[1]Apoio!$A:$C,3,FALSE)</f>
        <v>Receita de Venda</v>
      </c>
      <c r="B62" s="82" t="s">
        <v>529</v>
      </c>
      <c r="C62" s="86">
        <v>45505</v>
      </c>
      <c r="D62" s="84" t="s">
        <v>11</v>
      </c>
      <c r="E62" s="78" t="s">
        <v>84</v>
      </c>
      <c r="F62" s="88"/>
      <c r="G62" s="89"/>
      <c r="H62" s="89" t="s">
        <v>84</v>
      </c>
      <c r="I62" s="89"/>
      <c r="J62" s="89"/>
      <c r="K62" s="89"/>
      <c r="L62" s="89"/>
      <c r="M62" s="89"/>
      <c r="N62" s="90"/>
      <c r="O62" s="98" t="s">
        <v>796</v>
      </c>
      <c r="P62" s="99">
        <v>45546</v>
      </c>
      <c r="Q62" s="100">
        <v>1</v>
      </c>
      <c r="R62" s="117">
        <v>2</v>
      </c>
      <c r="S62" s="77">
        <v>3</v>
      </c>
      <c r="T62" s="77">
        <v>4</v>
      </c>
      <c r="U62" s="77">
        <v>5</v>
      </c>
      <c r="V62" s="77">
        <v>6</v>
      </c>
      <c r="W62" s="100">
        <v>7</v>
      </c>
      <c r="X62" s="100">
        <v>8</v>
      </c>
      <c r="Y62" s="77">
        <v>9</v>
      </c>
      <c r="Z62" s="77">
        <v>10</v>
      </c>
      <c r="AA62" s="79">
        <v>11</v>
      </c>
      <c r="AB62" s="77">
        <v>12</v>
      </c>
      <c r="AC62" s="77">
        <v>13</v>
      </c>
      <c r="AD62" s="100">
        <v>14</v>
      </c>
      <c r="AE62" s="100">
        <v>15</v>
      </c>
      <c r="AF62" s="77">
        <v>16</v>
      </c>
      <c r="AG62" s="77">
        <v>17</v>
      </c>
      <c r="AH62" s="77">
        <v>18</v>
      </c>
      <c r="AI62" s="77">
        <v>19</v>
      </c>
      <c r="AJ62" s="77">
        <v>20</v>
      </c>
      <c r="AK62" s="100">
        <v>21</v>
      </c>
      <c r="AL62" s="100">
        <v>22</v>
      </c>
      <c r="AM62" s="77">
        <v>23</v>
      </c>
      <c r="AN62" s="77">
        <v>24</v>
      </c>
      <c r="AO62" s="77">
        <v>25</v>
      </c>
      <c r="AP62" s="77">
        <v>26</v>
      </c>
      <c r="AQ62" s="77">
        <v>27</v>
      </c>
      <c r="AR62" s="100">
        <v>28</v>
      </c>
      <c r="AS62" s="100">
        <v>29</v>
      </c>
      <c r="AT62" s="77">
        <v>30</v>
      </c>
      <c r="AU62" s="78"/>
    </row>
    <row r="63" spans="1:48" s="6" customFormat="1" ht="58" x14ac:dyDescent="0.25">
      <c r="A63" s="75" t="str">
        <f>VLOOKUP(B63,[1]Apoio!$A:$C,3,FALSE)</f>
        <v>Energia de Reserva - Resultados</v>
      </c>
      <c r="B63" s="82" t="s">
        <v>650</v>
      </c>
      <c r="C63" s="86">
        <v>45505</v>
      </c>
      <c r="D63" s="84" t="s">
        <v>11</v>
      </c>
      <c r="E63" s="78" t="s">
        <v>84</v>
      </c>
      <c r="F63" s="88"/>
      <c r="G63" s="89"/>
      <c r="H63" s="89" t="s">
        <v>84</v>
      </c>
      <c r="I63" s="89"/>
      <c r="J63" s="89"/>
      <c r="K63" s="89"/>
      <c r="L63" s="89"/>
      <c r="M63" s="89"/>
      <c r="N63" s="90"/>
      <c r="O63" s="98" t="s">
        <v>796</v>
      </c>
      <c r="P63" s="99">
        <v>45546</v>
      </c>
      <c r="Q63" s="100">
        <v>1</v>
      </c>
      <c r="R63" s="117">
        <v>2</v>
      </c>
      <c r="S63" s="77">
        <v>3</v>
      </c>
      <c r="T63" s="77">
        <v>4</v>
      </c>
      <c r="U63" s="77">
        <v>5</v>
      </c>
      <c r="V63" s="77">
        <v>6</v>
      </c>
      <c r="W63" s="100">
        <v>7</v>
      </c>
      <c r="X63" s="100">
        <v>8</v>
      </c>
      <c r="Y63" s="77">
        <v>9</v>
      </c>
      <c r="Z63" s="77">
        <v>10</v>
      </c>
      <c r="AA63" s="79">
        <v>11</v>
      </c>
      <c r="AB63" s="77">
        <v>12</v>
      </c>
      <c r="AC63" s="77">
        <v>13</v>
      </c>
      <c r="AD63" s="100">
        <v>14</v>
      </c>
      <c r="AE63" s="100">
        <v>15</v>
      </c>
      <c r="AF63" s="77">
        <v>16</v>
      </c>
      <c r="AG63" s="77">
        <v>17</v>
      </c>
      <c r="AH63" s="77">
        <v>18</v>
      </c>
      <c r="AI63" s="77">
        <v>19</v>
      </c>
      <c r="AJ63" s="77">
        <v>20</v>
      </c>
      <c r="AK63" s="100">
        <v>21</v>
      </c>
      <c r="AL63" s="100">
        <v>22</v>
      </c>
      <c r="AM63" s="77">
        <v>23</v>
      </c>
      <c r="AN63" s="77">
        <v>24</v>
      </c>
      <c r="AO63" s="77">
        <v>25</v>
      </c>
      <c r="AP63" s="77">
        <v>26</v>
      </c>
      <c r="AQ63" s="77">
        <v>27</v>
      </c>
      <c r="AR63" s="100">
        <v>28</v>
      </c>
      <c r="AS63" s="100">
        <v>29</v>
      </c>
      <c r="AT63" s="77">
        <v>30</v>
      </c>
      <c r="AU63" s="78"/>
      <c r="AV63" s="8"/>
    </row>
    <row r="64" spans="1:48" s="6" customFormat="1" ht="51.75" customHeight="1" x14ac:dyDescent="0.25">
      <c r="A64" s="75" t="str">
        <f>VLOOKUP(B64,[1]Apoio!$A:$C,3,FALSE)</f>
        <v>Energia de Reserva - Cessão Biomassa</v>
      </c>
      <c r="B64" s="82" t="s">
        <v>397</v>
      </c>
      <c r="C64" s="86">
        <v>45474</v>
      </c>
      <c r="D64" s="84" t="s">
        <v>24</v>
      </c>
      <c r="E64" s="78" t="s">
        <v>400</v>
      </c>
      <c r="F64" s="91" t="s">
        <v>727</v>
      </c>
      <c r="G64" s="89"/>
      <c r="H64" s="89"/>
      <c r="I64" s="89"/>
      <c r="J64" s="89"/>
      <c r="K64" s="89"/>
      <c r="L64" s="89"/>
      <c r="M64" s="89"/>
      <c r="N64" s="90"/>
      <c r="O64" s="98" t="s">
        <v>796</v>
      </c>
      <c r="P64" s="99">
        <v>45546</v>
      </c>
      <c r="Q64" s="100">
        <v>1</v>
      </c>
      <c r="R64" s="117">
        <v>2</v>
      </c>
      <c r="S64" s="77">
        <v>3</v>
      </c>
      <c r="T64" s="77">
        <v>4</v>
      </c>
      <c r="U64" s="77">
        <v>5</v>
      </c>
      <c r="V64" s="77">
        <v>6</v>
      </c>
      <c r="W64" s="100">
        <v>7</v>
      </c>
      <c r="X64" s="100">
        <v>8</v>
      </c>
      <c r="Y64" s="77">
        <v>9</v>
      </c>
      <c r="Z64" s="77">
        <v>10</v>
      </c>
      <c r="AA64" s="79">
        <v>11</v>
      </c>
      <c r="AB64" s="77">
        <v>12</v>
      </c>
      <c r="AC64" s="77">
        <v>13</v>
      </c>
      <c r="AD64" s="100">
        <v>14</v>
      </c>
      <c r="AE64" s="100">
        <v>15</v>
      </c>
      <c r="AF64" s="77">
        <v>16</v>
      </c>
      <c r="AG64" s="77">
        <v>17</v>
      </c>
      <c r="AH64" s="77">
        <v>18</v>
      </c>
      <c r="AI64" s="77">
        <v>19</v>
      </c>
      <c r="AJ64" s="77">
        <v>20</v>
      </c>
      <c r="AK64" s="100">
        <v>21</v>
      </c>
      <c r="AL64" s="100">
        <v>22</v>
      </c>
      <c r="AM64" s="77">
        <v>23</v>
      </c>
      <c r="AN64" s="77">
        <v>24</v>
      </c>
      <c r="AO64" s="77">
        <v>25</v>
      </c>
      <c r="AP64" s="77">
        <v>26</v>
      </c>
      <c r="AQ64" s="77">
        <v>27</v>
      </c>
      <c r="AR64" s="100">
        <v>28</v>
      </c>
      <c r="AS64" s="100">
        <v>29</v>
      </c>
      <c r="AT64" s="77">
        <v>30</v>
      </c>
      <c r="AU64" s="78" t="s">
        <v>962</v>
      </c>
      <c r="AV64" s="8"/>
    </row>
    <row r="65" spans="1:49" s="6" customFormat="1" ht="36" customHeight="1" x14ac:dyDescent="0.25">
      <c r="A65" s="75" t="str">
        <f>VLOOKUP(B65,[1]Apoio!$A:$C,3,FALSE)</f>
        <v>Contrato</v>
      </c>
      <c r="B65" s="82" t="s">
        <v>347</v>
      </c>
      <c r="C65" s="86">
        <v>45505</v>
      </c>
      <c r="D65" s="84" t="s">
        <v>956</v>
      </c>
      <c r="E65" s="78" t="s">
        <v>84</v>
      </c>
      <c r="F65" s="91"/>
      <c r="G65" s="89"/>
      <c r="H65" s="89" t="s">
        <v>84</v>
      </c>
      <c r="I65" s="89"/>
      <c r="J65" s="89"/>
      <c r="K65" s="89"/>
      <c r="L65" s="89"/>
      <c r="M65" s="89"/>
      <c r="N65" s="90"/>
      <c r="O65" s="98" t="s">
        <v>796</v>
      </c>
      <c r="P65" s="99">
        <v>45546</v>
      </c>
      <c r="Q65" s="100">
        <v>1</v>
      </c>
      <c r="R65" s="117">
        <v>2</v>
      </c>
      <c r="S65" s="77">
        <v>3</v>
      </c>
      <c r="T65" s="77">
        <v>4</v>
      </c>
      <c r="U65" s="77">
        <v>5</v>
      </c>
      <c r="V65" s="77">
        <v>6</v>
      </c>
      <c r="W65" s="100">
        <v>7</v>
      </c>
      <c r="X65" s="100">
        <v>8</v>
      </c>
      <c r="Y65" s="77">
        <v>9</v>
      </c>
      <c r="Z65" s="77">
        <v>10</v>
      </c>
      <c r="AA65" s="79">
        <v>11</v>
      </c>
      <c r="AB65" s="77">
        <v>12</v>
      </c>
      <c r="AC65" s="77">
        <v>13</v>
      </c>
      <c r="AD65" s="100">
        <v>14</v>
      </c>
      <c r="AE65" s="100">
        <v>15</v>
      </c>
      <c r="AF65" s="77">
        <v>16</v>
      </c>
      <c r="AG65" s="77">
        <v>17</v>
      </c>
      <c r="AH65" s="77">
        <v>18</v>
      </c>
      <c r="AI65" s="77">
        <v>19</v>
      </c>
      <c r="AJ65" s="77">
        <v>20</v>
      </c>
      <c r="AK65" s="100">
        <v>21</v>
      </c>
      <c r="AL65" s="100">
        <v>22</v>
      </c>
      <c r="AM65" s="77">
        <v>23</v>
      </c>
      <c r="AN65" s="77">
        <v>24</v>
      </c>
      <c r="AO65" s="77">
        <v>25</v>
      </c>
      <c r="AP65" s="77">
        <v>26</v>
      </c>
      <c r="AQ65" s="77">
        <v>27</v>
      </c>
      <c r="AR65" s="100">
        <v>28</v>
      </c>
      <c r="AS65" s="100">
        <v>29</v>
      </c>
      <c r="AT65" s="77">
        <v>30</v>
      </c>
      <c r="AU65" s="78"/>
      <c r="AV65" s="8"/>
    </row>
    <row r="66" spans="1:49" s="6" customFormat="1" ht="42" customHeight="1" x14ac:dyDescent="0.25">
      <c r="A66" s="75" t="str">
        <f>VLOOKUP(B66,[1]Apoio!$A:$C,3,FALSE)</f>
        <v>Energia de Reserva - Cessão Solar</v>
      </c>
      <c r="B66" s="82" t="s">
        <v>485</v>
      </c>
      <c r="C66" s="86">
        <v>45474</v>
      </c>
      <c r="D66" s="84" t="s">
        <v>484</v>
      </c>
      <c r="E66" s="78" t="s">
        <v>482</v>
      </c>
      <c r="F66" s="88" t="s">
        <v>694</v>
      </c>
      <c r="G66" s="89"/>
      <c r="H66" s="89"/>
      <c r="I66" s="89"/>
      <c r="J66" s="89"/>
      <c r="K66" s="89"/>
      <c r="L66" s="89"/>
      <c r="M66" s="89"/>
      <c r="N66" s="90"/>
      <c r="O66" s="98" t="s">
        <v>796</v>
      </c>
      <c r="P66" s="99">
        <v>45546</v>
      </c>
      <c r="Q66" s="100">
        <v>1</v>
      </c>
      <c r="R66" s="117">
        <v>2</v>
      </c>
      <c r="S66" s="77">
        <v>3</v>
      </c>
      <c r="T66" s="77">
        <v>4</v>
      </c>
      <c r="U66" s="77">
        <v>5</v>
      </c>
      <c r="V66" s="77">
        <v>6</v>
      </c>
      <c r="W66" s="100">
        <v>7</v>
      </c>
      <c r="X66" s="100">
        <v>8</v>
      </c>
      <c r="Y66" s="77">
        <v>9</v>
      </c>
      <c r="Z66" s="77">
        <v>10</v>
      </c>
      <c r="AA66" s="79">
        <v>11</v>
      </c>
      <c r="AB66" s="77">
        <v>12</v>
      </c>
      <c r="AC66" s="77">
        <v>13</v>
      </c>
      <c r="AD66" s="100">
        <v>14</v>
      </c>
      <c r="AE66" s="100">
        <v>15</v>
      </c>
      <c r="AF66" s="77">
        <v>16</v>
      </c>
      <c r="AG66" s="77">
        <v>17</v>
      </c>
      <c r="AH66" s="77">
        <v>18</v>
      </c>
      <c r="AI66" s="77">
        <v>19</v>
      </c>
      <c r="AJ66" s="77">
        <v>20</v>
      </c>
      <c r="AK66" s="100">
        <v>21</v>
      </c>
      <c r="AL66" s="100">
        <v>22</v>
      </c>
      <c r="AM66" s="77">
        <v>23</v>
      </c>
      <c r="AN66" s="77">
        <v>24</v>
      </c>
      <c r="AO66" s="77">
        <v>25</v>
      </c>
      <c r="AP66" s="77">
        <v>26</v>
      </c>
      <c r="AQ66" s="77">
        <v>27</v>
      </c>
      <c r="AR66" s="100">
        <v>28</v>
      </c>
      <c r="AS66" s="100">
        <v>29</v>
      </c>
      <c r="AT66" s="77">
        <v>30</v>
      </c>
      <c r="AU66" s="78" t="s">
        <v>961</v>
      </c>
    </row>
    <row r="67" spans="1:49" s="6" customFormat="1" ht="43.5" x14ac:dyDescent="0.25">
      <c r="A67" s="75" t="str">
        <f>VLOOKUP(B67,[1]Apoio!$A:$C,3,FALSE)</f>
        <v>Energia de Reserva - Cessão Hidráulica</v>
      </c>
      <c r="B67" s="82" t="s">
        <v>679</v>
      </c>
      <c r="C67" s="86">
        <v>45474</v>
      </c>
      <c r="D67" s="84" t="s">
        <v>484</v>
      </c>
      <c r="E67" s="78" t="s">
        <v>84</v>
      </c>
      <c r="F67" s="88"/>
      <c r="G67" s="89"/>
      <c r="H67" s="89" t="s">
        <v>84</v>
      </c>
      <c r="I67" s="89"/>
      <c r="J67" s="89"/>
      <c r="K67" s="89"/>
      <c r="L67" s="89"/>
      <c r="M67" s="89"/>
      <c r="N67" s="90"/>
      <c r="O67" s="98" t="s">
        <v>796</v>
      </c>
      <c r="P67" s="99">
        <v>45546</v>
      </c>
      <c r="Q67" s="100">
        <v>1</v>
      </c>
      <c r="R67" s="117">
        <v>2</v>
      </c>
      <c r="S67" s="77">
        <v>3</v>
      </c>
      <c r="T67" s="77">
        <v>4</v>
      </c>
      <c r="U67" s="77">
        <v>5</v>
      </c>
      <c r="V67" s="77">
        <v>6</v>
      </c>
      <c r="W67" s="100">
        <v>7</v>
      </c>
      <c r="X67" s="100">
        <v>8</v>
      </c>
      <c r="Y67" s="77">
        <v>9</v>
      </c>
      <c r="Z67" s="77">
        <v>10</v>
      </c>
      <c r="AA67" s="79">
        <v>11</v>
      </c>
      <c r="AB67" s="77">
        <v>12</v>
      </c>
      <c r="AC67" s="77">
        <v>13</v>
      </c>
      <c r="AD67" s="100">
        <v>14</v>
      </c>
      <c r="AE67" s="100">
        <v>15</v>
      </c>
      <c r="AF67" s="77">
        <v>16</v>
      </c>
      <c r="AG67" s="77">
        <v>17</v>
      </c>
      <c r="AH67" s="77">
        <v>18</v>
      </c>
      <c r="AI67" s="77">
        <v>19</v>
      </c>
      <c r="AJ67" s="77">
        <v>20</v>
      </c>
      <c r="AK67" s="100">
        <v>21</v>
      </c>
      <c r="AL67" s="100">
        <v>22</v>
      </c>
      <c r="AM67" s="77">
        <v>23</v>
      </c>
      <c r="AN67" s="77">
        <v>24</v>
      </c>
      <c r="AO67" s="77">
        <v>25</v>
      </c>
      <c r="AP67" s="77">
        <v>26</v>
      </c>
      <c r="AQ67" s="77">
        <v>27</v>
      </c>
      <c r="AR67" s="100">
        <v>28</v>
      </c>
      <c r="AS67" s="100">
        <v>29</v>
      </c>
      <c r="AT67" s="77">
        <v>30</v>
      </c>
      <c r="AU67" s="78" t="s">
        <v>966</v>
      </c>
    </row>
    <row r="68" spans="1:49" s="6" customFormat="1" ht="46.5" customHeight="1" x14ac:dyDescent="0.25">
      <c r="A68" s="75" t="str">
        <f>VLOOKUP(B68,[1]Apoio!$A:$C,3,FALSE)</f>
        <v>MCSD EE - Pós-Liquidação</v>
      </c>
      <c r="B68" s="82" t="s">
        <v>666</v>
      </c>
      <c r="C68" s="86">
        <v>45474</v>
      </c>
      <c r="D68" s="84" t="s">
        <v>967</v>
      </c>
      <c r="E68" s="78" t="s">
        <v>108</v>
      </c>
      <c r="F68" s="88" t="s">
        <v>690</v>
      </c>
      <c r="G68" s="89"/>
      <c r="H68" s="89"/>
      <c r="I68" s="89"/>
      <c r="J68" s="89"/>
      <c r="K68" s="89"/>
      <c r="L68" s="89"/>
      <c r="M68" s="89"/>
      <c r="N68" s="90"/>
      <c r="O68" s="98" t="s">
        <v>796</v>
      </c>
      <c r="P68" s="99">
        <v>45546</v>
      </c>
      <c r="Q68" s="100">
        <v>1</v>
      </c>
      <c r="R68" s="117">
        <v>2</v>
      </c>
      <c r="S68" s="77">
        <v>3</v>
      </c>
      <c r="T68" s="77">
        <v>4</v>
      </c>
      <c r="U68" s="77">
        <v>5</v>
      </c>
      <c r="V68" s="77">
        <v>6</v>
      </c>
      <c r="W68" s="100">
        <v>7</v>
      </c>
      <c r="X68" s="100">
        <v>8</v>
      </c>
      <c r="Y68" s="77">
        <v>9</v>
      </c>
      <c r="Z68" s="77">
        <v>10</v>
      </c>
      <c r="AA68" s="79">
        <v>11</v>
      </c>
      <c r="AB68" s="77">
        <v>12</v>
      </c>
      <c r="AC68" s="77">
        <v>13</v>
      </c>
      <c r="AD68" s="100">
        <v>14</v>
      </c>
      <c r="AE68" s="100">
        <v>15</v>
      </c>
      <c r="AF68" s="77">
        <v>16</v>
      </c>
      <c r="AG68" s="77">
        <v>17</v>
      </c>
      <c r="AH68" s="77">
        <v>18</v>
      </c>
      <c r="AI68" s="77">
        <v>19</v>
      </c>
      <c r="AJ68" s="77">
        <v>20</v>
      </c>
      <c r="AK68" s="100">
        <v>21</v>
      </c>
      <c r="AL68" s="100">
        <v>22</v>
      </c>
      <c r="AM68" s="77">
        <v>23</v>
      </c>
      <c r="AN68" s="77">
        <v>24</v>
      </c>
      <c r="AO68" s="77">
        <v>25</v>
      </c>
      <c r="AP68" s="77">
        <v>26</v>
      </c>
      <c r="AQ68" s="77">
        <v>27</v>
      </c>
      <c r="AR68" s="100">
        <v>28</v>
      </c>
      <c r="AS68" s="100">
        <v>29</v>
      </c>
      <c r="AT68" s="77">
        <v>30</v>
      </c>
      <c r="AU68" s="78" t="s">
        <v>965</v>
      </c>
      <c r="AV68" s="8"/>
    </row>
    <row r="69" spans="1:49" s="6" customFormat="1" ht="36.75" customHeight="1" x14ac:dyDescent="0.25">
      <c r="A69" s="75" t="str">
        <f>VLOOKUP(B69,[1]Apoio!$A:$C,3,FALSE)</f>
        <v>MVE - Liquidação</v>
      </c>
      <c r="B69" s="82" t="s">
        <v>879</v>
      </c>
      <c r="C69" s="86">
        <v>45505</v>
      </c>
      <c r="D69" s="84" t="s">
        <v>612</v>
      </c>
      <c r="E69" s="78" t="s">
        <v>84</v>
      </c>
      <c r="F69" s="88"/>
      <c r="G69" s="89"/>
      <c r="H69" s="89" t="s">
        <v>84</v>
      </c>
      <c r="I69" s="89"/>
      <c r="J69" s="89"/>
      <c r="K69" s="89"/>
      <c r="L69" s="89"/>
      <c r="M69" s="89"/>
      <c r="N69" s="90"/>
      <c r="O69" s="98" t="s">
        <v>796</v>
      </c>
      <c r="P69" s="99">
        <v>45546</v>
      </c>
      <c r="Q69" s="100">
        <v>1</v>
      </c>
      <c r="R69" s="117">
        <v>2</v>
      </c>
      <c r="S69" s="77">
        <v>3</v>
      </c>
      <c r="T69" s="77">
        <v>4</v>
      </c>
      <c r="U69" s="77">
        <v>5</v>
      </c>
      <c r="V69" s="77">
        <v>6</v>
      </c>
      <c r="W69" s="100">
        <v>7</v>
      </c>
      <c r="X69" s="100">
        <v>8</v>
      </c>
      <c r="Y69" s="77">
        <v>9</v>
      </c>
      <c r="Z69" s="77">
        <v>10</v>
      </c>
      <c r="AA69" s="79">
        <v>11</v>
      </c>
      <c r="AB69" s="77">
        <v>12</v>
      </c>
      <c r="AC69" s="77">
        <v>13</v>
      </c>
      <c r="AD69" s="100">
        <v>14</v>
      </c>
      <c r="AE69" s="100">
        <v>15</v>
      </c>
      <c r="AF69" s="77">
        <v>16</v>
      </c>
      <c r="AG69" s="77">
        <v>17</v>
      </c>
      <c r="AH69" s="77">
        <v>18</v>
      </c>
      <c r="AI69" s="77">
        <v>19</v>
      </c>
      <c r="AJ69" s="77">
        <v>20</v>
      </c>
      <c r="AK69" s="100">
        <v>21</v>
      </c>
      <c r="AL69" s="100">
        <v>22</v>
      </c>
      <c r="AM69" s="77">
        <v>23</v>
      </c>
      <c r="AN69" s="77">
        <v>24</v>
      </c>
      <c r="AO69" s="77">
        <v>25</v>
      </c>
      <c r="AP69" s="77">
        <v>26</v>
      </c>
      <c r="AQ69" s="77">
        <v>27</v>
      </c>
      <c r="AR69" s="100">
        <v>28</v>
      </c>
      <c r="AS69" s="100">
        <v>29</v>
      </c>
      <c r="AT69" s="77">
        <v>30</v>
      </c>
      <c r="AU69" s="78"/>
      <c r="AV69" s="8"/>
    </row>
    <row r="70" spans="1:49" s="6" customFormat="1" ht="36.75" customHeight="1" x14ac:dyDescent="0.25">
      <c r="A70" s="75" t="str">
        <f>VLOOKUP(B70,[1]Apoio!$A:$C,3,FALSE)</f>
        <v>Penalidades - Pós-Liquidação</v>
      </c>
      <c r="B70" s="82" t="s">
        <v>536</v>
      </c>
      <c r="C70" s="86">
        <v>45505</v>
      </c>
      <c r="D70" s="84" t="s">
        <v>138</v>
      </c>
      <c r="E70" s="78" t="s">
        <v>83</v>
      </c>
      <c r="F70" s="91" t="s">
        <v>783</v>
      </c>
      <c r="G70" s="89" t="s">
        <v>729</v>
      </c>
      <c r="H70" s="89" t="s">
        <v>730</v>
      </c>
      <c r="I70" s="89" t="s">
        <v>830</v>
      </c>
      <c r="J70" s="89"/>
      <c r="K70" s="89"/>
      <c r="L70" s="89"/>
      <c r="M70" s="89"/>
      <c r="N70" s="90"/>
      <c r="O70" s="98" t="s">
        <v>796</v>
      </c>
      <c r="P70" s="99">
        <v>45546</v>
      </c>
      <c r="Q70" s="100">
        <v>1</v>
      </c>
      <c r="R70" s="117">
        <v>2</v>
      </c>
      <c r="S70" s="77">
        <v>3</v>
      </c>
      <c r="T70" s="77">
        <v>4</v>
      </c>
      <c r="U70" s="77">
        <v>5</v>
      </c>
      <c r="V70" s="77">
        <v>6</v>
      </c>
      <c r="W70" s="100">
        <v>7</v>
      </c>
      <c r="X70" s="100">
        <v>8</v>
      </c>
      <c r="Y70" s="77">
        <v>9</v>
      </c>
      <c r="Z70" s="77">
        <v>10</v>
      </c>
      <c r="AA70" s="79">
        <v>11</v>
      </c>
      <c r="AB70" s="77">
        <v>12</v>
      </c>
      <c r="AC70" s="77">
        <v>13</v>
      </c>
      <c r="AD70" s="100">
        <v>14</v>
      </c>
      <c r="AE70" s="100">
        <v>15</v>
      </c>
      <c r="AF70" s="77">
        <v>16</v>
      </c>
      <c r="AG70" s="77">
        <v>17</v>
      </c>
      <c r="AH70" s="77">
        <v>18</v>
      </c>
      <c r="AI70" s="77">
        <v>19</v>
      </c>
      <c r="AJ70" s="77">
        <v>20</v>
      </c>
      <c r="AK70" s="100">
        <v>21</v>
      </c>
      <c r="AL70" s="100">
        <v>22</v>
      </c>
      <c r="AM70" s="77">
        <v>23</v>
      </c>
      <c r="AN70" s="77">
        <v>24</v>
      </c>
      <c r="AO70" s="77">
        <v>25</v>
      </c>
      <c r="AP70" s="77">
        <v>26</v>
      </c>
      <c r="AQ70" s="77">
        <v>27</v>
      </c>
      <c r="AR70" s="100">
        <v>28</v>
      </c>
      <c r="AS70" s="100">
        <v>29</v>
      </c>
      <c r="AT70" s="77">
        <v>30</v>
      </c>
      <c r="AU70" s="78"/>
      <c r="AV70" s="8"/>
    </row>
    <row r="71" spans="1:49" s="6" customFormat="1" ht="20.5" customHeight="1" x14ac:dyDescent="0.25">
      <c r="A71" s="75" t="str">
        <f>VLOOKUP(B71,[1]Apoio!$A:$C,3,FALSE)</f>
        <v>Medição Contábil</v>
      </c>
      <c r="B71" s="202" t="s">
        <v>1010</v>
      </c>
      <c r="C71" s="86">
        <v>45505</v>
      </c>
      <c r="D71" s="96" t="s">
        <v>11</v>
      </c>
      <c r="E71" s="78" t="s">
        <v>77</v>
      </c>
      <c r="F71" s="91" t="s">
        <v>760</v>
      </c>
      <c r="G71" s="92" t="s">
        <v>761</v>
      </c>
      <c r="H71" s="92" t="s">
        <v>762</v>
      </c>
      <c r="I71" s="92" t="s">
        <v>763</v>
      </c>
      <c r="J71" s="89"/>
      <c r="K71" s="89"/>
      <c r="L71" s="89"/>
      <c r="M71" s="89"/>
      <c r="N71" s="90"/>
      <c r="O71" s="98" t="s">
        <v>796</v>
      </c>
      <c r="P71" s="99">
        <v>45546</v>
      </c>
      <c r="Q71" s="188">
        <v>1</v>
      </c>
      <c r="R71" s="178">
        <v>2</v>
      </c>
      <c r="S71" s="178">
        <v>3</v>
      </c>
      <c r="T71" s="178">
        <v>4</v>
      </c>
      <c r="U71" s="178">
        <v>5</v>
      </c>
      <c r="V71" s="178">
        <v>6</v>
      </c>
      <c r="W71" s="176">
        <v>7</v>
      </c>
      <c r="X71" s="176">
        <v>8</v>
      </c>
      <c r="Y71" s="178">
        <v>9</v>
      </c>
      <c r="Z71" s="178">
        <v>10</v>
      </c>
      <c r="AA71" s="171">
        <v>11</v>
      </c>
      <c r="AB71" s="178">
        <v>12</v>
      </c>
      <c r="AC71" s="178">
        <v>13</v>
      </c>
      <c r="AD71" s="176">
        <v>14</v>
      </c>
      <c r="AE71" s="176">
        <v>15</v>
      </c>
      <c r="AF71" s="178">
        <v>16</v>
      </c>
      <c r="AG71" s="178">
        <v>17</v>
      </c>
      <c r="AH71" s="178">
        <v>18</v>
      </c>
      <c r="AI71" s="178">
        <v>19</v>
      </c>
      <c r="AJ71" s="178">
        <v>20</v>
      </c>
      <c r="AK71" s="176">
        <v>21</v>
      </c>
      <c r="AL71" s="176">
        <v>22</v>
      </c>
      <c r="AM71" s="178">
        <v>23</v>
      </c>
      <c r="AN71" s="178">
        <v>24</v>
      </c>
      <c r="AO71" s="178">
        <v>25</v>
      </c>
      <c r="AP71" s="178">
        <v>26</v>
      </c>
      <c r="AQ71" s="178">
        <v>27</v>
      </c>
      <c r="AR71" s="176">
        <v>28</v>
      </c>
      <c r="AS71" s="176">
        <v>29</v>
      </c>
      <c r="AT71" s="178">
        <v>30</v>
      </c>
      <c r="AU71" s="174"/>
      <c r="AV71" s="3"/>
      <c r="AW71" s="3"/>
    </row>
    <row r="72" spans="1:49" s="6" customFormat="1" ht="20.5" customHeight="1" x14ac:dyDescent="0.25">
      <c r="A72" s="75"/>
      <c r="B72" s="203"/>
      <c r="C72" s="86">
        <v>45505</v>
      </c>
      <c r="D72" s="96" t="s">
        <v>11</v>
      </c>
      <c r="E72" s="78" t="s">
        <v>1028</v>
      </c>
      <c r="F72" s="91" t="s">
        <v>1029</v>
      </c>
      <c r="G72" s="92" t="s">
        <v>1030</v>
      </c>
      <c r="H72" s="89"/>
      <c r="I72" s="89"/>
      <c r="J72" s="89"/>
      <c r="K72" s="89"/>
      <c r="L72" s="89"/>
      <c r="M72" s="89"/>
      <c r="N72" s="90"/>
      <c r="O72" s="98" t="s">
        <v>796</v>
      </c>
      <c r="P72" s="99">
        <v>45546</v>
      </c>
      <c r="Q72" s="189"/>
      <c r="R72" s="179"/>
      <c r="S72" s="179"/>
      <c r="T72" s="179"/>
      <c r="U72" s="179"/>
      <c r="V72" s="179"/>
      <c r="W72" s="177"/>
      <c r="X72" s="177"/>
      <c r="Y72" s="179"/>
      <c r="Z72" s="179"/>
      <c r="AA72" s="172"/>
      <c r="AB72" s="179"/>
      <c r="AC72" s="179"/>
      <c r="AD72" s="177"/>
      <c r="AE72" s="177"/>
      <c r="AF72" s="179"/>
      <c r="AG72" s="179"/>
      <c r="AH72" s="179"/>
      <c r="AI72" s="179"/>
      <c r="AJ72" s="179"/>
      <c r="AK72" s="177"/>
      <c r="AL72" s="177"/>
      <c r="AM72" s="179"/>
      <c r="AN72" s="179"/>
      <c r="AO72" s="179"/>
      <c r="AP72" s="179"/>
      <c r="AQ72" s="179"/>
      <c r="AR72" s="177"/>
      <c r="AS72" s="177"/>
      <c r="AT72" s="179"/>
      <c r="AU72" s="175"/>
      <c r="AV72" s="3"/>
      <c r="AW72" s="3"/>
    </row>
    <row r="73" spans="1:49" s="6" customFormat="1" ht="20.5" customHeight="1" x14ac:dyDescent="0.25">
      <c r="A73" s="75"/>
      <c r="B73" s="204"/>
      <c r="C73" s="86">
        <v>45505</v>
      </c>
      <c r="D73" s="96" t="s">
        <v>11</v>
      </c>
      <c r="E73" s="78" t="s">
        <v>586</v>
      </c>
      <c r="F73" s="91" t="s">
        <v>588</v>
      </c>
      <c r="G73" s="92" t="s">
        <v>589</v>
      </c>
      <c r="H73" s="89" t="s">
        <v>590</v>
      </c>
      <c r="I73" s="89"/>
      <c r="J73" s="89"/>
      <c r="K73" s="89"/>
      <c r="L73" s="89"/>
      <c r="M73" s="89"/>
      <c r="N73" s="90"/>
      <c r="O73" s="98" t="s">
        <v>796</v>
      </c>
      <c r="P73" s="99">
        <v>45546</v>
      </c>
      <c r="Q73" s="190"/>
      <c r="R73" s="183"/>
      <c r="S73" s="183"/>
      <c r="T73" s="183"/>
      <c r="U73" s="183"/>
      <c r="V73" s="183"/>
      <c r="W73" s="184"/>
      <c r="X73" s="184"/>
      <c r="Y73" s="183"/>
      <c r="Z73" s="183"/>
      <c r="AA73" s="173"/>
      <c r="AB73" s="183"/>
      <c r="AC73" s="183"/>
      <c r="AD73" s="184"/>
      <c r="AE73" s="184"/>
      <c r="AF73" s="183"/>
      <c r="AG73" s="183"/>
      <c r="AH73" s="183"/>
      <c r="AI73" s="183"/>
      <c r="AJ73" s="183"/>
      <c r="AK73" s="184"/>
      <c r="AL73" s="184"/>
      <c r="AM73" s="183"/>
      <c r="AN73" s="183"/>
      <c r="AO73" s="183"/>
      <c r="AP73" s="183"/>
      <c r="AQ73" s="183"/>
      <c r="AR73" s="184"/>
      <c r="AS73" s="184"/>
      <c r="AT73" s="183"/>
      <c r="AU73" s="198"/>
      <c r="AV73" s="3"/>
      <c r="AW73" s="3"/>
    </row>
    <row r="74" spans="1:49" s="6" customFormat="1" ht="49.5" customHeight="1" x14ac:dyDescent="0.25">
      <c r="A74" s="75" t="str">
        <f>VLOOKUP(B74,[1]Apoio!$A:$C,3,FALSE)</f>
        <v>MVE - Apuração</v>
      </c>
      <c r="B74" s="82" t="s">
        <v>884</v>
      </c>
      <c r="C74" s="86">
        <v>45536</v>
      </c>
      <c r="D74" s="84" t="s">
        <v>84</v>
      </c>
      <c r="E74" s="78" t="s">
        <v>620</v>
      </c>
      <c r="F74" s="88" t="s">
        <v>1081</v>
      </c>
      <c r="G74" s="89"/>
      <c r="H74" s="89"/>
      <c r="I74" s="89"/>
      <c r="J74" s="89"/>
      <c r="K74" s="89"/>
      <c r="L74" s="89"/>
      <c r="M74" s="89"/>
      <c r="N74" s="90"/>
      <c r="O74" s="98" t="s">
        <v>796</v>
      </c>
      <c r="P74" s="99">
        <v>45546</v>
      </c>
      <c r="Q74" s="100">
        <v>1</v>
      </c>
      <c r="R74" s="117">
        <v>2</v>
      </c>
      <c r="S74" s="77">
        <v>3</v>
      </c>
      <c r="T74" s="77">
        <v>4</v>
      </c>
      <c r="U74" s="77">
        <v>5</v>
      </c>
      <c r="V74" s="77">
        <v>6</v>
      </c>
      <c r="W74" s="100">
        <v>7</v>
      </c>
      <c r="X74" s="100">
        <v>8</v>
      </c>
      <c r="Y74" s="77">
        <v>9</v>
      </c>
      <c r="Z74" s="77">
        <v>10</v>
      </c>
      <c r="AA74" s="79">
        <v>11</v>
      </c>
      <c r="AB74" s="77">
        <v>12</v>
      </c>
      <c r="AC74" s="77">
        <v>13</v>
      </c>
      <c r="AD74" s="100">
        <v>14</v>
      </c>
      <c r="AE74" s="100">
        <v>15</v>
      </c>
      <c r="AF74" s="77">
        <v>16</v>
      </c>
      <c r="AG74" s="77">
        <v>17</v>
      </c>
      <c r="AH74" s="77">
        <v>18</v>
      </c>
      <c r="AI74" s="77">
        <v>19</v>
      </c>
      <c r="AJ74" s="77">
        <v>20</v>
      </c>
      <c r="AK74" s="100">
        <v>21</v>
      </c>
      <c r="AL74" s="100">
        <v>22</v>
      </c>
      <c r="AM74" s="77">
        <v>23</v>
      </c>
      <c r="AN74" s="77">
        <v>24</v>
      </c>
      <c r="AO74" s="77">
        <v>25</v>
      </c>
      <c r="AP74" s="77">
        <v>26</v>
      </c>
      <c r="AQ74" s="77">
        <v>27</v>
      </c>
      <c r="AR74" s="100">
        <v>28</v>
      </c>
      <c r="AS74" s="100">
        <v>29</v>
      </c>
      <c r="AT74" s="77">
        <v>30</v>
      </c>
      <c r="AU74" s="78"/>
      <c r="AV74" s="8"/>
    </row>
    <row r="75" spans="1:49" s="6" customFormat="1" ht="49.5" customHeight="1" x14ac:dyDescent="0.25">
      <c r="A75" s="75" t="str">
        <f>VLOOKUP(B75,[1]Apoio!$A:$C,3,FALSE)</f>
        <v>MVE - Garantias Financeiras</v>
      </c>
      <c r="B75" s="82" t="s">
        <v>1064</v>
      </c>
      <c r="C75" s="86">
        <v>45536</v>
      </c>
      <c r="D75" s="84" t="s">
        <v>84</v>
      </c>
      <c r="E75" s="78" t="s">
        <v>84</v>
      </c>
      <c r="F75" s="88"/>
      <c r="G75" s="89"/>
      <c r="H75" s="89" t="s">
        <v>84</v>
      </c>
      <c r="I75" s="89"/>
      <c r="J75" s="89"/>
      <c r="K75" s="89"/>
      <c r="L75" s="89"/>
      <c r="M75" s="89"/>
      <c r="N75" s="90"/>
      <c r="O75" s="98" t="s">
        <v>796</v>
      </c>
      <c r="P75" s="99">
        <v>45546</v>
      </c>
      <c r="Q75" s="100">
        <v>1</v>
      </c>
      <c r="R75" s="117">
        <v>2</v>
      </c>
      <c r="S75" s="77">
        <v>3</v>
      </c>
      <c r="T75" s="77">
        <v>4</v>
      </c>
      <c r="U75" s="77">
        <v>5</v>
      </c>
      <c r="V75" s="77">
        <v>6</v>
      </c>
      <c r="W75" s="100">
        <v>7</v>
      </c>
      <c r="X75" s="100">
        <v>8</v>
      </c>
      <c r="Y75" s="77">
        <v>9</v>
      </c>
      <c r="Z75" s="77">
        <v>10</v>
      </c>
      <c r="AA75" s="79">
        <v>11</v>
      </c>
      <c r="AB75" s="77">
        <v>12</v>
      </c>
      <c r="AC75" s="77">
        <v>13</v>
      </c>
      <c r="AD75" s="100">
        <v>14</v>
      </c>
      <c r="AE75" s="100">
        <v>15</v>
      </c>
      <c r="AF75" s="77">
        <v>16</v>
      </c>
      <c r="AG75" s="77">
        <v>17</v>
      </c>
      <c r="AH75" s="77">
        <v>18</v>
      </c>
      <c r="AI75" s="77">
        <v>19</v>
      </c>
      <c r="AJ75" s="77">
        <v>20</v>
      </c>
      <c r="AK75" s="100">
        <v>21</v>
      </c>
      <c r="AL75" s="100">
        <v>22</v>
      </c>
      <c r="AM75" s="77">
        <v>23</v>
      </c>
      <c r="AN75" s="77">
        <v>24</v>
      </c>
      <c r="AO75" s="77">
        <v>25</v>
      </c>
      <c r="AP75" s="77">
        <v>26</v>
      </c>
      <c r="AQ75" s="77">
        <v>27</v>
      </c>
      <c r="AR75" s="100">
        <v>28</v>
      </c>
      <c r="AS75" s="100">
        <v>29</v>
      </c>
      <c r="AT75" s="77">
        <v>30</v>
      </c>
      <c r="AU75" s="78"/>
      <c r="AV75" s="8"/>
    </row>
    <row r="76" spans="1:49" s="6" customFormat="1" ht="49.5" customHeight="1" x14ac:dyDescent="0.25">
      <c r="A76" s="75" t="str">
        <f>VLOOKUP(B76,[1]Apoio!$A:$C,3,FALSE)</f>
        <v>MVE - Apuração</v>
      </c>
      <c r="B76" s="82" t="s">
        <v>1047</v>
      </c>
      <c r="C76" s="86">
        <v>45536</v>
      </c>
      <c r="D76" s="84" t="s">
        <v>84</v>
      </c>
      <c r="E76" s="78" t="s">
        <v>84</v>
      </c>
      <c r="F76" s="88"/>
      <c r="G76" s="89"/>
      <c r="H76" s="89" t="s">
        <v>84</v>
      </c>
      <c r="I76" s="89"/>
      <c r="J76" s="89"/>
      <c r="K76" s="89"/>
      <c r="L76" s="89"/>
      <c r="M76" s="89"/>
      <c r="N76" s="90"/>
      <c r="O76" s="98" t="s">
        <v>796</v>
      </c>
      <c r="P76" s="99">
        <v>45547</v>
      </c>
      <c r="Q76" s="100">
        <v>1</v>
      </c>
      <c r="R76" s="117">
        <v>2</v>
      </c>
      <c r="S76" s="77">
        <v>3</v>
      </c>
      <c r="T76" s="77">
        <v>4</v>
      </c>
      <c r="U76" s="77">
        <v>5</v>
      </c>
      <c r="V76" s="77">
        <v>6</v>
      </c>
      <c r="W76" s="100">
        <v>7</v>
      </c>
      <c r="X76" s="100">
        <v>8</v>
      </c>
      <c r="Y76" s="77">
        <v>9</v>
      </c>
      <c r="Z76" s="77">
        <v>10</v>
      </c>
      <c r="AA76" s="77">
        <v>11</v>
      </c>
      <c r="AB76" s="79">
        <v>12</v>
      </c>
      <c r="AC76" s="77">
        <v>13</v>
      </c>
      <c r="AD76" s="100">
        <v>14</v>
      </c>
      <c r="AE76" s="100">
        <v>15</v>
      </c>
      <c r="AF76" s="77">
        <v>16</v>
      </c>
      <c r="AG76" s="77">
        <v>17</v>
      </c>
      <c r="AH76" s="77">
        <v>18</v>
      </c>
      <c r="AI76" s="77">
        <v>19</v>
      </c>
      <c r="AJ76" s="77">
        <v>20</v>
      </c>
      <c r="AK76" s="100">
        <v>21</v>
      </c>
      <c r="AL76" s="100">
        <v>22</v>
      </c>
      <c r="AM76" s="77">
        <v>23</v>
      </c>
      <c r="AN76" s="77">
        <v>24</v>
      </c>
      <c r="AO76" s="77">
        <v>25</v>
      </c>
      <c r="AP76" s="77">
        <v>26</v>
      </c>
      <c r="AQ76" s="77">
        <v>27</v>
      </c>
      <c r="AR76" s="100">
        <v>28</v>
      </c>
      <c r="AS76" s="100">
        <v>29</v>
      </c>
      <c r="AT76" s="77">
        <v>30</v>
      </c>
      <c r="AU76" s="78"/>
      <c r="AV76" s="8"/>
    </row>
    <row r="77" spans="1:49" s="6" customFormat="1" ht="20.5" customHeight="1" x14ac:dyDescent="0.25">
      <c r="A77" s="75" t="str">
        <f>VLOOKUP(B77,[1]Apoio!$A:$C,3,FALSE)</f>
        <v>Medição Contábil</v>
      </c>
      <c r="B77" s="202" t="s">
        <v>1010</v>
      </c>
      <c r="C77" s="86">
        <v>45505</v>
      </c>
      <c r="D77" s="96" t="s">
        <v>12</v>
      </c>
      <c r="E77" s="78" t="s">
        <v>77</v>
      </c>
      <c r="F77" s="91" t="s">
        <v>760</v>
      </c>
      <c r="G77" s="92" t="s">
        <v>761</v>
      </c>
      <c r="H77" s="92" t="s">
        <v>762</v>
      </c>
      <c r="I77" s="92" t="s">
        <v>763</v>
      </c>
      <c r="J77" s="89"/>
      <c r="K77" s="89"/>
      <c r="L77" s="89"/>
      <c r="M77" s="89"/>
      <c r="N77" s="90"/>
      <c r="O77" s="98" t="s">
        <v>796</v>
      </c>
      <c r="P77" s="99">
        <v>45547</v>
      </c>
      <c r="Q77" s="188">
        <v>1</v>
      </c>
      <c r="R77" s="178">
        <v>2</v>
      </c>
      <c r="S77" s="178">
        <v>3</v>
      </c>
      <c r="T77" s="178">
        <v>4</v>
      </c>
      <c r="U77" s="178">
        <v>5</v>
      </c>
      <c r="V77" s="178">
        <v>6</v>
      </c>
      <c r="W77" s="176">
        <v>7</v>
      </c>
      <c r="X77" s="176">
        <v>8</v>
      </c>
      <c r="Y77" s="178">
        <v>9</v>
      </c>
      <c r="Z77" s="178">
        <v>10</v>
      </c>
      <c r="AA77" s="178">
        <v>11</v>
      </c>
      <c r="AB77" s="171">
        <v>12</v>
      </c>
      <c r="AC77" s="178">
        <v>13</v>
      </c>
      <c r="AD77" s="176">
        <v>14</v>
      </c>
      <c r="AE77" s="176">
        <v>15</v>
      </c>
      <c r="AF77" s="178">
        <v>16</v>
      </c>
      <c r="AG77" s="178">
        <v>17</v>
      </c>
      <c r="AH77" s="178">
        <v>18</v>
      </c>
      <c r="AI77" s="178">
        <v>19</v>
      </c>
      <c r="AJ77" s="178">
        <v>20</v>
      </c>
      <c r="AK77" s="176">
        <v>21</v>
      </c>
      <c r="AL77" s="176">
        <v>22</v>
      </c>
      <c r="AM77" s="178">
        <v>23</v>
      </c>
      <c r="AN77" s="178">
        <v>24</v>
      </c>
      <c r="AO77" s="178">
        <v>25</v>
      </c>
      <c r="AP77" s="178">
        <v>26</v>
      </c>
      <c r="AQ77" s="178">
        <v>27</v>
      </c>
      <c r="AR77" s="176">
        <v>28</v>
      </c>
      <c r="AS77" s="176">
        <v>29</v>
      </c>
      <c r="AT77" s="178">
        <v>30</v>
      </c>
      <c r="AU77" s="174"/>
      <c r="AV77" s="3"/>
      <c r="AW77" s="3"/>
    </row>
    <row r="78" spans="1:49" s="6" customFormat="1" ht="20.5" customHeight="1" x14ac:dyDescent="0.25">
      <c r="A78" s="75"/>
      <c r="B78" s="203"/>
      <c r="C78" s="86">
        <v>45505</v>
      </c>
      <c r="D78" s="96" t="s">
        <v>12</v>
      </c>
      <c r="E78" s="78" t="s">
        <v>1028</v>
      </c>
      <c r="F78" s="91" t="s">
        <v>1029</v>
      </c>
      <c r="G78" s="92" t="s">
        <v>1030</v>
      </c>
      <c r="H78" s="89"/>
      <c r="I78" s="89"/>
      <c r="J78" s="89"/>
      <c r="K78" s="89"/>
      <c r="L78" s="89"/>
      <c r="M78" s="89"/>
      <c r="N78" s="90"/>
      <c r="O78" s="98" t="s">
        <v>796</v>
      </c>
      <c r="P78" s="99">
        <v>45547</v>
      </c>
      <c r="Q78" s="189"/>
      <c r="R78" s="179"/>
      <c r="S78" s="179"/>
      <c r="T78" s="179"/>
      <c r="U78" s="179"/>
      <c r="V78" s="179"/>
      <c r="W78" s="177"/>
      <c r="X78" s="177"/>
      <c r="Y78" s="179"/>
      <c r="Z78" s="179"/>
      <c r="AA78" s="179"/>
      <c r="AB78" s="172"/>
      <c r="AC78" s="179"/>
      <c r="AD78" s="177"/>
      <c r="AE78" s="177"/>
      <c r="AF78" s="179"/>
      <c r="AG78" s="179"/>
      <c r="AH78" s="179"/>
      <c r="AI78" s="179"/>
      <c r="AJ78" s="179"/>
      <c r="AK78" s="177"/>
      <c r="AL78" s="177"/>
      <c r="AM78" s="179"/>
      <c r="AN78" s="179"/>
      <c r="AO78" s="179"/>
      <c r="AP78" s="179"/>
      <c r="AQ78" s="179"/>
      <c r="AR78" s="177"/>
      <c r="AS78" s="177"/>
      <c r="AT78" s="179"/>
      <c r="AU78" s="175"/>
      <c r="AV78" s="3"/>
      <c r="AW78" s="3"/>
    </row>
    <row r="79" spans="1:49" s="6" customFormat="1" ht="20.5" customHeight="1" x14ac:dyDescent="0.25">
      <c r="A79" s="75"/>
      <c r="B79" s="204"/>
      <c r="C79" s="86">
        <v>45505</v>
      </c>
      <c r="D79" s="96" t="s">
        <v>12</v>
      </c>
      <c r="E79" s="78" t="s">
        <v>586</v>
      </c>
      <c r="F79" s="91" t="s">
        <v>588</v>
      </c>
      <c r="G79" s="92" t="s">
        <v>589</v>
      </c>
      <c r="H79" s="89" t="s">
        <v>590</v>
      </c>
      <c r="I79" s="89"/>
      <c r="J79" s="89"/>
      <c r="K79" s="89"/>
      <c r="L79" s="89"/>
      <c r="M79" s="89"/>
      <c r="N79" s="90"/>
      <c r="O79" s="98" t="s">
        <v>796</v>
      </c>
      <c r="P79" s="99">
        <v>45547</v>
      </c>
      <c r="Q79" s="190"/>
      <c r="R79" s="183"/>
      <c r="S79" s="183"/>
      <c r="T79" s="183"/>
      <c r="U79" s="183"/>
      <c r="V79" s="183"/>
      <c r="W79" s="184"/>
      <c r="X79" s="184"/>
      <c r="Y79" s="183"/>
      <c r="Z79" s="183"/>
      <c r="AA79" s="183"/>
      <c r="AB79" s="173"/>
      <c r="AC79" s="183"/>
      <c r="AD79" s="184"/>
      <c r="AE79" s="184"/>
      <c r="AF79" s="183"/>
      <c r="AG79" s="183"/>
      <c r="AH79" s="183"/>
      <c r="AI79" s="183"/>
      <c r="AJ79" s="183"/>
      <c r="AK79" s="184"/>
      <c r="AL79" s="184"/>
      <c r="AM79" s="183"/>
      <c r="AN79" s="183"/>
      <c r="AO79" s="183"/>
      <c r="AP79" s="183"/>
      <c r="AQ79" s="183"/>
      <c r="AR79" s="184"/>
      <c r="AS79" s="184"/>
      <c r="AT79" s="183"/>
      <c r="AU79" s="198"/>
      <c r="AV79" s="3"/>
      <c r="AW79" s="3"/>
    </row>
    <row r="80" spans="1:49" s="6" customFormat="1" ht="36" customHeight="1" x14ac:dyDescent="0.25">
      <c r="A80" s="75" t="str">
        <f>VLOOKUP(B80,[1]Apoio!$A:$C,3,FALSE)</f>
        <v>Receita de Venda</v>
      </c>
      <c r="B80" s="82" t="s">
        <v>544</v>
      </c>
      <c r="C80" s="86">
        <v>45505</v>
      </c>
      <c r="D80" s="84" t="s">
        <v>26</v>
      </c>
      <c r="E80" s="78" t="s">
        <v>797</v>
      </c>
      <c r="F80" s="88" t="s">
        <v>801</v>
      </c>
      <c r="G80" s="89" t="s">
        <v>802</v>
      </c>
      <c r="H80" s="89" t="s">
        <v>803</v>
      </c>
      <c r="I80" s="89"/>
      <c r="J80" s="89"/>
      <c r="K80" s="89"/>
      <c r="L80" s="89"/>
      <c r="M80" s="89"/>
      <c r="N80" s="90"/>
      <c r="O80" s="98" t="s">
        <v>796</v>
      </c>
      <c r="P80" s="99">
        <v>45547</v>
      </c>
      <c r="Q80" s="100">
        <v>1</v>
      </c>
      <c r="R80" s="117">
        <v>2</v>
      </c>
      <c r="S80" s="77">
        <v>3</v>
      </c>
      <c r="T80" s="77">
        <v>4</v>
      </c>
      <c r="U80" s="77">
        <v>5</v>
      </c>
      <c r="V80" s="77">
        <v>6</v>
      </c>
      <c r="W80" s="100">
        <v>7</v>
      </c>
      <c r="X80" s="100">
        <v>8</v>
      </c>
      <c r="Y80" s="77">
        <v>9</v>
      </c>
      <c r="Z80" s="77">
        <v>10</v>
      </c>
      <c r="AA80" s="77">
        <v>11</v>
      </c>
      <c r="AB80" s="79">
        <v>12</v>
      </c>
      <c r="AC80" s="77">
        <v>13</v>
      </c>
      <c r="AD80" s="100">
        <v>14</v>
      </c>
      <c r="AE80" s="100">
        <v>15</v>
      </c>
      <c r="AF80" s="77">
        <v>16</v>
      </c>
      <c r="AG80" s="77">
        <v>17</v>
      </c>
      <c r="AH80" s="77">
        <v>18</v>
      </c>
      <c r="AI80" s="77">
        <v>19</v>
      </c>
      <c r="AJ80" s="77">
        <v>20</v>
      </c>
      <c r="AK80" s="100">
        <v>21</v>
      </c>
      <c r="AL80" s="100">
        <v>22</v>
      </c>
      <c r="AM80" s="77">
        <v>23</v>
      </c>
      <c r="AN80" s="77">
        <v>24</v>
      </c>
      <c r="AO80" s="77">
        <v>25</v>
      </c>
      <c r="AP80" s="77">
        <v>26</v>
      </c>
      <c r="AQ80" s="77">
        <v>27</v>
      </c>
      <c r="AR80" s="100">
        <v>28</v>
      </c>
      <c r="AS80" s="100">
        <v>29</v>
      </c>
      <c r="AT80" s="77">
        <v>30</v>
      </c>
      <c r="AU80" s="78"/>
      <c r="AV80" s="8"/>
    </row>
    <row r="81" spans="1:49" s="6" customFormat="1" ht="36" customHeight="1" x14ac:dyDescent="0.25">
      <c r="A81" s="75" t="str">
        <f>VLOOKUP(B81,[1]Apoio!$A:$C,3,FALSE)</f>
        <v>Medição - Resultados</v>
      </c>
      <c r="B81" s="82" t="s">
        <v>175</v>
      </c>
      <c r="C81" s="86">
        <v>45505</v>
      </c>
      <c r="D81" s="84" t="s">
        <v>12</v>
      </c>
      <c r="E81" s="78" t="s">
        <v>84</v>
      </c>
      <c r="F81" s="91"/>
      <c r="G81" s="89"/>
      <c r="H81" s="89" t="s">
        <v>84</v>
      </c>
      <c r="I81" s="89"/>
      <c r="J81" s="89"/>
      <c r="K81" s="89"/>
      <c r="L81" s="89"/>
      <c r="M81" s="89"/>
      <c r="N81" s="90"/>
      <c r="O81" s="98" t="s">
        <v>796</v>
      </c>
      <c r="P81" s="99">
        <v>45547</v>
      </c>
      <c r="Q81" s="100">
        <v>1</v>
      </c>
      <c r="R81" s="117">
        <v>2</v>
      </c>
      <c r="S81" s="77">
        <v>3</v>
      </c>
      <c r="T81" s="77">
        <v>4</v>
      </c>
      <c r="U81" s="77">
        <v>5</v>
      </c>
      <c r="V81" s="77">
        <v>6</v>
      </c>
      <c r="W81" s="100">
        <v>7</v>
      </c>
      <c r="X81" s="100">
        <v>8</v>
      </c>
      <c r="Y81" s="77">
        <v>9</v>
      </c>
      <c r="Z81" s="77">
        <v>10</v>
      </c>
      <c r="AA81" s="77">
        <v>11</v>
      </c>
      <c r="AB81" s="79">
        <v>12</v>
      </c>
      <c r="AC81" s="77">
        <v>13</v>
      </c>
      <c r="AD81" s="100">
        <v>14</v>
      </c>
      <c r="AE81" s="100">
        <v>15</v>
      </c>
      <c r="AF81" s="77">
        <v>16</v>
      </c>
      <c r="AG81" s="77">
        <v>17</v>
      </c>
      <c r="AH81" s="77">
        <v>18</v>
      </c>
      <c r="AI81" s="77">
        <v>19</v>
      </c>
      <c r="AJ81" s="77">
        <v>20</v>
      </c>
      <c r="AK81" s="100">
        <v>21</v>
      </c>
      <c r="AL81" s="100">
        <v>22</v>
      </c>
      <c r="AM81" s="77">
        <v>23</v>
      </c>
      <c r="AN81" s="77">
        <v>24</v>
      </c>
      <c r="AO81" s="77">
        <v>25</v>
      </c>
      <c r="AP81" s="77">
        <v>26</v>
      </c>
      <c r="AQ81" s="77">
        <v>27</v>
      </c>
      <c r="AR81" s="100">
        <v>28</v>
      </c>
      <c r="AS81" s="100">
        <v>29</v>
      </c>
      <c r="AT81" s="77">
        <v>30</v>
      </c>
      <c r="AU81" s="78"/>
      <c r="AV81" s="8"/>
    </row>
    <row r="82" spans="1:49" s="6" customFormat="1" ht="48" customHeight="1" x14ac:dyDescent="0.25">
      <c r="A82" s="75" t="str">
        <f>VLOOKUP(B82,[1]Apoio!$A:$C,3,FALSE)</f>
        <v>Receita de Venda</v>
      </c>
      <c r="B82" s="87" t="s">
        <v>528</v>
      </c>
      <c r="C82" s="86">
        <v>45505</v>
      </c>
      <c r="D82" s="84" t="s">
        <v>12</v>
      </c>
      <c r="E82" s="78" t="s">
        <v>84</v>
      </c>
      <c r="F82" s="88"/>
      <c r="G82" s="89"/>
      <c r="H82" s="89" t="s">
        <v>84</v>
      </c>
      <c r="I82" s="89"/>
      <c r="J82" s="89"/>
      <c r="K82" s="89"/>
      <c r="L82" s="89"/>
      <c r="M82" s="89"/>
      <c r="N82" s="90"/>
      <c r="O82" s="98" t="s">
        <v>796</v>
      </c>
      <c r="P82" s="99">
        <v>45547</v>
      </c>
      <c r="Q82" s="100">
        <v>1</v>
      </c>
      <c r="R82" s="117">
        <v>2</v>
      </c>
      <c r="S82" s="77">
        <v>3</v>
      </c>
      <c r="T82" s="77">
        <v>4</v>
      </c>
      <c r="U82" s="77">
        <v>5</v>
      </c>
      <c r="V82" s="77">
        <v>6</v>
      </c>
      <c r="W82" s="100">
        <v>7</v>
      </c>
      <c r="X82" s="100">
        <v>8</v>
      </c>
      <c r="Y82" s="77">
        <v>9</v>
      </c>
      <c r="Z82" s="77">
        <v>10</v>
      </c>
      <c r="AA82" s="77">
        <v>11</v>
      </c>
      <c r="AB82" s="79">
        <v>12</v>
      </c>
      <c r="AC82" s="77">
        <v>13</v>
      </c>
      <c r="AD82" s="100">
        <v>14</v>
      </c>
      <c r="AE82" s="100">
        <v>15</v>
      </c>
      <c r="AF82" s="77">
        <v>16</v>
      </c>
      <c r="AG82" s="77">
        <v>17</v>
      </c>
      <c r="AH82" s="77">
        <v>18</v>
      </c>
      <c r="AI82" s="77">
        <v>19</v>
      </c>
      <c r="AJ82" s="77">
        <v>20</v>
      </c>
      <c r="AK82" s="100">
        <v>21</v>
      </c>
      <c r="AL82" s="100">
        <v>22</v>
      </c>
      <c r="AM82" s="77">
        <v>23</v>
      </c>
      <c r="AN82" s="77">
        <v>24</v>
      </c>
      <c r="AO82" s="77">
        <v>25</v>
      </c>
      <c r="AP82" s="77">
        <v>26</v>
      </c>
      <c r="AQ82" s="77">
        <v>27</v>
      </c>
      <c r="AR82" s="100">
        <v>28</v>
      </c>
      <c r="AS82" s="100">
        <v>29</v>
      </c>
      <c r="AT82" s="77">
        <v>30</v>
      </c>
      <c r="AU82" s="78"/>
    </row>
    <row r="83" spans="1:49" s="6" customFormat="1" ht="45.75" customHeight="1" x14ac:dyDescent="0.25">
      <c r="A83" s="75" t="str">
        <f>VLOOKUP(B83,[1]Apoio!$A:$C,3,FALSE)</f>
        <v>Receita de Venda</v>
      </c>
      <c r="B83" s="87" t="s">
        <v>530</v>
      </c>
      <c r="C83" s="86">
        <v>45505</v>
      </c>
      <c r="D83" s="84" t="s">
        <v>12</v>
      </c>
      <c r="E83" s="78" t="s">
        <v>84</v>
      </c>
      <c r="F83" s="91"/>
      <c r="G83" s="89"/>
      <c r="H83" s="89" t="s">
        <v>84</v>
      </c>
      <c r="I83" s="89"/>
      <c r="J83" s="89"/>
      <c r="K83" s="89"/>
      <c r="L83" s="89"/>
      <c r="M83" s="89"/>
      <c r="N83" s="90"/>
      <c r="O83" s="98" t="s">
        <v>796</v>
      </c>
      <c r="P83" s="99">
        <v>45547</v>
      </c>
      <c r="Q83" s="100">
        <v>1</v>
      </c>
      <c r="R83" s="117">
        <v>2</v>
      </c>
      <c r="S83" s="77">
        <v>3</v>
      </c>
      <c r="T83" s="77">
        <v>4</v>
      </c>
      <c r="U83" s="77">
        <v>5</v>
      </c>
      <c r="V83" s="77">
        <v>6</v>
      </c>
      <c r="W83" s="100">
        <v>7</v>
      </c>
      <c r="X83" s="100">
        <v>8</v>
      </c>
      <c r="Y83" s="77">
        <v>9</v>
      </c>
      <c r="Z83" s="77">
        <v>10</v>
      </c>
      <c r="AA83" s="77">
        <v>11</v>
      </c>
      <c r="AB83" s="79">
        <v>12</v>
      </c>
      <c r="AC83" s="77">
        <v>13</v>
      </c>
      <c r="AD83" s="100">
        <v>14</v>
      </c>
      <c r="AE83" s="100">
        <v>15</v>
      </c>
      <c r="AF83" s="77">
        <v>16</v>
      </c>
      <c r="AG83" s="77">
        <v>17</v>
      </c>
      <c r="AH83" s="77">
        <v>18</v>
      </c>
      <c r="AI83" s="77">
        <v>19</v>
      </c>
      <c r="AJ83" s="77">
        <v>20</v>
      </c>
      <c r="AK83" s="100">
        <v>21</v>
      </c>
      <c r="AL83" s="100">
        <v>22</v>
      </c>
      <c r="AM83" s="77">
        <v>23</v>
      </c>
      <c r="AN83" s="77">
        <v>24</v>
      </c>
      <c r="AO83" s="77">
        <v>25</v>
      </c>
      <c r="AP83" s="77">
        <v>26</v>
      </c>
      <c r="AQ83" s="77">
        <v>27</v>
      </c>
      <c r="AR83" s="100">
        <v>28</v>
      </c>
      <c r="AS83" s="100">
        <v>29</v>
      </c>
      <c r="AT83" s="77">
        <v>30</v>
      </c>
      <c r="AU83" s="80"/>
      <c r="AV83" s="8"/>
    </row>
    <row r="84" spans="1:49" s="6" customFormat="1" ht="48" customHeight="1" x14ac:dyDescent="0.25">
      <c r="A84" s="75" t="str">
        <f>VLOOKUP(B84,[1]Apoio!$A:$C,3,FALSE)</f>
        <v>Contrato</v>
      </c>
      <c r="B84" s="87" t="s">
        <v>4</v>
      </c>
      <c r="C84" s="86">
        <v>45505</v>
      </c>
      <c r="D84" s="84" t="s">
        <v>12</v>
      </c>
      <c r="E84" s="78" t="s">
        <v>84</v>
      </c>
      <c r="F84" s="91"/>
      <c r="G84" s="89"/>
      <c r="H84" s="89" t="s">
        <v>84</v>
      </c>
      <c r="I84" s="89"/>
      <c r="J84" s="89"/>
      <c r="K84" s="89"/>
      <c r="L84" s="89"/>
      <c r="M84" s="89"/>
      <c r="N84" s="90"/>
      <c r="O84" s="98" t="s">
        <v>796</v>
      </c>
      <c r="P84" s="99">
        <v>45547</v>
      </c>
      <c r="Q84" s="100">
        <v>1</v>
      </c>
      <c r="R84" s="117">
        <v>2</v>
      </c>
      <c r="S84" s="77">
        <v>3</v>
      </c>
      <c r="T84" s="77">
        <v>4</v>
      </c>
      <c r="U84" s="77">
        <v>5</v>
      </c>
      <c r="V84" s="77">
        <v>6</v>
      </c>
      <c r="W84" s="100">
        <v>7</v>
      </c>
      <c r="X84" s="100">
        <v>8</v>
      </c>
      <c r="Y84" s="77">
        <v>9</v>
      </c>
      <c r="Z84" s="77">
        <v>10</v>
      </c>
      <c r="AA84" s="77">
        <v>11</v>
      </c>
      <c r="AB84" s="79">
        <v>12</v>
      </c>
      <c r="AC84" s="77">
        <v>13</v>
      </c>
      <c r="AD84" s="100">
        <v>14</v>
      </c>
      <c r="AE84" s="100">
        <v>15</v>
      </c>
      <c r="AF84" s="77">
        <v>16</v>
      </c>
      <c r="AG84" s="77">
        <v>17</v>
      </c>
      <c r="AH84" s="77">
        <v>18</v>
      </c>
      <c r="AI84" s="77">
        <v>19</v>
      </c>
      <c r="AJ84" s="77">
        <v>20</v>
      </c>
      <c r="AK84" s="100">
        <v>21</v>
      </c>
      <c r="AL84" s="100">
        <v>22</v>
      </c>
      <c r="AM84" s="77">
        <v>23</v>
      </c>
      <c r="AN84" s="77">
        <v>24</v>
      </c>
      <c r="AO84" s="77">
        <v>25</v>
      </c>
      <c r="AP84" s="77">
        <v>26</v>
      </c>
      <c r="AQ84" s="77">
        <v>27</v>
      </c>
      <c r="AR84" s="100">
        <v>28</v>
      </c>
      <c r="AS84" s="100">
        <v>29</v>
      </c>
      <c r="AT84" s="77">
        <v>30</v>
      </c>
      <c r="AU84" s="78"/>
      <c r="AV84" s="8"/>
    </row>
    <row r="85" spans="1:49" s="6" customFormat="1" ht="36" customHeight="1" x14ac:dyDescent="0.25">
      <c r="A85" s="75" t="str">
        <f>VLOOKUP(B85,[1]Apoio!$A:$C,3,FALSE)</f>
        <v>Contrato</v>
      </c>
      <c r="B85" s="87" t="s">
        <v>348</v>
      </c>
      <c r="C85" s="86">
        <v>45505</v>
      </c>
      <c r="D85" s="84" t="s">
        <v>957</v>
      </c>
      <c r="E85" s="78" t="s">
        <v>84</v>
      </c>
      <c r="F85" s="88"/>
      <c r="G85" s="89"/>
      <c r="H85" s="89" t="s">
        <v>84</v>
      </c>
      <c r="I85" s="89"/>
      <c r="J85" s="89"/>
      <c r="K85" s="89"/>
      <c r="L85" s="89"/>
      <c r="M85" s="89"/>
      <c r="N85" s="90"/>
      <c r="O85" s="98" t="s">
        <v>796</v>
      </c>
      <c r="P85" s="99">
        <v>45547</v>
      </c>
      <c r="Q85" s="100">
        <v>1</v>
      </c>
      <c r="R85" s="117">
        <v>2</v>
      </c>
      <c r="S85" s="77">
        <v>3</v>
      </c>
      <c r="T85" s="77">
        <v>4</v>
      </c>
      <c r="U85" s="77">
        <v>5</v>
      </c>
      <c r="V85" s="77">
        <v>6</v>
      </c>
      <c r="W85" s="100">
        <v>7</v>
      </c>
      <c r="X85" s="100">
        <v>8</v>
      </c>
      <c r="Y85" s="77">
        <v>9</v>
      </c>
      <c r="Z85" s="77">
        <v>10</v>
      </c>
      <c r="AA85" s="77">
        <v>11</v>
      </c>
      <c r="AB85" s="79">
        <v>12</v>
      </c>
      <c r="AC85" s="77">
        <v>13</v>
      </c>
      <c r="AD85" s="100">
        <v>14</v>
      </c>
      <c r="AE85" s="100">
        <v>15</v>
      </c>
      <c r="AF85" s="77">
        <v>16</v>
      </c>
      <c r="AG85" s="77">
        <v>17</v>
      </c>
      <c r="AH85" s="77">
        <v>18</v>
      </c>
      <c r="AI85" s="77">
        <v>19</v>
      </c>
      <c r="AJ85" s="77">
        <v>20</v>
      </c>
      <c r="AK85" s="100">
        <v>21</v>
      </c>
      <c r="AL85" s="100">
        <v>22</v>
      </c>
      <c r="AM85" s="77">
        <v>23</v>
      </c>
      <c r="AN85" s="77">
        <v>24</v>
      </c>
      <c r="AO85" s="77">
        <v>25</v>
      </c>
      <c r="AP85" s="77">
        <v>26</v>
      </c>
      <c r="AQ85" s="77">
        <v>27</v>
      </c>
      <c r="AR85" s="100">
        <v>28</v>
      </c>
      <c r="AS85" s="100">
        <v>29</v>
      </c>
      <c r="AT85" s="77">
        <v>30</v>
      </c>
      <c r="AU85" s="78"/>
      <c r="AV85" s="8"/>
    </row>
    <row r="86" spans="1:49" s="6" customFormat="1" ht="37" customHeight="1" x14ac:dyDescent="0.25">
      <c r="A86" s="75" t="str">
        <f>VLOOKUP(B86,[1]Apoio!$A:$C,3,FALSE)</f>
        <v>MCSD EN - Resultados</v>
      </c>
      <c r="B86" s="82" t="s">
        <v>850</v>
      </c>
      <c r="C86" s="86" t="s">
        <v>84</v>
      </c>
      <c r="D86" s="84" t="s">
        <v>84</v>
      </c>
      <c r="E86" s="78" t="s">
        <v>495</v>
      </c>
      <c r="F86" s="91" t="s">
        <v>872</v>
      </c>
      <c r="G86" s="89" t="s">
        <v>873</v>
      </c>
      <c r="H86" s="89"/>
      <c r="I86" s="89"/>
      <c r="J86" s="89"/>
      <c r="K86" s="89"/>
      <c r="L86" s="89"/>
      <c r="M86" s="89"/>
      <c r="N86" s="90"/>
      <c r="O86" s="98" t="s">
        <v>796</v>
      </c>
      <c r="P86" s="99">
        <v>45547</v>
      </c>
      <c r="Q86" s="100">
        <v>1</v>
      </c>
      <c r="R86" s="117">
        <v>2</v>
      </c>
      <c r="S86" s="77">
        <v>3</v>
      </c>
      <c r="T86" s="77">
        <v>4</v>
      </c>
      <c r="U86" s="77">
        <v>5</v>
      </c>
      <c r="V86" s="77">
        <v>6</v>
      </c>
      <c r="W86" s="100">
        <v>7</v>
      </c>
      <c r="X86" s="100">
        <v>8</v>
      </c>
      <c r="Y86" s="77">
        <v>9</v>
      </c>
      <c r="Z86" s="77">
        <v>10</v>
      </c>
      <c r="AA86" s="77">
        <v>11</v>
      </c>
      <c r="AB86" s="79">
        <v>12</v>
      </c>
      <c r="AC86" s="77">
        <v>13</v>
      </c>
      <c r="AD86" s="100">
        <v>14</v>
      </c>
      <c r="AE86" s="100">
        <v>15</v>
      </c>
      <c r="AF86" s="77">
        <v>16</v>
      </c>
      <c r="AG86" s="77">
        <v>17</v>
      </c>
      <c r="AH86" s="77">
        <v>18</v>
      </c>
      <c r="AI86" s="77">
        <v>19</v>
      </c>
      <c r="AJ86" s="77">
        <v>20</v>
      </c>
      <c r="AK86" s="100">
        <v>21</v>
      </c>
      <c r="AL86" s="100">
        <v>22</v>
      </c>
      <c r="AM86" s="77">
        <v>23</v>
      </c>
      <c r="AN86" s="77">
        <v>24</v>
      </c>
      <c r="AO86" s="77">
        <v>25</v>
      </c>
      <c r="AP86" s="77">
        <v>26</v>
      </c>
      <c r="AQ86" s="77">
        <v>27</v>
      </c>
      <c r="AR86" s="100">
        <v>28</v>
      </c>
      <c r="AS86" s="100">
        <v>29</v>
      </c>
      <c r="AT86" s="77">
        <v>30</v>
      </c>
      <c r="AU86" s="78"/>
      <c r="AV86" s="8"/>
    </row>
    <row r="87" spans="1:49" s="6" customFormat="1" ht="58" x14ac:dyDescent="0.25">
      <c r="A87" s="75" t="str">
        <f>VLOOKUP(B87,[1]Apoio!$A:$C,3,FALSE)</f>
        <v>Monitoramento Prudencial</v>
      </c>
      <c r="B87" s="82" t="s">
        <v>1011</v>
      </c>
      <c r="C87" s="86">
        <v>45505</v>
      </c>
      <c r="D87" s="84" t="s">
        <v>84</v>
      </c>
      <c r="E87" s="78" t="s">
        <v>84</v>
      </c>
      <c r="F87" s="89"/>
      <c r="G87" s="89"/>
      <c r="H87" s="89" t="s">
        <v>84</v>
      </c>
      <c r="I87" s="89"/>
      <c r="J87" s="89"/>
      <c r="K87" s="89"/>
      <c r="L87" s="89"/>
      <c r="M87" s="89"/>
      <c r="N87" s="90"/>
      <c r="O87" s="98" t="s">
        <v>796</v>
      </c>
      <c r="P87" s="99">
        <v>45547</v>
      </c>
      <c r="Q87" s="100">
        <v>1</v>
      </c>
      <c r="R87" s="117">
        <v>2</v>
      </c>
      <c r="S87" s="77">
        <v>3</v>
      </c>
      <c r="T87" s="77">
        <v>4</v>
      </c>
      <c r="U87" s="77">
        <v>5</v>
      </c>
      <c r="V87" s="77">
        <v>6</v>
      </c>
      <c r="W87" s="100">
        <v>7</v>
      </c>
      <c r="X87" s="100">
        <v>8</v>
      </c>
      <c r="Y87" s="77">
        <v>9</v>
      </c>
      <c r="Z87" s="77">
        <v>10</v>
      </c>
      <c r="AA87" s="77">
        <v>11</v>
      </c>
      <c r="AB87" s="79">
        <v>12</v>
      </c>
      <c r="AC87" s="77">
        <v>13</v>
      </c>
      <c r="AD87" s="100">
        <v>14</v>
      </c>
      <c r="AE87" s="100">
        <v>15</v>
      </c>
      <c r="AF87" s="77">
        <v>16</v>
      </c>
      <c r="AG87" s="77">
        <v>17</v>
      </c>
      <c r="AH87" s="77">
        <v>18</v>
      </c>
      <c r="AI87" s="77">
        <v>19</v>
      </c>
      <c r="AJ87" s="77">
        <v>20</v>
      </c>
      <c r="AK87" s="100">
        <v>21</v>
      </c>
      <c r="AL87" s="100">
        <v>22</v>
      </c>
      <c r="AM87" s="77">
        <v>23</v>
      </c>
      <c r="AN87" s="77">
        <v>24</v>
      </c>
      <c r="AO87" s="77">
        <v>25</v>
      </c>
      <c r="AP87" s="77">
        <v>26</v>
      </c>
      <c r="AQ87" s="77">
        <v>27</v>
      </c>
      <c r="AR87" s="100">
        <v>28</v>
      </c>
      <c r="AS87" s="100">
        <v>29</v>
      </c>
      <c r="AT87" s="77">
        <v>30</v>
      </c>
      <c r="AU87" s="78"/>
      <c r="AV87" s="8"/>
    </row>
    <row r="88" spans="1:49" s="6" customFormat="1" ht="58" x14ac:dyDescent="0.25">
      <c r="A88" s="75" t="str">
        <f>VLOOKUP(B88,[1]Apoio!$A:$C,3,FALSE)</f>
        <v>Monitoramento Prudencial</v>
      </c>
      <c r="B88" s="82" t="s">
        <v>1013</v>
      </c>
      <c r="C88" s="86">
        <v>45505</v>
      </c>
      <c r="D88" s="84" t="s">
        <v>930</v>
      </c>
      <c r="E88" s="78" t="s">
        <v>84</v>
      </c>
      <c r="F88" s="89"/>
      <c r="G88" s="89"/>
      <c r="H88" s="89" t="s">
        <v>84</v>
      </c>
      <c r="I88" s="89"/>
      <c r="J88" s="89"/>
      <c r="K88" s="89"/>
      <c r="L88" s="89"/>
      <c r="M88" s="89"/>
      <c r="N88" s="90"/>
      <c r="O88" s="98" t="s">
        <v>796</v>
      </c>
      <c r="P88" s="99">
        <v>45548</v>
      </c>
      <c r="Q88" s="100">
        <v>1</v>
      </c>
      <c r="R88" s="117">
        <v>2</v>
      </c>
      <c r="S88" s="77">
        <v>3</v>
      </c>
      <c r="T88" s="77">
        <v>4</v>
      </c>
      <c r="U88" s="77">
        <v>5</v>
      </c>
      <c r="V88" s="77">
        <v>6</v>
      </c>
      <c r="W88" s="100">
        <v>7</v>
      </c>
      <c r="X88" s="100">
        <v>8</v>
      </c>
      <c r="Y88" s="77">
        <v>9</v>
      </c>
      <c r="Z88" s="77">
        <v>10</v>
      </c>
      <c r="AA88" s="77">
        <v>11</v>
      </c>
      <c r="AB88" s="77">
        <v>12</v>
      </c>
      <c r="AC88" s="79">
        <v>13</v>
      </c>
      <c r="AD88" s="100">
        <v>14</v>
      </c>
      <c r="AE88" s="100">
        <v>15</v>
      </c>
      <c r="AF88" s="77">
        <v>16</v>
      </c>
      <c r="AG88" s="77">
        <v>17</v>
      </c>
      <c r="AH88" s="77">
        <v>18</v>
      </c>
      <c r="AI88" s="77">
        <v>19</v>
      </c>
      <c r="AJ88" s="77">
        <v>20</v>
      </c>
      <c r="AK88" s="100">
        <v>21</v>
      </c>
      <c r="AL88" s="100">
        <v>22</v>
      </c>
      <c r="AM88" s="77">
        <v>23</v>
      </c>
      <c r="AN88" s="77">
        <v>24</v>
      </c>
      <c r="AO88" s="77">
        <v>25</v>
      </c>
      <c r="AP88" s="77">
        <v>26</v>
      </c>
      <c r="AQ88" s="77">
        <v>27</v>
      </c>
      <c r="AR88" s="100">
        <v>28</v>
      </c>
      <c r="AS88" s="100">
        <v>29</v>
      </c>
      <c r="AT88" s="77">
        <v>30</v>
      </c>
      <c r="AU88" s="78"/>
      <c r="AV88" s="8"/>
    </row>
    <row r="89" spans="1:49" s="6" customFormat="1" ht="36" customHeight="1" x14ac:dyDescent="0.25">
      <c r="A89" s="75" t="str">
        <f>VLOOKUP(B89,[1]Apoio!$A:$C,3,FALSE)</f>
        <v>Recontabilização do MCP - Resultados</v>
      </c>
      <c r="B89" s="82" t="s">
        <v>533</v>
      </c>
      <c r="C89" s="86"/>
      <c r="D89" s="84" t="s">
        <v>13</v>
      </c>
      <c r="E89" s="78" t="s">
        <v>106</v>
      </c>
      <c r="F89" s="88" t="s">
        <v>731</v>
      </c>
      <c r="G89" s="89"/>
      <c r="H89" s="89"/>
      <c r="I89" s="89"/>
      <c r="J89" s="89"/>
      <c r="K89" s="89"/>
      <c r="L89" s="89"/>
      <c r="M89" s="89"/>
      <c r="N89" s="90"/>
      <c r="O89" s="98" t="s">
        <v>796</v>
      </c>
      <c r="P89" s="99">
        <v>45548</v>
      </c>
      <c r="Q89" s="100">
        <v>1</v>
      </c>
      <c r="R89" s="117">
        <v>2</v>
      </c>
      <c r="S89" s="77">
        <v>3</v>
      </c>
      <c r="T89" s="77">
        <v>4</v>
      </c>
      <c r="U89" s="77">
        <v>5</v>
      </c>
      <c r="V89" s="77">
        <v>6</v>
      </c>
      <c r="W89" s="100">
        <v>7</v>
      </c>
      <c r="X89" s="100">
        <v>8</v>
      </c>
      <c r="Y89" s="77">
        <v>9</v>
      </c>
      <c r="Z89" s="77">
        <v>10</v>
      </c>
      <c r="AA89" s="77">
        <v>11</v>
      </c>
      <c r="AB89" s="77">
        <v>12</v>
      </c>
      <c r="AC89" s="79">
        <v>13</v>
      </c>
      <c r="AD89" s="100">
        <v>14</v>
      </c>
      <c r="AE89" s="100">
        <v>15</v>
      </c>
      <c r="AF89" s="77">
        <v>16</v>
      </c>
      <c r="AG89" s="77">
        <v>17</v>
      </c>
      <c r="AH89" s="77">
        <v>18</v>
      </c>
      <c r="AI89" s="77">
        <v>19</v>
      </c>
      <c r="AJ89" s="77">
        <v>20</v>
      </c>
      <c r="AK89" s="100">
        <v>21</v>
      </c>
      <c r="AL89" s="100">
        <v>22</v>
      </c>
      <c r="AM89" s="77">
        <v>23</v>
      </c>
      <c r="AN89" s="77">
        <v>24</v>
      </c>
      <c r="AO89" s="77">
        <v>25</v>
      </c>
      <c r="AP89" s="77">
        <v>26</v>
      </c>
      <c r="AQ89" s="77">
        <v>27</v>
      </c>
      <c r="AR89" s="100">
        <v>28</v>
      </c>
      <c r="AS89" s="100">
        <v>29</v>
      </c>
      <c r="AT89" s="77">
        <v>30</v>
      </c>
      <c r="AU89" s="78"/>
      <c r="AV89" s="8"/>
    </row>
    <row r="90" spans="1:49" s="6" customFormat="1" ht="47.25" customHeight="1" x14ac:dyDescent="0.25">
      <c r="A90" s="75" t="str">
        <f>VLOOKUP(B90,[1]Apoio!$A:$C,3,FALSE)</f>
        <v>MCSD EN - Resultados</v>
      </c>
      <c r="B90" s="82" t="s">
        <v>508</v>
      </c>
      <c r="C90" s="86">
        <v>45505</v>
      </c>
      <c r="D90" s="84" t="s">
        <v>13</v>
      </c>
      <c r="E90" s="78" t="s">
        <v>493</v>
      </c>
      <c r="F90" s="91" t="s">
        <v>509</v>
      </c>
      <c r="G90" s="89"/>
      <c r="H90" s="89"/>
      <c r="I90" s="89"/>
      <c r="J90" s="89"/>
      <c r="K90" s="89"/>
      <c r="L90" s="89"/>
      <c r="M90" s="89"/>
      <c r="N90" s="90"/>
      <c r="O90" s="98" t="s">
        <v>796</v>
      </c>
      <c r="P90" s="99">
        <v>45548</v>
      </c>
      <c r="Q90" s="100">
        <v>1</v>
      </c>
      <c r="R90" s="117">
        <v>2</v>
      </c>
      <c r="S90" s="77">
        <v>3</v>
      </c>
      <c r="T90" s="77">
        <v>4</v>
      </c>
      <c r="U90" s="77">
        <v>5</v>
      </c>
      <c r="V90" s="77">
        <v>6</v>
      </c>
      <c r="W90" s="100">
        <v>7</v>
      </c>
      <c r="X90" s="100">
        <v>8</v>
      </c>
      <c r="Y90" s="77">
        <v>9</v>
      </c>
      <c r="Z90" s="77">
        <v>10</v>
      </c>
      <c r="AA90" s="77">
        <v>11</v>
      </c>
      <c r="AB90" s="77">
        <v>12</v>
      </c>
      <c r="AC90" s="79">
        <v>13</v>
      </c>
      <c r="AD90" s="100">
        <v>14</v>
      </c>
      <c r="AE90" s="100">
        <v>15</v>
      </c>
      <c r="AF90" s="77">
        <v>16</v>
      </c>
      <c r="AG90" s="77">
        <v>17</v>
      </c>
      <c r="AH90" s="77">
        <v>18</v>
      </c>
      <c r="AI90" s="77">
        <v>19</v>
      </c>
      <c r="AJ90" s="77">
        <v>20</v>
      </c>
      <c r="AK90" s="100">
        <v>21</v>
      </c>
      <c r="AL90" s="100">
        <v>22</v>
      </c>
      <c r="AM90" s="77">
        <v>23</v>
      </c>
      <c r="AN90" s="77">
        <v>24</v>
      </c>
      <c r="AO90" s="77">
        <v>25</v>
      </c>
      <c r="AP90" s="77">
        <v>26</v>
      </c>
      <c r="AQ90" s="77">
        <v>27</v>
      </c>
      <c r="AR90" s="100">
        <v>28</v>
      </c>
      <c r="AS90" s="100">
        <v>29</v>
      </c>
      <c r="AT90" s="77">
        <v>30</v>
      </c>
      <c r="AU90" s="78"/>
      <c r="AV90" s="8"/>
    </row>
    <row r="91" spans="1:49" s="6" customFormat="1" ht="46.5" customHeight="1" x14ac:dyDescent="0.25">
      <c r="A91" s="75" t="str">
        <f>VLOOKUP(B91,[1]Apoio!$A:$C,3,FALSE)</f>
        <v>Energia de Reserva - Cessão Hidráulica</v>
      </c>
      <c r="B91" s="82" t="s">
        <v>678</v>
      </c>
      <c r="C91" s="86">
        <v>45474</v>
      </c>
      <c r="D91" s="84" t="s">
        <v>675</v>
      </c>
      <c r="E91" s="78" t="s">
        <v>676</v>
      </c>
      <c r="F91" s="91" t="s">
        <v>702</v>
      </c>
      <c r="G91" s="89"/>
      <c r="H91" s="89"/>
      <c r="I91" s="89"/>
      <c r="J91" s="89"/>
      <c r="K91" s="89"/>
      <c r="L91" s="89"/>
      <c r="M91" s="89"/>
      <c r="N91" s="90"/>
      <c r="O91" s="98" t="s">
        <v>796</v>
      </c>
      <c r="P91" s="99">
        <v>45548</v>
      </c>
      <c r="Q91" s="100">
        <v>1</v>
      </c>
      <c r="R91" s="117">
        <v>2</v>
      </c>
      <c r="S91" s="77">
        <v>3</v>
      </c>
      <c r="T91" s="77">
        <v>4</v>
      </c>
      <c r="U91" s="77">
        <v>5</v>
      </c>
      <c r="V91" s="77">
        <v>6</v>
      </c>
      <c r="W91" s="100">
        <v>7</v>
      </c>
      <c r="X91" s="100">
        <v>8</v>
      </c>
      <c r="Y91" s="77">
        <v>9</v>
      </c>
      <c r="Z91" s="77">
        <v>10</v>
      </c>
      <c r="AA91" s="77">
        <v>11</v>
      </c>
      <c r="AB91" s="77">
        <v>12</v>
      </c>
      <c r="AC91" s="79">
        <v>13</v>
      </c>
      <c r="AD91" s="100">
        <v>14</v>
      </c>
      <c r="AE91" s="100">
        <v>15</v>
      </c>
      <c r="AF91" s="77">
        <v>16</v>
      </c>
      <c r="AG91" s="77">
        <v>17</v>
      </c>
      <c r="AH91" s="77">
        <v>18</v>
      </c>
      <c r="AI91" s="77">
        <v>19</v>
      </c>
      <c r="AJ91" s="77">
        <v>20</v>
      </c>
      <c r="AK91" s="100">
        <v>21</v>
      </c>
      <c r="AL91" s="100">
        <v>22</v>
      </c>
      <c r="AM91" s="77">
        <v>23</v>
      </c>
      <c r="AN91" s="77">
        <v>24</v>
      </c>
      <c r="AO91" s="77">
        <v>25</v>
      </c>
      <c r="AP91" s="77">
        <v>26</v>
      </c>
      <c r="AQ91" s="77">
        <v>27</v>
      </c>
      <c r="AR91" s="100">
        <v>28</v>
      </c>
      <c r="AS91" s="100">
        <v>29</v>
      </c>
      <c r="AT91" s="77">
        <v>30</v>
      </c>
      <c r="AU91" s="78" t="s">
        <v>966</v>
      </c>
      <c r="AW91" s="8"/>
    </row>
    <row r="92" spans="1:49" s="6" customFormat="1" ht="49.5" customHeight="1" x14ac:dyDescent="0.25">
      <c r="A92" s="75" t="str">
        <f>VLOOKUP(B92,[1]Apoio!$A:$C,3,FALSE)</f>
        <v>MVE - Garantias Financeiras</v>
      </c>
      <c r="B92" s="82" t="s">
        <v>1067</v>
      </c>
      <c r="C92" s="86">
        <v>45505</v>
      </c>
      <c r="D92" s="84" t="s">
        <v>616</v>
      </c>
      <c r="E92" s="78" t="s">
        <v>84</v>
      </c>
      <c r="F92" s="88"/>
      <c r="G92" s="89"/>
      <c r="H92" s="89" t="s">
        <v>84</v>
      </c>
      <c r="I92" s="89"/>
      <c r="J92" s="89"/>
      <c r="K92" s="89"/>
      <c r="L92" s="89"/>
      <c r="M92" s="89"/>
      <c r="N92" s="90"/>
      <c r="O92" s="98" t="s">
        <v>796</v>
      </c>
      <c r="P92" s="99">
        <v>45548</v>
      </c>
      <c r="Q92" s="100">
        <v>1</v>
      </c>
      <c r="R92" s="117">
        <v>2</v>
      </c>
      <c r="S92" s="77">
        <v>3</v>
      </c>
      <c r="T92" s="77">
        <v>4</v>
      </c>
      <c r="U92" s="77">
        <v>5</v>
      </c>
      <c r="V92" s="77">
        <v>6</v>
      </c>
      <c r="W92" s="100">
        <v>7</v>
      </c>
      <c r="X92" s="100">
        <v>8</v>
      </c>
      <c r="Y92" s="77">
        <v>9</v>
      </c>
      <c r="Z92" s="77">
        <v>10</v>
      </c>
      <c r="AA92" s="77">
        <v>11</v>
      </c>
      <c r="AB92" s="77">
        <v>12</v>
      </c>
      <c r="AC92" s="79">
        <v>13</v>
      </c>
      <c r="AD92" s="100">
        <v>14</v>
      </c>
      <c r="AE92" s="100">
        <v>15</v>
      </c>
      <c r="AF92" s="77">
        <v>16</v>
      </c>
      <c r="AG92" s="77">
        <v>17</v>
      </c>
      <c r="AH92" s="77">
        <v>18</v>
      </c>
      <c r="AI92" s="77">
        <v>19</v>
      </c>
      <c r="AJ92" s="77">
        <v>20</v>
      </c>
      <c r="AK92" s="100">
        <v>21</v>
      </c>
      <c r="AL92" s="100">
        <v>22</v>
      </c>
      <c r="AM92" s="77">
        <v>23</v>
      </c>
      <c r="AN92" s="77">
        <v>24</v>
      </c>
      <c r="AO92" s="77">
        <v>25</v>
      </c>
      <c r="AP92" s="77">
        <v>26</v>
      </c>
      <c r="AQ92" s="77">
        <v>27</v>
      </c>
      <c r="AR92" s="100">
        <v>28</v>
      </c>
      <c r="AS92" s="100">
        <v>29</v>
      </c>
      <c r="AT92" s="77">
        <v>30</v>
      </c>
      <c r="AU92" s="78"/>
      <c r="AV92" s="8"/>
    </row>
    <row r="93" spans="1:49" s="6" customFormat="1" ht="58" x14ac:dyDescent="0.25">
      <c r="A93" s="75" t="str">
        <f>VLOOKUP(B93,[1]Apoio!$A:$C,3,FALSE)</f>
        <v>MCSD EE - Pré-Liquidação</v>
      </c>
      <c r="B93" s="82" t="s">
        <v>671</v>
      </c>
      <c r="C93" s="86">
        <v>45505</v>
      </c>
      <c r="D93" s="84" t="s">
        <v>672</v>
      </c>
      <c r="E93" s="78" t="s">
        <v>108</v>
      </c>
      <c r="F93" s="91" t="s">
        <v>691</v>
      </c>
      <c r="G93" s="89" t="s">
        <v>686</v>
      </c>
      <c r="H93" s="89" t="s">
        <v>690</v>
      </c>
      <c r="I93" s="89" t="s">
        <v>687</v>
      </c>
      <c r="J93" s="89" t="s">
        <v>688</v>
      </c>
      <c r="K93" s="89" t="s">
        <v>689</v>
      </c>
      <c r="L93" s="89"/>
      <c r="M93" s="89"/>
      <c r="N93" s="90"/>
      <c r="O93" s="98" t="s">
        <v>796</v>
      </c>
      <c r="P93" s="99">
        <v>45551</v>
      </c>
      <c r="Q93" s="100">
        <v>1</v>
      </c>
      <c r="R93" s="117">
        <v>2</v>
      </c>
      <c r="S93" s="77">
        <v>3</v>
      </c>
      <c r="T93" s="77">
        <v>4</v>
      </c>
      <c r="U93" s="77">
        <v>5</v>
      </c>
      <c r="V93" s="77">
        <v>6</v>
      </c>
      <c r="W93" s="100">
        <v>7</v>
      </c>
      <c r="X93" s="100">
        <v>8</v>
      </c>
      <c r="Y93" s="77">
        <v>9</v>
      </c>
      <c r="Z93" s="77">
        <v>10</v>
      </c>
      <c r="AA93" s="77">
        <v>11</v>
      </c>
      <c r="AB93" s="77">
        <v>12</v>
      </c>
      <c r="AC93" s="77">
        <v>13</v>
      </c>
      <c r="AD93" s="100">
        <v>14</v>
      </c>
      <c r="AE93" s="100">
        <v>15</v>
      </c>
      <c r="AF93" s="79">
        <v>16</v>
      </c>
      <c r="AG93" s="77">
        <v>17</v>
      </c>
      <c r="AH93" s="77">
        <v>18</v>
      </c>
      <c r="AI93" s="77">
        <v>19</v>
      </c>
      <c r="AJ93" s="77">
        <v>20</v>
      </c>
      <c r="AK93" s="100">
        <v>21</v>
      </c>
      <c r="AL93" s="100">
        <v>22</v>
      </c>
      <c r="AM93" s="77">
        <v>23</v>
      </c>
      <c r="AN93" s="77">
        <v>24</v>
      </c>
      <c r="AO93" s="77">
        <v>25</v>
      </c>
      <c r="AP93" s="77">
        <v>26</v>
      </c>
      <c r="AQ93" s="77">
        <v>27</v>
      </c>
      <c r="AR93" s="100">
        <v>28</v>
      </c>
      <c r="AS93" s="100">
        <v>29</v>
      </c>
      <c r="AT93" s="77">
        <v>30</v>
      </c>
      <c r="AU93" s="78"/>
      <c r="AV93" s="8"/>
    </row>
    <row r="94" spans="1:49" s="6" customFormat="1" ht="44.15" customHeight="1" x14ac:dyDescent="0.3">
      <c r="A94" s="75" t="str">
        <f>VLOOKUP(B94,[1]Apoio!$A:$C,3,FALSE)</f>
        <v>MCSD EE - Resultados</v>
      </c>
      <c r="B94" s="82" t="s">
        <v>567</v>
      </c>
      <c r="C94" s="86">
        <v>45536</v>
      </c>
      <c r="D94" s="84" t="s">
        <v>387</v>
      </c>
      <c r="E94" s="78" t="s">
        <v>142</v>
      </c>
      <c r="F94" s="89" t="s">
        <v>834</v>
      </c>
      <c r="G94" s="89" t="s">
        <v>835</v>
      </c>
      <c r="H94" s="89" t="s">
        <v>836</v>
      </c>
      <c r="I94" s="89" t="s">
        <v>837</v>
      </c>
      <c r="J94" s="89" t="s">
        <v>838</v>
      </c>
      <c r="K94" s="89" t="s">
        <v>839</v>
      </c>
      <c r="L94" s="89" t="s">
        <v>840</v>
      </c>
      <c r="M94" s="89" t="s">
        <v>841</v>
      </c>
      <c r="N94" s="94"/>
      <c r="O94" s="98" t="s">
        <v>796</v>
      </c>
      <c r="P94" s="99">
        <v>45551</v>
      </c>
      <c r="Q94" s="100">
        <v>1</v>
      </c>
      <c r="R94" s="117">
        <v>2</v>
      </c>
      <c r="S94" s="77">
        <v>3</v>
      </c>
      <c r="T94" s="77">
        <v>4</v>
      </c>
      <c r="U94" s="77">
        <v>5</v>
      </c>
      <c r="V94" s="77">
        <v>6</v>
      </c>
      <c r="W94" s="100">
        <v>7</v>
      </c>
      <c r="X94" s="100">
        <v>8</v>
      </c>
      <c r="Y94" s="77">
        <v>9</v>
      </c>
      <c r="Z94" s="77">
        <v>10</v>
      </c>
      <c r="AA94" s="77">
        <v>11</v>
      </c>
      <c r="AB94" s="77">
        <v>12</v>
      </c>
      <c r="AC94" s="77">
        <v>13</v>
      </c>
      <c r="AD94" s="100">
        <v>14</v>
      </c>
      <c r="AE94" s="100">
        <v>15</v>
      </c>
      <c r="AF94" s="79">
        <v>16</v>
      </c>
      <c r="AG94" s="77">
        <v>17</v>
      </c>
      <c r="AH94" s="77">
        <v>18</v>
      </c>
      <c r="AI94" s="77">
        <v>19</v>
      </c>
      <c r="AJ94" s="77">
        <v>20</v>
      </c>
      <c r="AK94" s="100">
        <v>21</v>
      </c>
      <c r="AL94" s="100">
        <v>22</v>
      </c>
      <c r="AM94" s="77">
        <v>23</v>
      </c>
      <c r="AN94" s="77">
        <v>24</v>
      </c>
      <c r="AO94" s="77">
        <v>25</v>
      </c>
      <c r="AP94" s="77">
        <v>26</v>
      </c>
      <c r="AQ94" s="77">
        <v>27</v>
      </c>
      <c r="AR94" s="100">
        <v>28</v>
      </c>
      <c r="AS94" s="100">
        <v>29</v>
      </c>
      <c r="AT94" s="77">
        <v>30</v>
      </c>
      <c r="AU94" s="78"/>
      <c r="AV94" s="8"/>
    </row>
    <row r="95" spans="1:49" s="6" customFormat="1" ht="44.15" customHeight="1" x14ac:dyDescent="0.25">
      <c r="A95" s="75" t="str">
        <f>VLOOKUP(B95,[1]Apoio!$A:$C,3,FALSE)</f>
        <v>MCSD EE - Resultados</v>
      </c>
      <c r="B95" s="82" t="s">
        <v>649</v>
      </c>
      <c r="C95" s="86">
        <v>45536</v>
      </c>
      <c r="D95" s="84" t="s">
        <v>387</v>
      </c>
      <c r="E95" s="78" t="s">
        <v>84</v>
      </c>
      <c r="F95" s="89"/>
      <c r="G95" s="89"/>
      <c r="H95" s="89" t="s">
        <v>84</v>
      </c>
      <c r="I95" s="89"/>
      <c r="J95" s="89"/>
      <c r="K95" s="89"/>
      <c r="L95" s="89"/>
      <c r="M95" s="89"/>
      <c r="N95" s="90"/>
      <c r="O95" s="98" t="s">
        <v>796</v>
      </c>
      <c r="P95" s="99">
        <v>45551</v>
      </c>
      <c r="Q95" s="100">
        <v>1</v>
      </c>
      <c r="R95" s="117">
        <v>2</v>
      </c>
      <c r="S95" s="77">
        <v>3</v>
      </c>
      <c r="T95" s="77">
        <v>4</v>
      </c>
      <c r="U95" s="77">
        <v>5</v>
      </c>
      <c r="V95" s="77">
        <v>6</v>
      </c>
      <c r="W95" s="100">
        <v>7</v>
      </c>
      <c r="X95" s="100">
        <v>8</v>
      </c>
      <c r="Y95" s="77">
        <v>9</v>
      </c>
      <c r="Z95" s="77">
        <v>10</v>
      </c>
      <c r="AA95" s="77">
        <v>11</v>
      </c>
      <c r="AB95" s="77">
        <v>12</v>
      </c>
      <c r="AC95" s="77">
        <v>13</v>
      </c>
      <c r="AD95" s="100">
        <v>14</v>
      </c>
      <c r="AE95" s="100">
        <v>15</v>
      </c>
      <c r="AF95" s="79">
        <v>16</v>
      </c>
      <c r="AG95" s="77">
        <v>17</v>
      </c>
      <c r="AH95" s="77">
        <v>18</v>
      </c>
      <c r="AI95" s="77">
        <v>19</v>
      </c>
      <c r="AJ95" s="77">
        <v>20</v>
      </c>
      <c r="AK95" s="100">
        <v>21</v>
      </c>
      <c r="AL95" s="100">
        <v>22</v>
      </c>
      <c r="AM95" s="77">
        <v>23</v>
      </c>
      <c r="AN95" s="77">
        <v>24</v>
      </c>
      <c r="AO95" s="77">
        <v>25</v>
      </c>
      <c r="AP95" s="77">
        <v>26</v>
      </c>
      <c r="AQ95" s="77">
        <v>27</v>
      </c>
      <c r="AR95" s="100">
        <v>28</v>
      </c>
      <c r="AS95" s="100">
        <v>29</v>
      </c>
      <c r="AT95" s="77">
        <v>30</v>
      </c>
      <c r="AU95" s="78"/>
      <c r="AV95" s="8"/>
    </row>
    <row r="96" spans="1:49" s="6" customFormat="1" ht="47.15" customHeight="1" x14ac:dyDescent="0.25">
      <c r="A96" s="75" t="str">
        <f>VLOOKUP(B96,[1]Apoio!$A:$C,3,FALSE)</f>
        <v>Cessões de Energia (DSP 2300/19) - Liquidação</v>
      </c>
      <c r="B96" s="82" t="s">
        <v>995</v>
      </c>
      <c r="C96" s="86">
        <v>45505</v>
      </c>
      <c r="D96" s="84" t="s">
        <v>993</v>
      </c>
      <c r="E96" s="78" t="s">
        <v>493</v>
      </c>
      <c r="F96" s="91" t="s">
        <v>994</v>
      </c>
      <c r="G96" s="89"/>
      <c r="H96" s="89"/>
      <c r="I96" s="89"/>
      <c r="J96" s="89"/>
      <c r="K96" s="89"/>
      <c r="L96" s="89"/>
      <c r="M96" s="89"/>
      <c r="N96" s="90"/>
      <c r="O96" s="98" t="s">
        <v>796</v>
      </c>
      <c r="P96" s="99">
        <v>45551</v>
      </c>
      <c r="Q96" s="100">
        <v>1</v>
      </c>
      <c r="R96" s="117">
        <v>2</v>
      </c>
      <c r="S96" s="77">
        <v>3</v>
      </c>
      <c r="T96" s="77">
        <v>4</v>
      </c>
      <c r="U96" s="77">
        <v>5</v>
      </c>
      <c r="V96" s="77">
        <v>6</v>
      </c>
      <c r="W96" s="100">
        <v>7</v>
      </c>
      <c r="X96" s="100">
        <v>8</v>
      </c>
      <c r="Y96" s="77">
        <v>9</v>
      </c>
      <c r="Z96" s="77">
        <v>10</v>
      </c>
      <c r="AA96" s="77">
        <v>11</v>
      </c>
      <c r="AB96" s="77">
        <v>12</v>
      </c>
      <c r="AC96" s="77">
        <v>13</v>
      </c>
      <c r="AD96" s="100">
        <v>14</v>
      </c>
      <c r="AE96" s="100">
        <v>15</v>
      </c>
      <c r="AF96" s="79">
        <v>16</v>
      </c>
      <c r="AG96" s="77">
        <v>17</v>
      </c>
      <c r="AH96" s="77">
        <v>18</v>
      </c>
      <c r="AI96" s="77">
        <v>19</v>
      </c>
      <c r="AJ96" s="77">
        <v>20</v>
      </c>
      <c r="AK96" s="100">
        <v>21</v>
      </c>
      <c r="AL96" s="100">
        <v>22</v>
      </c>
      <c r="AM96" s="77">
        <v>23</v>
      </c>
      <c r="AN96" s="77">
        <v>24</v>
      </c>
      <c r="AO96" s="77">
        <v>25</v>
      </c>
      <c r="AP96" s="77">
        <v>26</v>
      </c>
      <c r="AQ96" s="77">
        <v>27</v>
      </c>
      <c r="AR96" s="100">
        <v>28</v>
      </c>
      <c r="AS96" s="100">
        <v>29</v>
      </c>
      <c r="AT96" s="77">
        <v>30</v>
      </c>
      <c r="AU96" s="78"/>
      <c r="AV96" s="8"/>
    </row>
    <row r="97" spans="1:48" s="6" customFormat="1" ht="36" customHeight="1" x14ac:dyDescent="0.25">
      <c r="A97" s="75" t="str">
        <f>VLOOKUP(B97,[1]Apoio!$A:$C,3,FALSE)</f>
        <v>Cotas de Energia Nuclear - Liquidação</v>
      </c>
      <c r="B97" s="82" t="s">
        <v>193</v>
      </c>
      <c r="C97" s="86">
        <v>45505</v>
      </c>
      <c r="D97" s="84" t="s">
        <v>191</v>
      </c>
      <c r="E97" s="78" t="s">
        <v>84</v>
      </c>
      <c r="F97" s="88"/>
      <c r="G97" s="89"/>
      <c r="H97" s="89" t="s">
        <v>84</v>
      </c>
      <c r="I97" s="89"/>
      <c r="J97" s="89"/>
      <c r="K97" s="89"/>
      <c r="L97" s="89"/>
      <c r="M97" s="89"/>
      <c r="N97" s="90"/>
      <c r="O97" s="98" t="s">
        <v>796</v>
      </c>
      <c r="P97" s="99">
        <v>45551</v>
      </c>
      <c r="Q97" s="100">
        <v>1</v>
      </c>
      <c r="R97" s="117">
        <v>2</v>
      </c>
      <c r="S97" s="77">
        <v>3</v>
      </c>
      <c r="T97" s="77">
        <v>4</v>
      </c>
      <c r="U97" s="77">
        <v>5</v>
      </c>
      <c r="V97" s="77">
        <v>6</v>
      </c>
      <c r="W97" s="100">
        <v>7</v>
      </c>
      <c r="X97" s="100">
        <v>8</v>
      </c>
      <c r="Y97" s="77">
        <v>9</v>
      </c>
      <c r="Z97" s="77">
        <v>10</v>
      </c>
      <c r="AA97" s="77">
        <v>11</v>
      </c>
      <c r="AB97" s="77">
        <v>12</v>
      </c>
      <c r="AC97" s="77">
        <v>13</v>
      </c>
      <c r="AD97" s="100">
        <v>14</v>
      </c>
      <c r="AE97" s="100">
        <v>15</v>
      </c>
      <c r="AF97" s="79">
        <v>16</v>
      </c>
      <c r="AG97" s="77">
        <v>17</v>
      </c>
      <c r="AH97" s="77">
        <v>18</v>
      </c>
      <c r="AI97" s="77">
        <v>19</v>
      </c>
      <c r="AJ97" s="77">
        <v>20</v>
      </c>
      <c r="AK97" s="100">
        <v>21</v>
      </c>
      <c r="AL97" s="100">
        <v>22</v>
      </c>
      <c r="AM97" s="77">
        <v>23</v>
      </c>
      <c r="AN97" s="77">
        <v>24</v>
      </c>
      <c r="AO97" s="77">
        <v>25</v>
      </c>
      <c r="AP97" s="77">
        <v>26</v>
      </c>
      <c r="AQ97" s="77">
        <v>27</v>
      </c>
      <c r="AR97" s="100">
        <v>28</v>
      </c>
      <c r="AS97" s="100">
        <v>29</v>
      </c>
      <c r="AT97" s="77">
        <v>30</v>
      </c>
      <c r="AU97" s="78"/>
      <c r="AV97" s="8"/>
    </row>
    <row r="98" spans="1:48" s="6" customFormat="1" ht="36.75" customHeight="1" x14ac:dyDescent="0.25">
      <c r="A98" s="75" t="str">
        <f>VLOOKUP(B98,[1]Apoio!$A:$C,3,FALSE)</f>
        <v>MVE - Pós-Liquidação</v>
      </c>
      <c r="B98" s="82" t="s">
        <v>882</v>
      </c>
      <c r="C98" s="86">
        <v>45505</v>
      </c>
      <c r="D98" s="84" t="s">
        <v>618</v>
      </c>
      <c r="E98" s="78" t="s">
        <v>622</v>
      </c>
      <c r="F98" s="88" t="s">
        <v>703</v>
      </c>
      <c r="G98" s="89" t="s">
        <v>831</v>
      </c>
      <c r="H98" s="89"/>
      <c r="I98" s="89"/>
      <c r="J98" s="89"/>
      <c r="K98" s="89"/>
      <c r="L98" s="89"/>
      <c r="M98" s="89"/>
      <c r="N98" s="90"/>
      <c r="O98" s="98" t="s">
        <v>796</v>
      </c>
      <c r="P98" s="99">
        <v>45551</v>
      </c>
      <c r="Q98" s="100">
        <v>1</v>
      </c>
      <c r="R98" s="117">
        <v>2</v>
      </c>
      <c r="S98" s="77">
        <v>3</v>
      </c>
      <c r="T98" s="77">
        <v>4</v>
      </c>
      <c r="U98" s="77">
        <v>5</v>
      </c>
      <c r="V98" s="77">
        <v>6</v>
      </c>
      <c r="W98" s="100">
        <v>7</v>
      </c>
      <c r="X98" s="100">
        <v>8</v>
      </c>
      <c r="Y98" s="77">
        <v>9</v>
      </c>
      <c r="Z98" s="77">
        <v>10</v>
      </c>
      <c r="AA98" s="77">
        <v>11</v>
      </c>
      <c r="AB98" s="77">
        <v>12</v>
      </c>
      <c r="AC98" s="77">
        <v>13</v>
      </c>
      <c r="AD98" s="100">
        <v>14</v>
      </c>
      <c r="AE98" s="100">
        <v>15</v>
      </c>
      <c r="AF98" s="79">
        <v>16</v>
      </c>
      <c r="AG98" s="77">
        <v>17</v>
      </c>
      <c r="AH98" s="77">
        <v>18</v>
      </c>
      <c r="AI98" s="77">
        <v>19</v>
      </c>
      <c r="AJ98" s="77">
        <v>20</v>
      </c>
      <c r="AK98" s="100">
        <v>21</v>
      </c>
      <c r="AL98" s="100">
        <v>22</v>
      </c>
      <c r="AM98" s="77">
        <v>23</v>
      </c>
      <c r="AN98" s="77">
        <v>24</v>
      </c>
      <c r="AO98" s="77">
        <v>25</v>
      </c>
      <c r="AP98" s="77">
        <v>26</v>
      </c>
      <c r="AQ98" s="77">
        <v>27</v>
      </c>
      <c r="AR98" s="100">
        <v>28</v>
      </c>
      <c r="AS98" s="100">
        <v>29</v>
      </c>
      <c r="AT98" s="77">
        <v>30</v>
      </c>
      <c r="AU98" s="78"/>
      <c r="AV98" s="8"/>
    </row>
    <row r="99" spans="1:48" s="6" customFormat="1" ht="20.5" customHeight="1" x14ac:dyDescent="0.25">
      <c r="A99" s="75" t="str">
        <f>VLOOKUP(B99,[1]Apoio!$A:$C,3,FALSE)</f>
        <v>Medição Contábil</v>
      </c>
      <c r="B99" s="185" t="s">
        <v>1009</v>
      </c>
      <c r="C99" s="86">
        <v>45536</v>
      </c>
      <c r="D99" s="84" t="s">
        <v>84</v>
      </c>
      <c r="E99" s="78" t="s">
        <v>77</v>
      </c>
      <c r="F99" s="91" t="s">
        <v>760</v>
      </c>
      <c r="G99" s="92" t="s">
        <v>761</v>
      </c>
      <c r="H99" s="92" t="s">
        <v>762</v>
      </c>
      <c r="I99" s="92" t="s">
        <v>763</v>
      </c>
      <c r="J99" s="89"/>
      <c r="K99" s="89"/>
      <c r="L99" s="89"/>
      <c r="M99" s="89"/>
      <c r="N99" s="90"/>
      <c r="O99" s="98" t="s">
        <v>796</v>
      </c>
      <c r="P99" s="99">
        <v>45551</v>
      </c>
      <c r="Q99" s="188">
        <v>1</v>
      </c>
      <c r="R99" s="178">
        <v>2</v>
      </c>
      <c r="S99" s="178">
        <v>3</v>
      </c>
      <c r="T99" s="178">
        <v>4</v>
      </c>
      <c r="U99" s="178">
        <v>5</v>
      </c>
      <c r="V99" s="178">
        <v>6</v>
      </c>
      <c r="W99" s="176">
        <v>7</v>
      </c>
      <c r="X99" s="176">
        <v>8</v>
      </c>
      <c r="Y99" s="178">
        <v>9</v>
      </c>
      <c r="Z99" s="178">
        <v>10</v>
      </c>
      <c r="AA99" s="178">
        <v>11</v>
      </c>
      <c r="AB99" s="178">
        <v>12</v>
      </c>
      <c r="AC99" s="178">
        <v>13</v>
      </c>
      <c r="AD99" s="176">
        <v>14</v>
      </c>
      <c r="AE99" s="176">
        <v>15</v>
      </c>
      <c r="AF99" s="171">
        <v>16</v>
      </c>
      <c r="AG99" s="178">
        <v>17</v>
      </c>
      <c r="AH99" s="178">
        <v>18</v>
      </c>
      <c r="AI99" s="178">
        <v>19</v>
      </c>
      <c r="AJ99" s="178">
        <v>20</v>
      </c>
      <c r="AK99" s="176">
        <v>21</v>
      </c>
      <c r="AL99" s="176">
        <v>22</v>
      </c>
      <c r="AM99" s="178">
        <v>23</v>
      </c>
      <c r="AN99" s="178">
        <v>24</v>
      </c>
      <c r="AO99" s="178">
        <v>25</v>
      </c>
      <c r="AP99" s="178">
        <v>26</v>
      </c>
      <c r="AQ99" s="178">
        <v>27</v>
      </c>
      <c r="AR99" s="176">
        <v>28</v>
      </c>
      <c r="AS99" s="176">
        <v>29</v>
      </c>
      <c r="AT99" s="178">
        <v>30</v>
      </c>
      <c r="AU99" s="174"/>
      <c r="AV99" s="8"/>
    </row>
    <row r="100" spans="1:48" s="6" customFormat="1" ht="20.5" customHeight="1" x14ac:dyDescent="0.25">
      <c r="A100" s="75"/>
      <c r="B100" s="186"/>
      <c r="C100" s="86">
        <v>45536</v>
      </c>
      <c r="D100" s="84" t="s">
        <v>84</v>
      </c>
      <c r="E100" s="78" t="s">
        <v>1028</v>
      </c>
      <c r="F100" s="91" t="s">
        <v>1029</v>
      </c>
      <c r="G100" s="92" t="s">
        <v>1030</v>
      </c>
      <c r="H100" s="89"/>
      <c r="I100" s="89"/>
      <c r="J100" s="89"/>
      <c r="K100" s="89"/>
      <c r="L100" s="89"/>
      <c r="M100" s="89"/>
      <c r="N100" s="90"/>
      <c r="O100" s="98" t="s">
        <v>796</v>
      </c>
      <c r="P100" s="99">
        <v>45551</v>
      </c>
      <c r="Q100" s="189"/>
      <c r="R100" s="179"/>
      <c r="S100" s="179"/>
      <c r="T100" s="179"/>
      <c r="U100" s="179"/>
      <c r="V100" s="179"/>
      <c r="W100" s="177"/>
      <c r="X100" s="177"/>
      <c r="Y100" s="179"/>
      <c r="Z100" s="179"/>
      <c r="AA100" s="179"/>
      <c r="AB100" s="179"/>
      <c r="AC100" s="179"/>
      <c r="AD100" s="177"/>
      <c r="AE100" s="177"/>
      <c r="AF100" s="172"/>
      <c r="AG100" s="179"/>
      <c r="AH100" s="179"/>
      <c r="AI100" s="179"/>
      <c r="AJ100" s="179"/>
      <c r="AK100" s="177"/>
      <c r="AL100" s="177"/>
      <c r="AM100" s="179"/>
      <c r="AN100" s="179"/>
      <c r="AO100" s="179"/>
      <c r="AP100" s="179"/>
      <c r="AQ100" s="179"/>
      <c r="AR100" s="177"/>
      <c r="AS100" s="177"/>
      <c r="AT100" s="179"/>
      <c r="AU100" s="175"/>
      <c r="AV100" s="8"/>
    </row>
    <row r="101" spans="1:48" s="6" customFormat="1" ht="20.5" customHeight="1" x14ac:dyDescent="0.25">
      <c r="A101" s="75"/>
      <c r="B101" s="187"/>
      <c r="C101" s="86">
        <v>45536</v>
      </c>
      <c r="D101" s="84" t="s">
        <v>84</v>
      </c>
      <c r="E101" s="78" t="s">
        <v>586</v>
      </c>
      <c r="F101" s="91" t="s">
        <v>588</v>
      </c>
      <c r="G101" s="92" t="s">
        <v>589</v>
      </c>
      <c r="H101" s="89" t="s">
        <v>590</v>
      </c>
      <c r="I101" s="89"/>
      <c r="J101" s="89"/>
      <c r="K101" s="89"/>
      <c r="L101" s="89"/>
      <c r="M101" s="89"/>
      <c r="N101" s="90"/>
      <c r="O101" s="98" t="s">
        <v>796</v>
      </c>
      <c r="P101" s="99">
        <v>45551</v>
      </c>
      <c r="Q101" s="190"/>
      <c r="R101" s="183"/>
      <c r="S101" s="183"/>
      <c r="T101" s="183"/>
      <c r="U101" s="183"/>
      <c r="V101" s="183"/>
      <c r="W101" s="184"/>
      <c r="X101" s="184"/>
      <c r="Y101" s="183"/>
      <c r="Z101" s="183"/>
      <c r="AA101" s="183"/>
      <c r="AB101" s="183"/>
      <c r="AC101" s="183"/>
      <c r="AD101" s="184"/>
      <c r="AE101" s="184"/>
      <c r="AF101" s="173"/>
      <c r="AG101" s="183"/>
      <c r="AH101" s="183"/>
      <c r="AI101" s="183"/>
      <c r="AJ101" s="183"/>
      <c r="AK101" s="184"/>
      <c r="AL101" s="184"/>
      <c r="AM101" s="183"/>
      <c r="AN101" s="183"/>
      <c r="AO101" s="183"/>
      <c r="AP101" s="183"/>
      <c r="AQ101" s="183"/>
      <c r="AR101" s="184"/>
      <c r="AS101" s="184"/>
      <c r="AT101" s="183"/>
      <c r="AU101" s="198"/>
      <c r="AV101" s="8"/>
    </row>
    <row r="102" spans="1:48" s="6" customFormat="1" ht="43.5" x14ac:dyDescent="0.25">
      <c r="A102" s="75" t="str">
        <f>VLOOKUP(B102,[1]Apoio!$A:$C,3,FALSE)</f>
        <v>MCSD EN - Apuração</v>
      </c>
      <c r="B102" s="82" t="s">
        <v>847</v>
      </c>
      <c r="C102" s="86" t="s">
        <v>84</v>
      </c>
      <c r="D102" s="84" t="s">
        <v>886</v>
      </c>
      <c r="E102" s="78" t="s">
        <v>495</v>
      </c>
      <c r="F102" s="91" t="s">
        <v>872</v>
      </c>
      <c r="G102" s="89"/>
      <c r="H102" s="89"/>
      <c r="I102" s="89"/>
      <c r="J102" s="89"/>
      <c r="K102" s="89"/>
      <c r="L102" s="89"/>
      <c r="M102" s="89"/>
      <c r="N102" s="90"/>
      <c r="O102" s="98" t="s">
        <v>796</v>
      </c>
      <c r="P102" s="99">
        <v>45551</v>
      </c>
      <c r="Q102" s="100">
        <v>1</v>
      </c>
      <c r="R102" s="117">
        <v>2</v>
      </c>
      <c r="S102" s="77">
        <v>3</v>
      </c>
      <c r="T102" s="77">
        <v>4</v>
      </c>
      <c r="U102" s="77">
        <v>5</v>
      </c>
      <c r="V102" s="77">
        <v>6</v>
      </c>
      <c r="W102" s="100">
        <v>7</v>
      </c>
      <c r="X102" s="100">
        <v>8</v>
      </c>
      <c r="Y102" s="77">
        <v>9</v>
      </c>
      <c r="Z102" s="77">
        <v>10</v>
      </c>
      <c r="AA102" s="77">
        <v>11</v>
      </c>
      <c r="AB102" s="77">
        <v>12</v>
      </c>
      <c r="AC102" s="77">
        <v>13</v>
      </c>
      <c r="AD102" s="100">
        <v>14</v>
      </c>
      <c r="AE102" s="100">
        <v>15</v>
      </c>
      <c r="AF102" s="79">
        <v>16</v>
      </c>
      <c r="AG102" s="77">
        <v>17</v>
      </c>
      <c r="AH102" s="77">
        <v>18</v>
      </c>
      <c r="AI102" s="77">
        <v>19</v>
      </c>
      <c r="AJ102" s="77">
        <v>20</v>
      </c>
      <c r="AK102" s="100">
        <v>21</v>
      </c>
      <c r="AL102" s="100">
        <v>22</v>
      </c>
      <c r="AM102" s="77">
        <v>23</v>
      </c>
      <c r="AN102" s="77">
        <v>24</v>
      </c>
      <c r="AO102" s="77">
        <v>25</v>
      </c>
      <c r="AP102" s="77">
        <v>26</v>
      </c>
      <c r="AQ102" s="77">
        <v>27</v>
      </c>
      <c r="AR102" s="100">
        <v>28</v>
      </c>
      <c r="AS102" s="100">
        <v>29</v>
      </c>
      <c r="AT102" s="77">
        <v>30</v>
      </c>
      <c r="AU102" s="78"/>
      <c r="AV102" s="8"/>
    </row>
    <row r="103" spans="1:48" s="6" customFormat="1" ht="62.5" customHeight="1" x14ac:dyDescent="0.25">
      <c r="A103" s="75" t="str">
        <f>VLOOKUP(B103,[1]Apoio!$A:$C,3,FALSE)</f>
        <v>Monitoramento Prudencial</v>
      </c>
      <c r="B103" s="82" t="s">
        <v>1014</v>
      </c>
      <c r="C103" s="86">
        <v>45505</v>
      </c>
      <c r="D103" s="84" t="s">
        <v>84</v>
      </c>
      <c r="E103" s="78" t="s">
        <v>84</v>
      </c>
      <c r="F103" s="92"/>
      <c r="G103" s="89"/>
      <c r="H103" s="89" t="s">
        <v>84</v>
      </c>
      <c r="I103" s="89"/>
      <c r="J103" s="89"/>
      <c r="K103" s="89"/>
      <c r="L103" s="89"/>
      <c r="M103" s="89"/>
      <c r="N103" s="90"/>
      <c r="O103" s="98" t="s">
        <v>796</v>
      </c>
      <c r="P103" s="99">
        <v>45551</v>
      </c>
      <c r="Q103" s="100">
        <v>1</v>
      </c>
      <c r="R103" s="117">
        <v>2</v>
      </c>
      <c r="S103" s="77">
        <v>3</v>
      </c>
      <c r="T103" s="77">
        <v>4</v>
      </c>
      <c r="U103" s="77">
        <v>5</v>
      </c>
      <c r="V103" s="77">
        <v>6</v>
      </c>
      <c r="W103" s="100">
        <v>7</v>
      </c>
      <c r="X103" s="100">
        <v>8</v>
      </c>
      <c r="Y103" s="77">
        <v>9</v>
      </c>
      <c r="Z103" s="77">
        <v>10</v>
      </c>
      <c r="AA103" s="77">
        <v>11</v>
      </c>
      <c r="AB103" s="77">
        <v>12</v>
      </c>
      <c r="AC103" s="77">
        <v>13</v>
      </c>
      <c r="AD103" s="100">
        <v>14</v>
      </c>
      <c r="AE103" s="100">
        <v>15</v>
      </c>
      <c r="AF103" s="79">
        <v>16</v>
      </c>
      <c r="AG103" s="77">
        <v>17</v>
      </c>
      <c r="AH103" s="77">
        <v>18</v>
      </c>
      <c r="AI103" s="77">
        <v>19</v>
      </c>
      <c r="AJ103" s="77">
        <v>20</v>
      </c>
      <c r="AK103" s="100">
        <v>21</v>
      </c>
      <c r="AL103" s="100">
        <v>22</v>
      </c>
      <c r="AM103" s="77">
        <v>23</v>
      </c>
      <c r="AN103" s="77">
        <v>24</v>
      </c>
      <c r="AO103" s="77">
        <v>25</v>
      </c>
      <c r="AP103" s="77">
        <v>26</v>
      </c>
      <c r="AQ103" s="77">
        <v>27</v>
      </c>
      <c r="AR103" s="100">
        <v>28</v>
      </c>
      <c r="AS103" s="100">
        <v>29</v>
      </c>
      <c r="AT103" s="77">
        <v>30</v>
      </c>
      <c r="AU103" s="78"/>
      <c r="AV103" s="8"/>
    </row>
    <row r="104" spans="1:48" s="6" customFormat="1" ht="49.5" customHeight="1" x14ac:dyDescent="0.25">
      <c r="A104" s="75" t="str">
        <f>VLOOKUP(B104,[1]Apoio!$A:$C,3,FALSE)</f>
        <v>MVE - Apuração</v>
      </c>
      <c r="B104" s="82" t="s">
        <v>1051</v>
      </c>
      <c r="C104" s="86">
        <v>45536</v>
      </c>
      <c r="D104" s="84" t="s">
        <v>84</v>
      </c>
      <c r="E104" s="78" t="s">
        <v>84</v>
      </c>
      <c r="F104" s="88"/>
      <c r="G104" s="89"/>
      <c r="H104" s="89" t="s">
        <v>84</v>
      </c>
      <c r="I104" s="89"/>
      <c r="J104" s="89"/>
      <c r="K104" s="89"/>
      <c r="L104" s="89"/>
      <c r="M104" s="89"/>
      <c r="N104" s="90"/>
      <c r="O104" s="98" t="s">
        <v>796</v>
      </c>
      <c r="P104" s="99">
        <v>45551</v>
      </c>
      <c r="Q104" s="100">
        <v>1</v>
      </c>
      <c r="R104" s="117">
        <v>2</v>
      </c>
      <c r="S104" s="77">
        <v>3</v>
      </c>
      <c r="T104" s="77">
        <v>4</v>
      </c>
      <c r="U104" s="77">
        <v>5</v>
      </c>
      <c r="V104" s="77">
        <v>6</v>
      </c>
      <c r="W104" s="100">
        <v>7</v>
      </c>
      <c r="X104" s="100">
        <v>8</v>
      </c>
      <c r="Y104" s="77">
        <v>9</v>
      </c>
      <c r="Z104" s="77">
        <v>10</v>
      </c>
      <c r="AA104" s="77">
        <v>11</v>
      </c>
      <c r="AB104" s="77">
        <v>12</v>
      </c>
      <c r="AC104" s="77">
        <v>13</v>
      </c>
      <c r="AD104" s="100">
        <v>14</v>
      </c>
      <c r="AE104" s="100">
        <v>15</v>
      </c>
      <c r="AF104" s="79">
        <v>16</v>
      </c>
      <c r="AG104" s="77">
        <v>17</v>
      </c>
      <c r="AH104" s="77">
        <v>18</v>
      </c>
      <c r="AI104" s="77">
        <v>19</v>
      </c>
      <c r="AJ104" s="77">
        <v>20</v>
      </c>
      <c r="AK104" s="100">
        <v>21</v>
      </c>
      <c r="AL104" s="100">
        <v>22</v>
      </c>
      <c r="AM104" s="77">
        <v>23</v>
      </c>
      <c r="AN104" s="77">
        <v>24</v>
      </c>
      <c r="AO104" s="77">
        <v>25</v>
      </c>
      <c r="AP104" s="77">
        <v>26</v>
      </c>
      <c r="AQ104" s="77">
        <v>27</v>
      </c>
      <c r="AR104" s="100">
        <v>28</v>
      </c>
      <c r="AS104" s="100">
        <v>29</v>
      </c>
      <c r="AT104" s="77">
        <v>30</v>
      </c>
      <c r="AU104" s="78"/>
      <c r="AV104" s="8"/>
    </row>
    <row r="105" spans="1:48" s="6" customFormat="1" ht="36" customHeight="1" x14ac:dyDescent="0.25">
      <c r="A105" s="75" t="str">
        <f>VLOOKUP(B105,[1]Apoio!$A:$C,3,FALSE)</f>
        <v>Contrato</v>
      </c>
      <c r="B105" s="82" t="s">
        <v>179</v>
      </c>
      <c r="C105" s="86">
        <v>45505</v>
      </c>
      <c r="D105" s="84" t="s">
        <v>15</v>
      </c>
      <c r="E105" s="78" t="s">
        <v>73</v>
      </c>
      <c r="F105" s="91" t="s">
        <v>732</v>
      </c>
      <c r="G105" s="89" t="s">
        <v>733</v>
      </c>
      <c r="H105" s="89"/>
      <c r="I105" s="89"/>
      <c r="J105" s="89"/>
      <c r="K105" s="89"/>
      <c r="L105" s="89"/>
      <c r="M105" s="89"/>
      <c r="N105" s="90"/>
      <c r="O105" s="98" t="s">
        <v>796</v>
      </c>
      <c r="P105" s="99">
        <v>45552</v>
      </c>
      <c r="Q105" s="100">
        <v>1</v>
      </c>
      <c r="R105" s="117">
        <v>2</v>
      </c>
      <c r="S105" s="77">
        <v>3</v>
      </c>
      <c r="T105" s="77">
        <v>4</v>
      </c>
      <c r="U105" s="77">
        <v>5</v>
      </c>
      <c r="V105" s="77">
        <v>6</v>
      </c>
      <c r="W105" s="100">
        <v>7</v>
      </c>
      <c r="X105" s="100">
        <v>8</v>
      </c>
      <c r="Y105" s="77">
        <v>9</v>
      </c>
      <c r="Z105" s="77">
        <v>10</v>
      </c>
      <c r="AA105" s="77">
        <v>11</v>
      </c>
      <c r="AB105" s="77">
        <v>12</v>
      </c>
      <c r="AC105" s="77">
        <v>13</v>
      </c>
      <c r="AD105" s="100">
        <v>14</v>
      </c>
      <c r="AE105" s="100">
        <v>15</v>
      </c>
      <c r="AF105" s="77">
        <v>16</v>
      </c>
      <c r="AG105" s="79">
        <v>17</v>
      </c>
      <c r="AH105" s="77">
        <v>18</v>
      </c>
      <c r="AI105" s="77">
        <v>19</v>
      </c>
      <c r="AJ105" s="77">
        <v>20</v>
      </c>
      <c r="AK105" s="100">
        <v>21</v>
      </c>
      <c r="AL105" s="100">
        <v>22</v>
      </c>
      <c r="AM105" s="77">
        <v>23</v>
      </c>
      <c r="AN105" s="77">
        <v>24</v>
      </c>
      <c r="AO105" s="77">
        <v>25</v>
      </c>
      <c r="AP105" s="77">
        <v>26</v>
      </c>
      <c r="AQ105" s="77">
        <v>27</v>
      </c>
      <c r="AR105" s="100">
        <v>28</v>
      </c>
      <c r="AS105" s="100">
        <v>29</v>
      </c>
      <c r="AT105" s="77">
        <v>30</v>
      </c>
      <c r="AU105" s="78"/>
      <c r="AV105" s="8"/>
    </row>
    <row r="106" spans="1:48" s="6" customFormat="1" ht="36" customHeight="1" x14ac:dyDescent="0.3">
      <c r="A106" s="75" t="str">
        <f>VLOOKUP(B106,[1]Apoio!$A:$C,3,FALSE)</f>
        <v>Garantias Financeiras - Aporte</v>
      </c>
      <c r="B106" s="82" t="s">
        <v>1054</v>
      </c>
      <c r="C106" s="86">
        <v>45505</v>
      </c>
      <c r="D106" s="84" t="s">
        <v>14</v>
      </c>
      <c r="E106" s="78" t="s">
        <v>110</v>
      </c>
      <c r="F106" s="88" t="s">
        <v>734</v>
      </c>
      <c r="G106" s="89" t="s">
        <v>735</v>
      </c>
      <c r="H106" s="149"/>
      <c r="I106" s="89"/>
      <c r="J106" s="89"/>
      <c r="K106" s="89"/>
      <c r="L106" s="89"/>
      <c r="M106" s="89"/>
      <c r="N106" s="90"/>
      <c r="O106" s="98" t="s">
        <v>796</v>
      </c>
      <c r="P106" s="99">
        <v>45552</v>
      </c>
      <c r="Q106" s="100">
        <v>1</v>
      </c>
      <c r="R106" s="117">
        <v>2</v>
      </c>
      <c r="S106" s="77">
        <v>3</v>
      </c>
      <c r="T106" s="77">
        <v>4</v>
      </c>
      <c r="U106" s="77">
        <v>5</v>
      </c>
      <c r="V106" s="77">
        <v>6</v>
      </c>
      <c r="W106" s="100">
        <v>7</v>
      </c>
      <c r="X106" s="100">
        <v>8</v>
      </c>
      <c r="Y106" s="77">
        <v>9</v>
      </c>
      <c r="Z106" s="77">
        <v>10</v>
      </c>
      <c r="AA106" s="77">
        <v>11</v>
      </c>
      <c r="AB106" s="77">
        <v>12</v>
      </c>
      <c r="AC106" s="77">
        <v>13</v>
      </c>
      <c r="AD106" s="100">
        <v>14</v>
      </c>
      <c r="AE106" s="100">
        <v>15</v>
      </c>
      <c r="AF106" s="77">
        <v>16</v>
      </c>
      <c r="AG106" s="79">
        <v>17</v>
      </c>
      <c r="AH106" s="77">
        <v>18</v>
      </c>
      <c r="AI106" s="77">
        <v>19</v>
      </c>
      <c r="AJ106" s="77">
        <v>20</v>
      </c>
      <c r="AK106" s="100">
        <v>21</v>
      </c>
      <c r="AL106" s="100">
        <v>22</v>
      </c>
      <c r="AM106" s="77">
        <v>23</v>
      </c>
      <c r="AN106" s="77">
        <v>24</v>
      </c>
      <c r="AO106" s="77">
        <v>25</v>
      </c>
      <c r="AP106" s="77">
        <v>26</v>
      </c>
      <c r="AQ106" s="77">
        <v>27</v>
      </c>
      <c r="AR106" s="100">
        <v>28</v>
      </c>
      <c r="AS106" s="100">
        <v>29</v>
      </c>
      <c r="AT106" s="77">
        <v>30</v>
      </c>
      <c r="AU106" s="80"/>
      <c r="AV106" s="8"/>
    </row>
    <row r="107" spans="1:48" s="6" customFormat="1" ht="21" x14ac:dyDescent="0.25">
      <c r="A107" s="75" t="str">
        <f>VLOOKUP(B107,[1]Apoio!$A:$C,3,FALSE)</f>
        <v>MCP - Memória de Cálculo</v>
      </c>
      <c r="B107" s="185" t="s">
        <v>1062</v>
      </c>
      <c r="C107" s="86">
        <v>45505</v>
      </c>
      <c r="D107" s="84" t="s">
        <v>15</v>
      </c>
      <c r="E107" s="78" t="s">
        <v>70</v>
      </c>
      <c r="F107" s="88" t="s">
        <v>736</v>
      </c>
      <c r="G107" s="89"/>
      <c r="H107" s="89"/>
      <c r="I107" s="89"/>
      <c r="J107" s="89"/>
      <c r="K107" s="89"/>
      <c r="L107" s="89"/>
      <c r="M107" s="89"/>
      <c r="N107" s="90"/>
      <c r="O107" s="98" t="s">
        <v>796</v>
      </c>
      <c r="P107" s="99">
        <v>45552</v>
      </c>
      <c r="Q107" s="176">
        <v>1</v>
      </c>
      <c r="R107" s="178">
        <v>2</v>
      </c>
      <c r="S107" s="178">
        <v>3</v>
      </c>
      <c r="T107" s="178">
        <v>4</v>
      </c>
      <c r="U107" s="178">
        <v>5</v>
      </c>
      <c r="V107" s="178">
        <v>6</v>
      </c>
      <c r="W107" s="176">
        <v>7</v>
      </c>
      <c r="X107" s="176">
        <v>8</v>
      </c>
      <c r="Y107" s="178">
        <v>9</v>
      </c>
      <c r="Z107" s="178">
        <v>10</v>
      </c>
      <c r="AA107" s="178">
        <v>11</v>
      </c>
      <c r="AB107" s="178">
        <v>12</v>
      </c>
      <c r="AC107" s="178">
        <v>13</v>
      </c>
      <c r="AD107" s="176">
        <v>14</v>
      </c>
      <c r="AE107" s="176">
        <v>15</v>
      </c>
      <c r="AF107" s="178">
        <v>16</v>
      </c>
      <c r="AG107" s="180">
        <v>17</v>
      </c>
      <c r="AH107" s="178">
        <v>18</v>
      </c>
      <c r="AI107" s="178">
        <v>19</v>
      </c>
      <c r="AJ107" s="178">
        <v>20</v>
      </c>
      <c r="AK107" s="176">
        <v>21</v>
      </c>
      <c r="AL107" s="176">
        <v>22</v>
      </c>
      <c r="AM107" s="178">
        <v>23</v>
      </c>
      <c r="AN107" s="178">
        <v>24</v>
      </c>
      <c r="AO107" s="178">
        <v>25</v>
      </c>
      <c r="AP107" s="178">
        <v>26</v>
      </c>
      <c r="AQ107" s="178">
        <v>27</v>
      </c>
      <c r="AR107" s="176">
        <v>28</v>
      </c>
      <c r="AS107" s="176">
        <v>29</v>
      </c>
      <c r="AT107" s="178">
        <v>30</v>
      </c>
      <c r="AU107" s="174"/>
      <c r="AV107" s="8"/>
    </row>
    <row r="108" spans="1:48" s="6" customFormat="1" ht="21" x14ac:dyDescent="0.25">
      <c r="A108" s="75"/>
      <c r="B108" s="186"/>
      <c r="C108" s="86">
        <v>45505</v>
      </c>
      <c r="D108" s="84" t="s">
        <v>15</v>
      </c>
      <c r="E108" s="78" t="s">
        <v>71</v>
      </c>
      <c r="F108" s="88" t="s">
        <v>737</v>
      </c>
      <c r="G108" s="89" t="s">
        <v>738</v>
      </c>
      <c r="H108" s="89"/>
      <c r="I108" s="89"/>
      <c r="J108" s="89"/>
      <c r="K108" s="89"/>
      <c r="L108" s="89"/>
      <c r="M108" s="89"/>
      <c r="N108" s="90"/>
      <c r="O108" s="98" t="s">
        <v>796</v>
      </c>
      <c r="P108" s="99">
        <v>45552</v>
      </c>
      <c r="Q108" s="177"/>
      <c r="R108" s="179"/>
      <c r="S108" s="179"/>
      <c r="T108" s="179"/>
      <c r="U108" s="179"/>
      <c r="V108" s="179"/>
      <c r="W108" s="177"/>
      <c r="X108" s="177"/>
      <c r="Y108" s="179"/>
      <c r="Z108" s="179"/>
      <c r="AA108" s="179"/>
      <c r="AB108" s="179"/>
      <c r="AC108" s="179"/>
      <c r="AD108" s="177"/>
      <c r="AE108" s="177"/>
      <c r="AF108" s="179"/>
      <c r="AG108" s="181"/>
      <c r="AH108" s="179"/>
      <c r="AI108" s="179"/>
      <c r="AJ108" s="179"/>
      <c r="AK108" s="177"/>
      <c r="AL108" s="177"/>
      <c r="AM108" s="179"/>
      <c r="AN108" s="179"/>
      <c r="AO108" s="179"/>
      <c r="AP108" s="179"/>
      <c r="AQ108" s="179"/>
      <c r="AR108" s="177"/>
      <c r="AS108" s="177"/>
      <c r="AT108" s="179"/>
      <c r="AU108" s="175"/>
      <c r="AV108" s="8"/>
    </row>
    <row r="109" spans="1:48" s="6" customFormat="1" ht="21" x14ac:dyDescent="0.25">
      <c r="A109" s="75"/>
      <c r="B109" s="186"/>
      <c r="C109" s="86">
        <v>45505</v>
      </c>
      <c r="D109" s="84" t="s">
        <v>15</v>
      </c>
      <c r="E109" s="78" t="s">
        <v>72</v>
      </c>
      <c r="F109" s="88" t="s">
        <v>739</v>
      </c>
      <c r="G109" s="89" t="s">
        <v>740</v>
      </c>
      <c r="H109" s="89" t="s">
        <v>741</v>
      </c>
      <c r="I109" s="89" t="s">
        <v>742</v>
      </c>
      <c r="J109" s="89" t="s">
        <v>743</v>
      </c>
      <c r="K109" s="89" t="s">
        <v>744</v>
      </c>
      <c r="L109" s="89" t="s">
        <v>745</v>
      </c>
      <c r="M109" s="89" t="s">
        <v>746</v>
      </c>
      <c r="N109" s="90" t="s">
        <v>896</v>
      </c>
      <c r="O109" s="98" t="s">
        <v>796</v>
      </c>
      <c r="P109" s="99">
        <v>45552</v>
      </c>
      <c r="Q109" s="177"/>
      <c r="R109" s="179"/>
      <c r="S109" s="179"/>
      <c r="T109" s="179"/>
      <c r="U109" s="179"/>
      <c r="V109" s="179"/>
      <c r="W109" s="177"/>
      <c r="X109" s="177"/>
      <c r="Y109" s="179"/>
      <c r="Z109" s="179"/>
      <c r="AA109" s="179"/>
      <c r="AB109" s="179"/>
      <c r="AC109" s="179"/>
      <c r="AD109" s="177"/>
      <c r="AE109" s="177"/>
      <c r="AF109" s="179"/>
      <c r="AG109" s="181"/>
      <c r="AH109" s="179"/>
      <c r="AI109" s="179"/>
      <c r="AJ109" s="179"/>
      <c r="AK109" s="177"/>
      <c r="AL109" s="177"/>
      <c r="AM109" s="179"/>
      <c r="AN109" s="179"/>
      <c r="AO109" s="179"/>
      <c r="AP109" s="179"/>
      <c r="AQ109" s="179"/>
      <c r="AR109" s="177"/>
      <c r="AS109" s="177"/>
      <c r="AT109" s="179"/>
      <c r="AU109" s="175"/>
      <c r="AV109" s="8"/>
    </row>
    <row r="110" spans="1:48" s="6" customFormat="1" ht="21" x14ac:dyDescent="0.25">
      <c r="A110" s="75"/>
      <c r="B110" s="186"/>
      <c r="C110" s="86">
        <v>45505</v>
      </c>
      <c r="D110" s="84" t="s">
        <v>15</v>
      </c>
      <c r="E110" s="78" t="s">
        <v>73</v>
      </c>
      <c r="F110" s="88" t="s">
        <v>747</v>
      </c>
      <c r="G110" s="89" t="s">
        <v>748</v>
      </c>
      <c r="H110" s="89" t="s">
        <v>749</v>
      </c>
      <c r="I110" s="89"/>
      <c r="J110" s="89"/>
      <c r="K110" s="89"/>
      <c r="L110" s="89"/>
      <c r="M110" s="89"/>
      <c r="N110" s="90"/>
      <c r="O110" s="98" t="s">
        <v>796</v>
      </c>
      <c r="P110" s="99">
        <v>45552</v>
      </c>
      <c r="Q110" s="177"/>
      <c r="R110" s="179"/>
      <c r="S110" s="179"/>
      <c r="T110" s="179"/>
      <c r="U110" s="179"/>
      <c r="V110" s="179"/>
      <c r="W110" s="177"/>
      <c r="X110" s="177"/>
      <c r="Y110" s="179"/>
      <c r="Z110" s="179"/>
      <c r="AA110" s="179"/>
      <c r="AB110" s="179"/>
      <c r="AC110" s="179"/>
      <c r="AD110" s="177"/>
      <c r="AE110" s="177"/>
      <c r="AF110" s="179"/>
      <c r="AG110" s="181"/>
      <c r="AH110" s="179"/>
      <c r="AI110" s="179"/>
      <c r="AJ110" s="179"/>
      <c r="AK110" s="177"/>
      <c r="AL110" s="177"/>
      <c r="AM110" s="179"/>
      <c r="AN110" s="179"/>
      <c r="AO110" s="179"/>
      <c r="AP110" s="179"/>
      <c r="AQ110" s="179"/>
      <c r="AR110" s="177"/>
      <c r="AS110" s="177"/>
      <c r="AT110" s="179"/>
      <c r="AU110" s="175"/>
      <c r="AV110" s="8"/>
    </row>
    <row r="111" spans="1:48" s="6" customFormat="1" ht="21" x14ac:dyDescent="0.25">
      <c r="A111" s="75"/>
      <c r="B111" s="186"/>
      <c r="C111" s="86">
        <v>45505</v>
      </c>
      <c r="D111" s="84" t="s">
        <v>15</v>
      </c>
      <c r="E111" s="78" t="s">
        <v>75</v>
      </c>
      <c r="F111" s="88" t="s">
        <v>753</v>
      </c>
      <c r="G111" s="89" t="s">
        <v>754</v>
      </c>
      <c r="H111" s="89" t="s">
        <v>755</v>
      </c>
      <c r="I111" s="89" t="s">
        <v>756</v>
      </c>
      <c r="J111" s="89"/>
      <c r="K111" s="89"/>
      <c r="L111" s="89"/>
      <c r="M111" s="89"/>
      <c r="N111" s="90"/>
      <c r="O111" s="98" t="s">
        <v>796</v>
      </c>
      <c r="P111" s="99">
        <v>45552</v>
      </c>
      <c r="Q111" s="177"/>
      <c r="R111" s="179"/>
      <c r="S111" s="179"/>
      <c r="T111" s="179"/>
      <c r="U111" s="179"/>
      <c r="V111" s="179"/>
      <c r="W111" s="177"/>
      <c r="X111" s="177"/>
      <c r="Y111" s="179"/>
      <c r="Z111" s="179"/>
      <c r="AA111" s="179"/>
      <c r="AB111" s="179"/>
      <c r="AC111" s="179"/>
      <c r="AD111" s="177"/>
      <c r="AE111" s="177"/>
      <c r="AF111" s="179"/>
      <c r="AG111" s="181"/>
      <c r="AH111" s="179"/>
      <c r="AI111" s="179"/>
      <c r="AJ111" s="179"/>
      <c r="AK111" s="177"/>
      <c r="AL111" s="177"/>
      <c r="AM111" s="179"/>
      <c r="AN111" s="179"/>
      <c r="AO111" s="179"/>
      <c r="AP111" s="179"/>
      <c r="AQ111" s="179"/>
      <c r="AR111" s="177"/>
      <c r="AS111" s="177"/>
      <c r="AT111" s="179"/>
      <c r="AU111" s="175"/>
      <c r="AV111" s="8"/>
    </row>
    <row r="112" spans="1:48" s="6" customFormat="1" ht="21" x14ac:dyDescent="0.25">
      <c r="A112" s="75"/>
      <c r="B112" s="186"/>
      <c r="C112" s="86">
        <v>45505</v>
      </c>
      <c r="D112" s="84" t="s">
        <v>15</v>
      </c>
      <c r="E112" s="78" t="s">
        <v>76</v>
      </c>
      <c r="F112" s="88" t="s">
        <v>757</v>
      </c>
      <c r="G112" s="89" t="s">
        <v>758</v>
      </c>
      <c r="H112" s="89" t="s">
        <v>759</v>
      </c>
      <c r="I112" s="89"/>
      <c r="J112" s="89"/>
      <c r="K112" s="89"/>
      <c r="L112" s="89"/>
      <c r="M112" s="89"/>
      <c r="N112" s="90"/>
      <c r="O112" s="98" t="s">
        <v>796</v>
      </c>
      <c r="P112" s="99">
        <v>45552</v>
      </c>
      <c r="Q112" s="177"/>
      <c r="R112" s="179"/>
      <c r="S112" s="179"/>
      <c r="T112" s="179"/>
      <c r="U112" s="179"/>
      <c r="V112" s="179"/>
      <c r="W112" s="177"/>
      <c r="X112" s="177"/>
      <c r="Y112" s="179"/>
      <c r="Z112" s="179"/>
      <c r="AA112" s="179"/>
      <c r="AB112" s="179"/>
      <c r="AC112" s="179"/>
      <c r="AD112" s="177"/>
      <c r="AE112" s="177"/>
      <c r="AF112" s="179"/>
      <c r="AG112" s="181"/>
      <c r="AH112" s="179"/>
      <c r="AI112" s="179"/>
      <c r="AJ112" s="179"/>
      <c r="AK112" s="177"/>
      <c r="AL112" s="177"/>
      <c r="AM112" s="179"/>
      <c r="AN112" s="179"/>
      <c r="AO112" s="179"/>
      <c r="AP112" s="179"/>
      <c r="AQ112" s="179"/>
      <c r="AR112" s="177"/>
      <c r="AS112" s="177"/>
      <c r="AT112" s="179"/>
      <c r="AU112" s="175"/>
      <c r="AV112" s="8"/>
    </row>
    <row r="113" spans="1:48" s="6" customFormat="1" ht="21" x14ac:dyDescent="0.25">
      <c r="A113" s="75"/>
      <c r="B113" s="186"/>
      <c r="C113" s="86">
        <v>45505</v>
      </c>
      <c r="D113" s="84" t="s">
        <v>15</v>
      </c>
      <c r="E113" s="78" t="s">
        <v>77</v>
      </c>
      <c r="F113" s="88" t="s">
        <v>760</v>
      </c>
      <c r="G113" s="89" t="s">
        <v>761</v>
      </c>
      <c r="H113" s="89" t="s">
        <v>762</v>
      </c>
      <c r="I113" s="89" t="s">
        <v>763</v>
      </c>
      <c r="J113" s="89"/>
      <c r="K113" s="89"/>
      <c r="L113" s="89"/>
      <c r="M113" s="89"/>
      <c r="N113" s="90"/>
      <c r="O113" s="98" t="s">
        <v>796</v>
      </c>
      <c r="P113" s="99">
        <v>45552</v>
      </c>
      <c r="Q113" s="177"/>
      <c r="R113" s="179"/>
      <c r="S113" s="179"/>
      <c r="T113" s="179"/>
      <c r="U113" s="179"/>
      <c r="V113" s="179"/>
      <c r="W113" s="177"/>
      <c r="X113" s="177"/>
      <c r="Y113" s="179"/>
      <c r="Z113" s="179"/>
      <c r="AA113" s="179"/>
      <c r="AB113" s="179"/>
      <c r="AC113" s="179"/>
      <c r="AD113" s="177"/>
      <c r="AE113" s="177"/>
      <c r="AF113" s="179"/>
      <c r="AG113" s="181"/>
      <c r="AH113" s="179"/>
      <c r="AI113" s="179"/>
      <c r="AJ113" s="179"/>
      <c r="AK113" s="177"/>
      <c r="AL113" s="177"/>
      <c r="AM113" s="179"/>
      <c r="AN113" s="179"/>
      <c r="AO113" s="179"/>
      <c r="AP113" s="179"/>
      <c r="AQ113" s="179"/>
      <c r="AR113" s="177"/>
      <c r="AS113" s="177"/>
      <c r="AT113" s="179"/>
      <c r="AU113" s="175"/>
      <c r="AV113" s="8"/>
    </row>
    <row r="114" spans="1:48" s="6" customFormat="1" ht="21" x14ac:dyDescent="0.25">
      <c r="A114" s="75"/>
      <c r="B114" s="186"/>
      <c r="C114" s="86">
        <v>45505</v>
      </c>
      <c r="D114" s="84" t="s">
        <v>15</v>
      </c>
      <c r="E114" s="78" t="s">
        <v>1028</v>
      </c>
      <c r="F114" s="88" t="s">
        <v>1029</v>
      </c>
      <c r="G114" s="89" t="s">
        <v>1030</v>
      </c>
      <c r="H114" s="89"/>
      <c r="I114" s="89"/>
      <c r="J114" s="89"/>
      <c r="K114" s="89"/>
      <c r="L114" s="89"/>
      <c r="M114" s="89"/>
      <c r="N114" s="90"/>
      <c r="O114" s="98" t="s">
        <v>796</v>
      </c>
      <c r="P114" s="99">
        <v>45552</v>
      </c>
      <c r="Q114" s="177"/>
      <c r="R114" s="179"/>
      <c r="S114" s="179"/>
      <c r="T114" s="179"/>
      <c r="U114" s="179"/>
      <c r="V114" s="179"/>
      <c r="W114" s="177"/>
      <c r="X114" s="177"/>
      <c r="Y114" s="179"/>
      <c r="Z114" s="179"/>
      <c r="AA114" s="179"/>
      <c r="AB114" s="179"/>
      <c r="AC114" s="179"/>
      <c r="AD114" s="177"/>
      <c r="AE114" s="177"/>
      <c r="AF114" s="179"/>
      <c r="AG114" s="181"/>
      <c r="AH114" s="179"/>
      <c r="AI114" s="179"/>
      <c r="AJ114" s="179"/>
      <c r="AK114" s="177"/>
      <c r="AL114" s="177"/>
      <c r="AM114" s="179"/>
      <c r="AN114" s="179"/>
      <c r="AO114" s="179"/>
      <c r="AP114" s="179"/>
      <c r="AQ114" s="179"/>
      <c r="AR114" s="177"/>
      <c r="AS114" s="177"/>
      <c r="AT114" s="179"/>
      <c r="AU114" s="175"/>
      <c r="AV114" s="8"/>
    </row>
    <row r="115" spans="1:48" s="6" customFormat="1" ht="21" x14ac:dyDescent="0.25">
      <c r="A115" s="75"/>
      <c r="B115" s="186"/>
      <c r="C115" s="86">
        <v>45505</v>
      </c>
      <c r="D115" s="84" t="s">
        <v>15</v>
      </c>
      <c r="E115" s="78" t="s">
        <v>586</v>
      </c>
      <c r="F115" s="88" t="s">
        <v>588</v>
      </c>
      <c r="G115" s="89" t="s">
        <v>589</v>
      </c>
      <c r="H115" s="89" t="s">
        <v>590</v>
      </c>
      <c r="I115" s="89"/>
      <c r="J115" s="89"/>
      <c r="K115" s="89"/>
      <c r="L115" s="89"/>
      <c r="M115" s="89"/>
      <c r="N115" s="90"/>
      <c r="O115" s="98" t="s">
        <v>796</v>
      </c>
      <c r="P115" s="99">
        <v>45552</v>
      </c>
      <c r="Q115" s="177"/>
      <c r="R115" s="179"/>
      <c r="S115" s="179"/>
      <c r="T115" s="179"/>
      <c r="U115" s="179"/>
      <c r="V115" s="179"/>
      <c r="W115" s="177"/>
      <c r="X115" s="177"/>
      <c r="Y115" s="179"/>
      <c r="Z115" s="179"/>
      <c r="AA115" s="179"/>
      <c r="AB115" s="179"/>
      <c r="AC115" s="179"/>
      <c r="AD115" s="177"/>
      <c r="AE115" s="177"/>
      <c r="AF115" s="179"/>
      <c r="AG115" s="181"/>
      <c r="AH115" s="179"/>
      <c r="AI115" s="179"/>
      <c r="AJ115" s="179"/>
      <c r="AK115" s="177"/>
      <c r="AL115" s="177"/>
      <c r="AM115" s="179"/>
      <c r="AN115" s="179"/>
      <c r="AO115" s="179"/>
      <c r="AP115" s="179"/>
      <c r="AQ115" s="179"/>
      <c r="AR115" s="177"/>
      <c r="AS115" s="177"/>
      <c r="AT115" s="179"/>
      <c r="AU115" s="175"/>
      <c r="AV115" s="8"/>
    </row>
    <row r="116" spans="1:48" s="6" customFormat="1" ht="21" x14ac:dyDescent="0.25">
      <c r="A116" s="75"/>
      <c r="B116" s="186"/>
      <c r="C116" s="86">
        <v>45505</v>
      </c>
      <c r="D116" s="84" t="s">
        <v>15</v>
      </c>
      <c r="E116" s="78" t="s">
        <v>78</v>
      </c>
      <c r="F116" s="88" t="s">
        <v>764</v>
      </c>
      <c r="G116" s="89" t="s">
        <v>765</v>
      </c>
      <c r="H116" s="89"/>
      <c r="I116" s="89"/>
      <c r="J116" s="89"/>
      <c r="K116" s="89"/>
      <c r="L116" s="89"/>
      <c r="M116" s="89"/>
      <c r="N116" s="90"/>
      <c r="O116" s="98" t="s">
        <v>796</v>
      </c>
      <c r="P116" s="99">
        <v>45552</v>
      </c>
      <c r="Q116" s="177"/>
      <c r="R116" s="179"/>
      <c r="S116" s="179"/>
      <c r="T116" s="179"/>
      <c r="U116" s="179"/>
      <c r="V116" s="179"/>
      <c r="W116" s="177"/>
      <c r="X116" s="177"/>
      <c r="Y116" s="179"/>
      <c r="Z116" s="179"/>
      <c r="AA116" s="179"/>
      <c r="AB116" s="179"/>
      <c r="AC116" s="179"/>
      <c r="AD116" s="177"/>
      <c r="AE116" s="177"/>
      <c r="AF116" s="179"/>
      <c r="AG116" s="181"/>
      <c r="AH116" s="179"/>
      <c r="AI116" s="179"/>
      <c r="AJ116" s="179"/>
      <c r="AK116" s="177"/>
      <c r="AL116" s="177"/>
      <c r="AM116" s="179"/>
      <c r="AN116" s="179"/>
      <c r="AO116" s="179"/>
      <c r="AP116" s="179"/>
      <c r="AQ116" s="179"/>
      <c r="AR116" s="177"/>
      <c r="AS116" s="177"/>
      <c r="AT116" s="179"/>
      <c r="AU116" s="175"/>
      <c r="AV116" s="8"/>
    </row>
    <row r="117" spans="1:48" s="6" customFormat="1" ht="21" x14ac:dyDescent="0.25">
      <c r="A117" s="75"/>
      <c r="B117" s="186"/>
      <c r="C117" s="86">
        <v>45505</v>
      </c>
      <c r="D117" s="84" t="s">
        <v>15</v>
      </c>
      <c r="E117" s="78" t="s">
        <v>349</v>
      </c>
      <c r="F117" s="88" t="s">
        <v>766</v>
      </c>
      <c r="G117" s="89"/>
      <c r="H117" s="89"/>
      <c r="I117" s="89"/>
      <c r="J117" s="89"/>
      <c r="K117" s="89"/>
      <c r="L117" s="89"/>
      <c r="M117" s="89"/>
      <c r="N117" s="90"/>
      <c r="O117" s="98" t="s">
        <v>796</v>
      </c>
      <c r="P117" s="99">
        <v>45552</v>
      </c>
      <c r="Q117" s="177"/>
      <c r="R117" s="179"/>
      <c r="S117" s="179"/>
      <c r="T117" s="179"/>
      <c r="U117" s="179"/>
      <c r="V117" s="179"/>
      <c r="W117" s="177"/>
      <c r="X117" s="177"/>
      <c r="Y117" s="179"/>
      <c r="Z117" s="179"/>
      <c r="AA117" s="179"/>
      <c r="AB117" s="179"/>
      <c r="AC117" s="179"/>
      <c r="AD117" s="177"/>
      <c r="AE117" s="177"/>
      <c r="AF117" s="179"/>
      <c r="AG117" s="181"/>
      <c r="AH117" s="179"/>
      <c r="AI117" s="179"/>
      <c r="AJ117" s="179"/>
      <c r="AK117" s="177"/>
      <c r="AL117" s="177"/>
      <c r="AM117" s="179"/>
      <c r="AN117" s="179"/>
      <c r="AO117" s="179"/>
      <c r="AP117" s="179"/>
      <c r="AQ117" s="179"/>
      <c r="AR117" s="177"/>
      <c r="AS117" s="177"/>
      <c r="AT117" s="179"/>
      <c r="AU117" s="175"/>
      <c r="AV117" s="8"/>
    </row>
    <row r="118" spans="1:48" s="6" customFormat="1" ht="21" x14ac:dyDescent="0.25">
      <c r="A118" s="75"/>
      <c r="B118" s="186"/>
      <c r="C118" s="86">
        <v>45505</v>
      </c>
      <c r="D118" s="84" t="s">
        <v>15</v>
      </c>
      <c r="E118" s="78" t="s">
        <v>79</v>
      </c>
      <c r="F118" s="88" t="s">
        <v>767</v>
      </c>
      <c r="G118" s="89" t="s">
        <v>768</v>
      </c>
      <c r="H118" s="89"/>
      <c r="I118" s="89"/>
      <c r="J118" s="89"/>
      <c r="K118" s="89"/>
      <c r="L118" s="89"/>
      <c r="M118" s="89"/>
      <c r="N118" s="90"/>
      <c r="O118" s="98" t="s">
        <v>796</v>
      </c>
      <c r="P118" s="99">
        <v>45552</v>
      </c>
      <c r="Q118" s="177"/>
      <c r="R118" s="179"/>
      <c r="S118" s="179"/>
      <c r="T118" s="179"/>
      <c r="U118" s="179"/>
      <c r="V118" s="179"/>
      <c r="W118" s="177"/>
      <c r="X118" s="177"/>
      <c r="Y118" s="179"/>
      <c r="Z118" s="179"/>
      <c r="AA118" s="179"/>
      <c r="AB118" s="179"/>
      <c r="AC118" s="179"/>
      <c r="AD118" s="177"/>
      <c r="AE118" s="177"/>
      <c r="AF118" s="179"/>
      <c r="AG118" s="181"/>
      <c r="AH118" s="179"/>
      <c r="AI118" s="179"/>
      <c r="AJ118" s="179"/>
      <c r="AK118" s="177"/>
      <c r="AL118" s="177"/>
      <c r="AM118" s="179"/>
      <c r="AN118" s="179"/>
      <c r="AO118" s="179"/>
      <c r="AP118" s="179"/>
      <c r="AQ118" s="179"/>
      <c r="AR118" s="177"/>
      <c r="AS118" s="177"/>
      <c r="AT118" s="179"/>
      <c r="AU118" s="175"/>
      <c r="AV118" s="8"/>
    </row>
    <row r="119" spans="1:48" s="6" customFormat="1" ht="21" x14ac:dyDescent="0.25">
      <c r="A119" s="75"/>
      <c r="B119" s="187"/>
      <c r="C119" s="86">
        <v>45505</v>
      </c>
      <c r="D119" s="84" t="s">
        <v>15</v>
      </c>
      <c r="E119" s="78" t="s">
        <v>80</v>
      </c>
      <c r="F119" s="88" t="s">
        <v>769</v>
      </c>
      <c r="G119" s="89" t="s">
        <v>770</v>
      </c>
      <c r="H119" s="89" t="s">
        <v>771</v>
      </c>
      <c r="I119" s="89"/>
      <c r="J119" s="89"/>
      <c r="K119" s="89"/>
      <c r="L119" s="89"/>
      <c r="M119" s="89"/>
      <c r="N119" s="90"/>
      <c r="O119" s="98" t="s">
        <v>796</v>
      </c>
      <c r="P119" s="99">
        <v>45552</v>
      </c>
      <c r="Q119" s="184"/>
      <c r="R119" s="183"/>
      <c r="S119" s="183"/>
      <c r="T119" s="183"/>
      <c r="U119" s="183"/>
      <c r="V119" s="183"/>
      <c r="W119" s="184"/>
      <c r="X119" s="184"/>
      <c r="Y119" s="183"/>
      <c r="Z119" s="183"/>
      <c r="AA119" s="183"/>
      <c r="AB119" s="183"/>
      <c r="AC119" s="183"/>
      <c r="AD119" s="184"/>
      <c r="AE119" s="184"/>
      <c r="AF119" s="183"/>
      <c r="AG119" s="182"/>
      <c r="AH119" s="183"/>
      <c r="AI119" s="183"/>
      <c r="AJ119" s="183"/>
      <c r="AK119" s="184"/>
      <c r="AL119" s="184"/>
      <c r="AM119" s="183"/>
      <c r="AN119" s="183"/>
      <c r="AO119" s="183"/>
      <c r="AP119" s="183"/>
      <c r="AQ119" s="183"/>
      <c r="AR119" s="184"/>
      <c r="AS119" s="184"/>
      <c r="AT119" s="183"/>
      <c r="AU119" s="198"/>
      <c r="AV119" s="8"/>
    </row>
    <row r="120" spans="1:48" s="6" customFormat="1" ht="36.75" customHeight="1" x14ac:dyDescent="0.25">
      <c r="A120" s="75" t="str">
        <f>VLOOKUP(B120,[1]Apoio!$A:$C,3,FALSE)</f>
        <v>MCSD EN - Pré-Liquidação</v>
      </c>
      <c r="B120" s="82" t="s">
        <v>488</v>
      </c>
      <c r="C120" s="86">
        <v>45505</v>
      </c>
      <c r="D120" s="84" t="s">
        <v>15</v>
      </c>
      <c r="E120" s="78" t="s">
        <v>493</v>
      </c>
      <c r="F120" s="88" t="s">
        <v>494</v>
      </c>
      <c r="G120" s="89"/>
      <c r="H120" s="89"/>
      <c r="I120" s="89"/>
      <c r="J120" s="89"/>
      <c r="K120" s="89"/>
      <c r="L120" s="89"/>
      <c r="M120" s="89"/>
      <c r="N120" s="90"/>
      <c r="O120" s="98" t="s">
        <v>796</v>
      </c>
      <c r="P120" s="99">
        <v>45552</v>
      </c>
      <c r="Q120" s="100">
        <v>1</v>
      </c>
      <c r="R120" s="117">
        <v>2</v>
      </c>
      <c r="S120" s="77">
        <v>3</v>
      </c>
      <c r="T120" s="77">
        <v>4</v>
      </c>
      <c r="U120" s="77">
        <v>5</v>
      </c>
      <c r="V120" s="77">
        <v>6</v>
      </c>
      <c r="W120" s="100">
        <v>7</v>
      </c>
      <c r="X120" s="100">
        <v>8</v>
      </c>
      <c r="Y120" s="77">
        <v>9</v>
      </c>
      <c r="Z120" s="77">
        <v>10</v>
      </c>
      <c r="AA120" s="77">
        <v>11</v>
      </c>
      <c r="AB120" s="77">
        <v>12</v>
      </c>
      <c r="AC120" s="77">
        <v>13</v>
      </c>
      <c r="AD120" s="100">
        <v>14</v>
      </c>
      <c r="AE120" s="100">
        <v>15</v>
      </c>
      <c r="AF120" s="77">
        <v>16</v>
      </c>
      <c r="AG120" s="79">
        <v>17</v>
      </c>
      <c r="AH120" s="77">
        <v>18</v>
      </c>
      <c r="AI120" s="77">
        <v>19</v>
      </c>
      <c r="AJ120" s="77">
        <v>20</v>
      </c>
      <c r="AK120" s="100">
        <v>21</v>
      </c>
      <c r="AL120" s="100">
        <v>22</v>
      </c>
      <c r="AM120" s="77">
        <v>23</v>
      </c>
      <c r="AN120" s="77">
        <v>24</v>
      </c>
      <c r="AO120" s="77">
        <v>25</v>
      </c>
      <c r="AP120" s="77">
        <v>26</v>
      </c>
      <c r="AQ120" s="77">
        <v>27</v>
      </c>
      <c r="AR120" s="100">
        <v>28</v>
      </c>
      <c r="AS120" s="100">
        <v>29</v>
      </c>
      <c r="AT120" s="77">
        <v>30</v>
      </c>
      <c r="AU120" s="78"/>
      <c r="AV120" s="8"/>
    </row>
    <row r="121" spans="1:48" s="6" customFormat="1" ht="36" customHeight="1" x14ac:dyDescent="0.25">
      <c r="A121" s="75" t="str">
        <f>VLOOKUP(B121,[1]Apoio!$A:$C,3,FALSE)</f>
        <v>Cotas de Garantia Física - Liquidação</v>
      </c>
      <c r="B121" s="82" t="s">
        <v>178</v>
      </c>
      <c r="C121" s="86">
        <v>45505</v>
      </c>
      <c r="D121" s="84" t="s">
        <v>192</v>
      </c>
      <c r="E121" s="78" t="s">
        <v>84</v>
      </c>
      <c r="F121" s="88"/>
      <c r="G121" s="89"/>
      <c r="H121" s="89" t="s">
        <v>84</v>
      </c>
      <c r="I121" s="89"/>
      <c r="J121" s="89"/>
      <c r="K121" s="89"/>
      <c r="L121" s="89"/>
      <c r="M121" s="89"/>
      <c r="N121" s="90"/>
      <c r="O121" s="98" t="s">
        <v>796</v>
      </c>
      <c r="P121" s="99">
        <v>45552</v>
      </c>
      <c r="Q121" s="100">
        <v>1</v>
      </c>
      <c r="R121" s="117">
        <v>2</v>
      </c>
      <c r="S121" s="77">
        <v>3</v>
      </c>
      <c r="T121" s="77">
        <v>4</v>
      </c>
      <c r="U121" s="77">
        <v>5</v>
      </c>
      <c r="V121" s="77">
        <v>6</v>
      </c>
      <c r="W121" s="100">
        <v>7</v>
      </c>
      <c r="X121" s="100">
        <v>8</v>
      </c>
      <c r="Y121" s="77">
        <v>9</v>
      </c>
      <c r="Z121" s="77">
        <v>10</v>
      </c>
      <c r="AA121" s="77">
        <v>11</v>
      </c>
      <c r="AB121" s="77">
        <v>12</v>
      </c>
      <c r="AC121" s="77">
        <v>13</v>
      </c>
      <c r="AD121" s="100">
        <v>14</v>
      </c>
      <c r="AE121" s="100">
        <v>15</v>
      </c>
      <c r="AF121" s="77">
        <v>16</v>
      </c>
      <c r="AG121" s="79">
        <v>17</v>
      </c>
      <c r="AH121" s="77">
        <v>18</v>
      </c>
      <c r="AI121" s="77">
        <v>19</v>
      </c>
      <c r="AJ121" s="77">
        <v>20</v>
      </c>
      <c r="AK121" s="100">
        <v>21</v>
      </c>
      <c r="AL121" s="100">
        <v>22</v>
      </c>
      <c r="AM121" s="77">
        <v>23</v>
      </c>
      <c r="AN121" s="77">
        <v>24</v>
      </c>
      <c r="AO121" s="77">
        <v>25</v>
      </c>
      <c r="AP121" s="77">
        <v>26</v>
      </c>
      <c r="AQ121" s="77">
        <v>27</v>
      </c>
      <c r="AR121" s="100">
        <v>28</v>
      </c>
      <c r="AS121" s="100">
        <v>29</v>
      </c>
      <c r="AT121" s="77">
        <v>30</v>
      </c>
      <c r="AU121" s="78"/>
      <c r="AV121" s="8"/>
    </row>
    <row r="122" spans="1:48" s="6" customFormat="1" ht="56.25" customHeight="1" x14ac:dyDescent="0.25">
      <c r="A122" s="75" t="str">
        <f>VLOOKUP(B122,[1]Apoio!$A:$C,3,FALSE)</f>
        <v>MCSD EE - Liquidação</v>
      </c>
      <c r="B122" s="82" t="s">
        <v>663</v>
      </c>
      <c r="C122" s="86">
        <v>45474</v>
      </c>
      <c r="D122" s="84" t="s">
        <v>968</v>
      </c>
      <c r="E122" s="78" t="s">
        <v>84</v>
      </c>
      <c r="F122" s="88"/>
      <c r="G122" s="89"/>
      <c r="H122" s="89" t="s">
        <v>84</v>
      </c>
      <c r="I122" s="89"/>
      <c r="J122" s="89"/>
      <c r="K122" s="89"/>
      <c r="L122" s="89"/>
      <c r="M122" s="89"/>
      <c r="N122" s="90"/>
      <c r="O122" s="98" t="s">
        <v>796</v>
      </c>
      <c r="P122" s="99">
        <v>45552</v>
      </c>
      <c r="Q122" s="100">
        <v>1</v>
      </c>
      <c r="R122" s="117">
        <v>2</v>
      </c>
      <c r="S122" s="77">
        <v>3</v>
      </c>
      <c r="T122" s="77">
        <v>4</v>
      </c>
      <c r="U122" s="77">
        <v>5</v>
      </c>
      <c r="V122" s="77">
        <v>6</v>
      </c>
      <c r="W122" s="100">
        <v>7</v>
      </c>
      <c r="X122" s="100">
        <v>8</v>
      </c>
      <c r="Y122" s="77">
        <v>9</v>
      </c>
      <c r="Z122" s="77">
        <v>10</v>
      </c>
      <c r="AA122" s="77">
        <v>11</v>
      </c>
      <c r="AB122" s="77">
        <v>12</v>
      </c>
      <c r="AC122" s="77">
        <v>13</v>
      </c>
      <c r="AD122" s="100">
        <v>14</v>
      </c>
      <c r="AE122" s="100">
        <v>15</v>
      </c>
      <c r="AF122" s="77">
        <v>16</v>
      </c>
      <c r="AG122" s="79">
        <v>17</v>
      </c>
      <c r="AH122" s="77">
        <v>18</v>
      </c>
      <c r="AI122" s="77">
        <v>19</v>
      </c>
      <c r="AJ122" s="77">
        <v>20</v>
      </c>
      <c r="AK122" s="100">
        <v>21</v>
      </c>
      <c r="AL122" s="100">
        <v>22</v>
      </c>
      <c r="AM122" s="77">
        <v>23</v>
      </c>
      <c r="AN122" s="77">
        <v>24</v>
      </c>
      <c r="AO122" s="77">
        <v>25</v>
      </c>
      <c r="AP122" s="77">
        <v>26</v>
      </c>
      <c r="AQ122" s="77">
        <v>27</v>
      </c>
      <c r="AR122" s="100">
        <v>28</v>
      </c>
      <c r="AS122" s="100">
        <v>29</v>
      </c>
      <c r="AT122" s="77">
        <v>30</v>
      </c>
      <c r="AU122" s="78" t="s">
        <v>969</v>
      </c>
      <c r="AV122" s="8"/>
    </row>
    <row r="123" spans="1:48" s="6" customFormat="1" ht="48.75" customHeight="1" x14ac:dyDescent="0.25">
      <c r="A123" s="75" t="str">
        <f>VLOOKUP(B123,[1]Apoio!$A:$C,3,FALSE)</f>
        <v>CVU PMO</v>
      </c>
      <c r="B123" s="82" t="s">
        <v>1000</v>
      </c>
      <c r="C123" s="86">
        <v>45566</v>
      </c>
      <c r="D123" s="84" t="s">
        <v>29</v>
      </c>
      <c r="E123" s="78" t="s">
        <v>921</v>
      </c>
      <c r="F123" s="91" t="s">
        <v>928</v>
      </c>
      <c r="G123" s="92" t="s">
        <v>929</v>
      </c>
      <c r="H123" s="89"/>
      <c r="I123" s="89"/>
      <c r="J123" s="89"/>
      <c r="K123" s="89"/>
      <c r="L123" s="89"/>
      <c r="M123" s="89"/>
      <c r="N123" s="90"/>
      <c r="O123" s="98" t="s">
        <v>796</v>
      </c>
      <c r="P123" s="99">
        <v>45552</v>
      </c>
      <c r="Q123" s="100">
        <v>1</v>
      </c>
      <c r="R123" s="117">
        <v>2</v>
      </c>
      <c r="S123" s="77">
        <v>3</v>
      </c>
      <c r="T123" s="77">
        <v>4</v>
      </c>
      <c r="U123" s="77">
        <v>5</v>
      </c>
      <c r="V123" s="77">
        <v>6</v>
      </c>
      <c r="W123" s="100">
        <v>7</v>
      </c>
      <c r="X123" s="100">
        <v>8</v>
      </c>
      <c r="Y123" s="77">
        <v>9</v>
      </c>
      <c r="Z123" s="77">
        <v>10</v>
      </c>
      <c r="AA123" s="77">
        <v>11</v>
      </c>
      <c r="AB123" s="77">
        <v>12</v>
      </c>
      <c r="AC123" s="77">
        <v>13</v>
      </c>
      <c r="AD123" s="100">
        <v>14</v>
      </c>
      <c r="AE123" s="100">
        <v>15</v>
      </c>
      <c r="AF123" s="77">
        <v>16</v>
      </c>
      <c r="AG123" s="79">
        <v>17</v>
      </c>
      <c r="AH123" s="77">
        <v>18</v>
      </c>
      <c r="AI123" s="77">
        <v>19</v>
      </c>
      <c r="AJ123" s="77">
        <v>20</v>
      </c>
      <c r="AK123" s="100">
        <v>21</v>
      </c>
      <c r="AL123" s="100">
        <v>22</v>
      </c>
      <c r="AM123" s="77">
        <v>23</v>
      </c>
      <c r="AN123" s="77">
        <v>24</v>
      </c>
      <c r="AO123" s="77">
        <v>25</v>
      </c>
      <c r="AP123" s="77">
        <v>26</v>
      </c>
      <c r="AQ123" s="77">
        <v>27</v>
      </c>
      <c r="AR123" s="100">
        <v>28</v>
      </c>
      <c r="AS123" s="100">
        <v>29</v>
      </c>
      <c r="AT123" s="77">
        <v>30</v>
      </c>
      <c r="AU123" s="78"/>
      <c r="AV123" s="8"/>
    </row>
    <row r="124" spans="1:48" s="6" customFormat="1" ht="42" customHeight="1" x14ac:dyDescent="0.25">
      <c r="A124" s="75" t="str">
        <f>VLOOKUP(B124,[1]Apoio!$A:$C,3,FALSE)</f>
        <v>MVE - Processamento</v>
      </c>
      <c r="B124" s="82" t="s">
        <v>885</v>
      </c>
      <c r="C124" s="86">
        <v>45536</v>
      </c>
      <c r="D124" s="84" t="s">
        <v>84</v>
      </c>
      <c r="E124" s="78" t="s">
        <v>84</v>
      </c>
      <c r="F124" s="91"/>
      <c r="G124" s="89"/>
      <c r="H124" s="89" t="s">
        <v>84</v>
      </c>
      <c r="I124" s="89"/>
      <c r="J124" s="89"/>
      <c r="K124" s="89"/>
      <c r="L124" s="89"/>
      <c r="M124" s="89"/>
      <c r="N124" s="90"/>
      <c r="O124" s="98" t="s">
        <v>796</v>
      </c>
      <c r="P124" s="99">
        <v>45553</v>
      </c>
      <c r="Q124" s="100">
        <v>1</v>
      </c>
      <c r="R124" s="117">
        <v>2</v>
      </c>
      <c r="S124" s="77">
        <v>3</v>
      </c>
      <c r="T124" s="77">
        <v>4</v>
      </c>
      <c r="U124" s="77">
        <v>5</v>
      </c>
      <c r="V124" s="77">
        <v>6</v>
      </c>
      <c r="W124" s="100">
        <v>7</v>
      </c>
      <c r="X124" s="100">
        <v>8</v>
      </c>
      <c r="Y124" s="77">
        <v>9</v>
      </c>
      <c r="Z124" s="77">
        <v>10</v>
      </c>
      <c r="AA124" s="77">
        <v>11</v>
      </c>
      <c r="AB124" s="77">
        <v>12</v>
      </c>
      <c r="AC124" s="77">
        <v>13</v>
      </c>
      <c r="AD124" s="100">
        <v>14</v>
      </c>
      <c r="AE124" s="100">
        <v>15</v>
      </c>
      <c r="AF124" s="77">
        <v>16</v>
      </c>
      <c r="AG124" s="77">
        <v>17</v>
      </c>
      <c r="AH124" s="79">
        <v>18</v>
      </c>
      <c r="AI124" s="77">
        <v>19</v>
      </c>
      <c r="AJ124" s="77">
        <v>20</v>
      </c>
      <c r="AK124" s="100">
        <v>21</v>
      </c>
      <c r="AL124" s="100">
        <v>22</v>
      </c>
      <c r="AM124" s="77">
        <v>23</v>
      </c>
      <c r="AN124" s="77">
        <v>24</v>
      </c>
      <c r="AO124" s="77">
        <v>25</v>
      </c>
      <c r="AP124" s="77">
        <v>26</v>
      </c>
      <c r="AQ124" s="77">
        <v>27</v>
      </c>
      <c r="AR124" s="100">
        <v>28</v>
      </c>
      <c r="AS124" s="100">
        <v>29</v>
      </c>
      <c r="AT124" s="77">
        <v>30</v>
      </c>
      <c r="AU124" s="78"/>
      <c r="AV124" s="8"/>
    </row>
    <row r="125" spans="1:48" s="6" customFormat="1" ht="36" customHeight="1" x14ac:dyDescent="0.25">
      <c r="A125" s="75" t="str">
        <f>VLOOKUP(B125,[1]Apoio!$A:$C,3,FALSE)</f>
        <v>Energia de Reserva - Liquidação</v>
      </c>
      <c r="B125" s="82" t="s">
        <v>185</v>
      </c>
      <c r="C125" s="86">
        <v>45505</v>
      </c>
      <c r="D125" s="84" t="s">
        <v>6</v>
      </c>
      <c r="E125" s="78" t="s">
        <v>84</v>
      </c>
      <c r="F125" s="91"/>
      <c r="G125" s="89"/>
      <c r="H125" s="89" t="s">
        <v>84</v>
      </c>
      <c r="I125" s="89"/>
      <c r="J125" s="89"/>
      <c r="K125" s="89"/>
      <c r="L125" s="89"/>
      <c r="M125" s="89"/>
      <c r="N125" s="90"/>
      <c r="O125" s="98" t="s">
        <v>796</v>
      </c>
      <c r="P125" s="99">
        <v>45553</v>
      </c>
      <c r="Q125" s="100">
        <v>1</v>
      </c>
      <c r="R125" s="117">
        <v>2</v>
      </c>
      <c r="S125" s="77">
        <v>3</v>
      </c>
      <c r="T125" s="77">
        <v>4</v>
      </c>
      <c r="U125" s="77">
        <v>5</v>
      </c>
      <c r="V125" s="77">
        <v>6</v>
      </c>
      <c r="W125" s="100">
        <v>7</v>
      </c>
      <c r="X125" s="100">
        <v>8</v>
      </c>
      <c r="Y125" s="77">
        <v>9</v>
      </c>
      <c r="Z125" s="77">
        <v>10</v>
      </c>
      <c r="AA125" s="77">
        <v>11</v>
      </c>
      <c r="AB125" s="77">
        <v>12</v>
      </c>
      <c r="AC125" s="77">
        <v>13</v>
      </c>
      <c r="AD125" s="100">
        <v>14</v>
      </c>
      <c r="AE125" s="100">
        <v>15</v>
      </c>
      <c r="AF125" s="77">
        <v>16</v>
      </c>
      <c r="AG125" s="77">
        <v>17</v>
      </c>
      <c r="AH125" s="79">
        <v>18</v>
      </c>
      <c r="AI125" s="77">
        <v>19</v>
      </c>
      <c r="AJ125" s="77">
        <v>20</v>
      </c>
      <c r="AK125" s="100">
        <v>21</v>
      </c>
      <c r="AL125" s="100">
        <v>22</v>
      </c>
      <c r="AM125" s="77">
        <v>23</v>
      </c>
      <c r="AN125" s="77">
        <v>24</v>
      </c>
      <c r="AO125" s="77">
        <v>25</v>
      </c>
      <c r="AP125" s="77">
        <v>26</v>
      </c>
      <c r="AQ125" s="77">
        <v>27</v>
      </c>
      <c r="AR125" s="100">
        <v>28</v>
      </c>
      <c r="AS125" s="100">
        <v>29</v>
      </c>
      <c r="AT125" s="77">
        <v>30</v>
      </c>
      <c r="AU125" s="78"/>
      <c r="AV125" s="8"/>
    </row>
    <row r="126" spans="1:48" s="6" customFormat="1" ht="36.75" customHeight="1" x14ac:dyDescent="0.25">
      <c r="A126" s="75" t="str">
        <f>VLOOKUP(B126,[1]Apoio!$A:$C,3,FALSE)</f>
        <v>Penalidades - Resultados</v>
      </c>
      <c r="B126" s="82" t="s">
        <v>180</v>
      </c>
      <c r="C126" s="86">
        <v>45474</v>
      </c>
      <c r="D126" s="84" t="s">
        <v>28</v>
      </c>
      <c r="E126" s="78" t="s">
        <v>114</v>
      </c>
      <c r="F126" s="91" t="s">
        <v>772</v>
      </c>
      <c r="G126" s="89"/>
      <c r="H126" s="89"/>
      <c r="I126" s="89"/>
      <c r="J126" s="89"/>
      <c r="K126" s="89"/>
      <c r="L126" s="89"/>
      <c r="M126" s="89"/>
      <c r="N126" s="90"/>
      <c r="O126" s="98" t="s">
        <v>796</v>
      </c>
      <c r="P126" s="99">
        <v>45553</v>
      </c>
      <c r="Q126" s="100">
        <v>1</v>
      </c>
      <c r="R126" s="117">
        <v>2</v>
      </c>
      <c r="S126" s="77">
        <v>3</v>
      </c>
      <c r="T126" s="77">
        <v>4</v>
      </c>
      <c r="U126" s="77">
        <v>5</v>
      </c>
      <c r="V126" s="77">
        <v>6</v>
      </c>
      <c r="W126" s="100">
        <v>7</v>
      </c>
      <c r="X126" s="100">
        <v>8</v>
      </c>
      <c r="Y126" s="77">
        <v>9</v>
      </c>
      <c r="Z126" s="77">
        <v>10</v>
      </c>
      <c r="AA126" s="77">
        <v>11</v>
      </c>
      <c r="AB126" s="77">
        <v>12</v>
      </c>
      <c r="AC126" s="77">
        <v>13</v>
      </c>
      <c r="AD126" s="100">
        <v>14</v>
      </c>
      <c r="AE126" s="100">
        <v>15</v>
      </c>
      <c r="AF126" s="77">
        <v>16</v>
      </c>
      <c r="AG126" s="77">
        <v>17</v>
      </c>
      <c r="AH126" s="79">
        <v>18</v>
      </c>
      <c r="AI126" s="77">
        <v>19</v>
      </c>
      <c r="AJ126" s="77">
        <v>20</v>
      </c>
      <c r="AK126" s="100">
        <v>21</v>
      </c>
      <c r="AL126" s="100">
        <v>22</v>
      </c>
      <c r="AM126" s="77">
        <v>23</v>
      </c>
      <c r="AN126" s="77">
        <v>24</v>
      </c>
      <c r="AO126" s="77">
        <v>25</v>
      </c>
      <c r="AP126" s="77">
        <v>26</v>
      </c>
      <c r="AQ126" s="77">
        <v>27</v>
      </c>
      <c r="AR126" s="100">
        <v>28</v>
      </c>
      <c r="AS126" s="100">
        <v>29</v>
      </c>
      <c r="AT126" s="77">
        <v>30</v>
      </c>
      <c r="AU126" s="78"/>
      <c r="AV126" s="8"/>
    </row>
    <row r="127" spans="1:48" s="6" customFormat="1" ht="36" customHeight="1" x14ac:dyDescent="0.25">
      <c r="A127" s="75" t="str">
        <f>VLOOKUP(B127,[1]Apoio!$A:$C,3,FALSE)</f>
        <v>Desconto</v>
      </c>
      <c r="B127" s="82" t="s">
        <v>181</v>
      </c>
      <c r="C127" s="86">
        <v>45474</v>
      </c>
      <c r="D127" s="84" t="s">
        <v>28</v>
      </c>
      <c r="E127" s="78" t="s">
        <v>116</v>
      </c>
      <c r="F127" s="88" t="s">
        <v>773</v>
      </c>
      <c r="G127" s="89" t="s">
        <v>774</v>
      </c>
      <c r="H127" s="89" t="s">
        <v>775</v>
      </c>
      <c r="I127" s="89" t="s">
        <v>776</v>
      </c>
      <c r="J127" s="89" t="s">
        <v>777</v>
      </c>
      <c r="K127" s="89" t="s">
        <v>778</v>
      </c>
      <c r="L127" s="89"/>
      <c r="M127" s="89"/>
      <c r="N127" s="90"/>
      <c r="O127" s="98" t="s">
        <v>796</v>
      </c>
      <c r="P127" s="99">
        <v>45553</v>
      </c>
      <c r="Q127" s="100">
        <v>1</v>
      </c>
      <c r="R127" s="117">
        <v>2</v>
      </c>
      <c r="S127" s="77">
        <v>3</v>
      </c>
      <c r="T127" s="77">
        <v>4</v>
      </c>
      <c r="U127" s="77">
        <v>5</v>
      </c>
      <c r="V127" s="77">
        <v>6</v>
      </c>
      <c r="W127" s="100">
        <v>7</v>
      </c>
      <c r="X127" s="100">
        <v>8</v>
      </c>
      <c r="Y127" s="77">
        <v>9</v>
      </c>
      <c r="Z127" s="77">
        <v>10</v>
      </c>
      <c r="AA127" s="77">
        <v>11</v>
      </c>
      <c r="AB127" s="77">
        <v>12</v>
      </c>
      <c r="AC127" s="77">
        <v>13</v>
      </c>
      <c r="AD127" s="100">
        <v>14</v>
      </c>
      <c r="AE127" s="100">
        <v>15</v>
      </c>
      <c r="AF127" s="77">
        <v>16</v>
      </c>
      <c r="AG127" s="77">
        <v>17</v>
      </c>
      <c r="AH127" s="79">
        <v>18</v>
      </c>
      <c r="AI127" s="77">
        <v>19</v>
      </c>
      <c r="AJ127" s="77">
        <v>20</v>
      </c>
      <c r="AK127" s="100">
        <v>21</v>
      </c>
      <c r="AL127" s="100">
        <v>22</v>
      </c>
      <c r="AM127" s="77">
        <v>23</v>
      </c>
      <c r="AN127" s="77">
        <v>24</v>
      </c>
      <c r="AO127" s="77">
        <v>25</v>
      </c>
      <c r="AP127" s="77">
        <v>26</v>
      </c>
      <c r="AQ127" s="77">
        <v>27</v>
      </c>
      <c r="AR127" s="100">
        <v>28</v>
      </c>
      <c r="AS127" s="100">
        <v>29</v>
      </c>
      <c r="AT127" s="77">
        <v>30</v>
      </c>
      <c r="AU127" s="78"/>
      <c r="AV127" s="8"/>
    </row>
    <row r="128" spans="1:48" s="6" customFormat="1" ht="36" customHeight="1" x14ac:dyDescent="0.25">
      <c r="A128" s="75" t="str">
        <f>VLOOKUP(B128,[1]Apoio!$A:$C,3,FALSE)</f>
        <v>Multa</v>
      </c>
      <c r="B128" s="82" t="s">
        <v>913</v>
      </c>
      <c r="C128" s="86">
        <v>45474</v>
      </c>
      <c r="D128" s="84" t="s">
        <v>28</v>
      </c>
      <c r="E128" s="78" t="s">
        <v>909</v>
      </c>
      <c r="F128" s="88" t="s">
        <v>914</v>
      </c>
      <c r="G128" s="89"/>
      <c r="H128" s="89"/>
      <c r="I128" s="89"/>
      <c r="J128" s="89"/>
      <c r="K128" s="89"/>
      <c r="L128" s="89"/>
      <c r="M128" s="89"/>
      <c r="N128" s="90"/>
      <c r="O128" s="98" t="s">
        <v>796</v>
      </c>
      <c r="P128" s="99">
        <v>45553</v>
      </c>
      <c r="Q128" s="100">
        <v>1</v>
      </c>
      <c r="R128" s="117">
        <v>2</v>
      </c>
      <c r="S128" s="77">
        <v>3</v>
      </c>
      <c r="T128" s="77">
        <v>4</v>
      </c>
      <c r="U128" s="77">
        <v>5</v>
      </c>
      <c r="V128" s="77">
        <v>6</v>
      </c>
      <c r="W128" s="100">
        <v>7</v>
      </c>
      <c r="X128" s="100">
        <v>8</v>
      </c>
      <c r="Y128" s="77">
        <v>9</v>
      </c>
      <c r="Z128" s="77">
        <v>10</v>
      </c>
      <c r="AA128" s="77">
        <v>11</v>
      </c>
      <c r="AB128" s="77">
        <v>12</v>
      </c>
      <c r="AC128" s="77">
        <v>13</v>
      </c>
      <c r="AD128" s="100">
        <v>14</v>
      </c>
      <c r="AE128" s="100">
        <v>15</v>
      </c>
      <c r="AF128" s="77">
        <v>16</v>
      </c>
      <c r="AG128" s="77">
        <v>17</v>
      </c>
      <c r="AH128" s="79">
        <v>18</v>
      </c>
      <c r="AI128" s="77">
        <v>19</v>
      </c>
      <c r="AJ128" s="77">
        <v>20</v>
      </c>
      <c r="AK128" s="100">
        <v>21</v>
      </c>
      <c r="AL128" s="100">
        <v>22</v>
      </c>
      <c r="AM128" s="77">
        <v>23</v>
      </c>
      <c r="AN128" s="77">
        <v>24</v>
      </c>
      <c r="AO128" s="77">
        <v>25</v>
      </c>
      <c r="AP128" s="77">
        <v>26</v>
      </c>
      <c r="AQ128" s="77">
        <v>27</v>
      </c>
      <c r="AR128" s="100">
        <v>28</v>
      </c>
      <c r="AS128" s="100">
        <v>29</v>
      </c>
      <c r="AT128" s="77">
        <v>30</v>
      </c>
      <c r="AU128" s="78"/>
      <c r="AV128" s="8"/>
    </row>
    <row r="129" spans="1:48" s="6" customFormat="1" ht="43.5" x14ac:dyDescent="0.25">
      <c r="A129" s="75" t="str">
        <f>VLOOKUP(B129,[1]Apoio!$A:$C,3,FALSE)</f>
        <v>MCSD EN - Declarações</v>
      </c>
      <c r="B129" s="132" t="s">
        <v>851</v>
      </c>
      <c r="C129" s="86" t="s">
        <v>84</v>
      </c>
      <c r="D129" s="84" t="s">
        <v>84</v>
      </c>
      <c r="E129" s="78" t="s">
        <v>84</v>
      </c>
      <c r="F129" s="91"/>
      <c r="G129" s="89"/>
      <c r="H129" s="89" t="s">
        <v>84</v>
      </c>
      <c r="I129" s="89"/>
      <c r="J129" s="89"/>
      <c r="K129" s="89"/>
      <c r="L129" s="89"/>
      <c r="M129" s="89"/>
      <c r="N129" s="90"/>
      <c r="O129" s="98" t="s">
        <v>796</v>
      </c>
      <c r="P129" s="99">
        <v>45553</v>
      </c>
      <c r="Q129" s="100">
        <v>1</v>
      </c>
      <c r="R129" s="117">
        <v>2</v>
      </c>
      <c r="S129" s="77">
        <v>3</v>
      </c>
      <c r="T129" s="77">
        <v>4</v>
      </c>
      <c r="U129" s="77">
        <v>5</v>
      </c>
      <c r="V129" s="77">
        <v>6</v>
      </c>
      <c r="W129" s="100">
        <v>7</v>
      </c>
      <c r="X129" s="100">
        <v>8</v>
      </c>
      <c r="Y129" s="77">
        <v>9</v>
      </c>
      <c r="Z129" s="77">
        <v>10</v>
      </c>
      <c r="AA129" s="77">
        <v>11</v>
      </c>
      <c r="AB129" s="77">
        <v>12</v>
      </c>
      <c r="AC129" s="77">
        <v>13</v>
      </c>
      <c r="AD129" s="100">
        <v>14</v>
      </c>
      <c r="AE129" s="100">
        <v>15</v>
      </c>
      <c r="AF129" s="77">
        <v>16</v>
      </c>
      <c r="AG129" s="77">
        <v>17</v>
      </c>
      <c r="AH129" s="79">
        <v>18</v>
      </c>
      <c r="AI129" s="77">
        <v>19</v>
      </c>
      <c r="AJ129" s="77">
        <v>20</v>
      </c>
      <c r="AK129" s="100">
        <v>21</v>
      </c>
      <c r="AL129" s="100">
        <v>22</v>
      </c>
      <c r="AM129" s="77">
        <v>23</v>
      </c>
      <c r="AN129" s="77">
        <v>24</v>
      </c>
      <c r="AO129" s="77">
        <v>25</v>
      </c>
      <c r="AP129" s="77">
        <v>26</v>
      </c>
      <c r="AQ129" s="77">
        <v>27</v>
      </c>
      <c r="AR129" s="100">
        <v>28</v>
      </c>
      <c r="AS129" s="100">
        <v>29</v>
      </c>
      <c r="AT129" s="77">
        <v>30</v>
      </c>
      <c r="AU129" s="78"/>
      <c r="AV129" s="8"/>
    </row>
    <row r="130" spans="1:48" s="6" customFormat="1" ht="43.5" customHeight="1" x14ac:dyDescent="0.25">
      <c r="A130" s="75" t="str">
        <f>VLOOKUP(B130,[1]Apoio!$A:$C,3,FALSE)</f>
        <v>MCP - Declarações</v>
      </c>
      <c r="B130" s="82" t="s">
        <v>1087</v>
      </c>
      <c r="C130" s="83" t="s">
        <v>84</v>
      </c>
      <c r="D130" s="151" t="s">
        <v>375</v>
      </c>
      <c r="E130" s="78" t="s">
        <v>84</v>
      </c>
      <c r="F130" s="88"/>
      <c r="G130" s="89"/>
      <c r="H130" s="89" t="s">
        <v>84</v>
      </c>
      <c r="I130" s="89"/>
      <c r="J130" s="89"/>
      <c r="K130" s="89"/>
      <c r="L130" s="89"/>
      <c r="M130" s="89"/>
      <c r="N130" s="90"/>
      <c r="O130" s="98" t="s">
        <v>796</v>
      </c>
      <c r="P130" s="99">
        <v>45554</v>
      </c>
      <c r="Q130" s="100">
        <v>1</v>
      </c>
      <c r="R130" s="117">
        <v>2</v>
      </c>
      <c r="S130" s="77">
        <v>3</v>
      </c>
      <c r="T130" s="77">
        <v>4</v>
      </c>
      <c r="U130" s="77">
        <v>5</v>
      </c>
      <c r="V130" s="77">
        <v>6</v>
      </c>
      <c r="W130" s="100">
        <v>7</v>
      </c>
      <c r="X130" s="100">
        <v>8</v>
      </c>
      <c r="Y130" s="77">
        <v>9</v>
      </c>
      <c r="Z130" s="77">
        <v>10</v>
      </c>
      <c r="AA130" s="117">
        <v>11</v>
      </c>
      <c r="AB130" s="77">
        <v>12</v>
      </c>
      <c r="AC130" s="77">
        <v>13</v>
      </c>
      <c r="AD130" s="100">
        <v>14</v>
      </c>
      <c r="AE130" s="100">
        <v>15</v>
      </c>
      <c r="AF130" s="77">
        <v>16</v>
      </c>
      <c r="AG130" s="77">
        <v>17</v>
      </c>
      <c r="AH130" s="77">
        <v>18</v>
      </c>
      <c r="AI130" s="79">
        <v>19</v>
      </c>
      <c r="AJ130" s="77">
        <v>20</v>
      </c>
      <c r="AK130" s="100">
        <v>21</v>
      </c>
      <c r="AL130" s="100">
        <v>22</v>
      </c>
      <c r="AM130" s="77">
        <v>23</v>
      </c>
      <c r="AN130" s="77">
        <v>24</v>
      </c>
      <c r="AO130" s="77">
        <v>25</v>
      </c>
      <c r="AP130" s="77">
        <v>26</v>
      </c>
      <c r="AQ130" s="77">
        <v>27</v>
      </c>
      <c r="AR130" s="100">
        <v>28</v>
      </c>
      <c r="AS130" s="100">
        <v>29</v>
      </c>
      <c r="AT130" s="77">
        <v>30</v>
      </c>
      <c r="AU130" s="78"/>
      <c r="AV130" s="8"/>
    </row>
    <row r="131" spans="1:48" s="6" customFormat="1" ht="58" x14ac:dyDescent="0.25">
      <c r="A131" s="75" t="str">
        <f>VLOOKUP(B131,[1]Apoio!$A:$C,3,FALSE)</f>
        <v>Monitoramento Prudencial</v>
      </c>
      <c r="B131" s="82" t="s">
        <v>1015</v>
      </c>
      <c r="C131" s="86">
        <v>45536</v>
      </c>
      <c r="D131" s="84" t="s">
        <v>84</v>
      </c>
      <c r="E131" s="78" t="s">
        <v>84</v>
      </c>
      <c r="F131" s="92"/>
      <c r="G131" s="89"/>
      <c r="H131" s="89" t="s">
        <v>84</v>
      </c>
      <c r="I131" s="89"/>
      <c r="J131" s="89"/>
      <c r="K131" s="89"/>
      <c r="L131" s="89"/>
      <c r="M131" s="89"/>
      <c r="N131" s="90"/>
      <c r="O131" s="98" t="s">
        <v>796</v>
      </c>
      <c r="P131" s="99">
        <v>45554</v>
      </c>
      <c r="Q131" s="100">
        <v>1</v>
      </c>
      <c r="R131" s="117">
        <v>2</v>
      </c>
      <c r="S131" s="77">
        <v>3</v>
      </c>
      <c r="T131" s="77">
        <v>4</v>
      </c>
      <c r="U131" s="77">
        <v>5</v>
      </c>
      <c r="V131" s="77">
        <v>6</v>
      </c>
      <c r="W131" s="100">
        <v>7</v>
      </c>
      <c r="X131" s="100">
        <v>8</v>
      </c>
      <c r="Y131" s="77">
        <v>9</v>
      </c>
      <c r="Z131" s="77">
        <v>10</v>
      </c>
      <c r="AA131" s="77">
        <v>11</v>
      </c>
      <c r="AB131" s="77">
        <v>12</v>
      </c>
      <c r="AC131" s="77">
        <v>13</v>
      </c>
      <c r="AD131" s="100">
        <v>14</v>
      </c>
      <c r="AE131" s="100">
        <v>15</v>
      </c>
      <c r="AF131" s="77">
        <v>16</v>
      </c>
      <c r="AG131" s="77">
        <v>17</v>
      </c>
      <c r="AH131" s="77">
        <v>18</v>
      </c>
      <c r="AI131" s="79">
        <v>19</v>
      </c>
      <c r="AJ131" s="77">
        <v>20</v>
      </c>
      <c r="AK131" s="100">
        <v>21</v>
      </c>
      <c r="AL131" s="100">
        <v>22</v>
      </c>
      <c r="AM131" s="77">
        <v>23</v>
      </c>
      <c r="AN131" s="77">
        <v>24</v>
      </c>
      <c r="AO131" s="77">
        <v>25</v>
      </c>
      <c r="AP131" s="77">
        <v>26</v>
      </c>
      <c r="AQ131" s="77">
        <v>27</v>
      </c>
      <c r="AR131" s="100">
        <v>28</v>
      </c>
      <c r="AS131" s="100">
        <v>29</v>
      </c>
      <c r="AT131" s="77">
        <v>30</v>
      </c>
      <c r="AU131" s="78"/>
      <c r="AV131" s="8"/>
    </row>
    <row r="132" spans="1:48" s="6" customFormat="1" ht="36" customHeight="1" x14ac:dyDescent="0.25">
      <c r="A132" s="75" t="str">
        <f>VLOOKUP(B132,[1]Apoio!$A:$C,3,FALSE)</f>
        <v>Energia de Reserva - Liquidação</v>
      </c>
      <c r="B132" s="82" t="s">
        <v>186</v>
      </c>
      <c r="C132" s="86">
        <v>45505</v>
      </c>
      <c r="D132" s="84" t="s">
        <v>19</v>
      </c>
      <c r="E132" s="78" t="s">
        <v>84</v>
      </c>
      <c r="F132" s="88"/>
      <c r="G132" s="89"/>
      <c r="H132" s="89" t="s">
        <v>84</v>
      </c>
      <c r="I132" s="89"/>
      <c r="J132" s="89"/>
      <c r="K132" s="89"/>
      <c r="L132" s="89"/>
      <c r="M132" s="89"/>
      <c r="N132" s="90"/>
      <c r="O132" s="98" t="s">
        <v>796</v>
      </c>
      <c r="P132" s="99">
        <v>45554</v>
      </c>
      <c r="Q132" s="100">
        <v>1</v>
      </c>
      <c r="R132" s="117">
        <v>2</v>
      </c>
      <c r="S132" s="77">
        <v>3</v>
      </c>
      <c r="T132" s="77">
        <v>4</v>
      </c>
      <c r="U132" s="77">
        <v>5</v>
      </c>
      <c r="V132" s="77">
        <v>6</v>
      </c>
      <c r="W132" s="100">
        <v>7</v>
      </c>
      <c r="X132" s="100">
        <v>8</v>
      </c>
      <c r="Y132" s="77">
        <v>9</v>
      </c>
      <c r="Z132" s="77">
        <v>10</v>
      </c>
      <c r="AA132" s="77">
        <v>11</v>
      </c>
      <c r="AB132" s="77">
        <v>12</v>
      </c>
      <c r="AC132" s="77">
        <v>13</v>
      </c>
      <c r="AD132" s="100">
        <v>14</v>
      </c>
      <c r="AE132" s="100">
        <v>15</v>
      </c>
      <c r="AF132" s="77">
        <v>16</v>
      </c>
      <c r="AG132" s="77">
        <v>17</v>
      </c>
      <c r="AH132" s="77">
        <v>18</v>
      </c>
      <c r="AI132" s="79">
        <v>19</v>
      </c>
      <c r="AJ132" s="77">
        <v>20</v>
      </c>
      <c r="AK132" s="100">
        <v>21</v>
      </c>
      <c r="AL132" s="100">
        <v>22</v>
      </c>
      <c r="AM132" s="77">
        <v>23</v>
      </c>
      <c r="AN132" s="77">
        <v>24</v>
      </c>
      <c r="AO132" s="77">
        <v>25</v>
      </c>
      <c r="AP132" s="77">
        <v>26</v>
      </c>
      <c r="AQ132" s="77">
        <v>27</v>
      </c>
      <c r="AR132" s="100">
        <v>28</v>
      </c>
      <c r="AS132" s="100">
        <v>29</v>
      </c>
      <c r="AT132" s="77">
        <v>30</v>
      </c>
      <c r="AU132" s="80"/>
      <c r="AV132" s="8"/>
    </row>
    <row r="133" spans="1:48" s="6" customFormat="1" ht="36.75" customHeight="1" x14ac:dyDescent="0.25">
      <c r="A133" s="75" t="str">
        <f>VLOOKUP(B133,[1]Apoio!$A:$C,3,FALSE)</f>
        <v>Cotas de Energia Nuclear - Pós-Liquidação</v>
      </c>
      <c r="B133" s="82" t="s">
        <v>182</v>
      </c>
      <c r="C133" s="86">
        <v>45505</v>
      </c>
      <c r="D133" s="84" t="s">
        <v>151</v>
      </c>
      <c r="E133" s="78" t="s">
        <v>136</v>
      </c>
      <c r="F133" s="88" t="s">
        <v>708</v>
      </c>
      <c r="G133" s="89" t="s">
        <v>709</v>
      </c>
      <c r="H133" s="89" t="s">
        <v>828</v>
      </c>
      <c r="I133" s="89"/>
      <c r="J133" s="89"/>
      <c r="K133" s="89"/>
      <c r="L133" s="89"/>
      <c r="M133" s="89"/>
      <c r="N133" s="90"/>
      <c r="O133" s="98" t="s">
        <v>796</v>
      </c>
      <c r="P133" s="99">
        <v>45554</v>
      </c>
      <c r="Q133" s="100">
        <v>1</v>
      </c>
      <c r="R133" s="117">
        <v>2</v>
      </c>
      <c r="S133" s="77">
        <v>3</v>
      </c>
      <c r="T133" s="77">
        <v>4</v>
      </c>
      <c r="U133" s="77">
        <v>5</v>
      </c>
      <c r="V133" s="77">
        <v>6</v>
      </c>
      <c r="W133" s="100">
        <v>7</v>
      </c>
      <c r="X133" s="100">
        <v>8</v>
      </c>
      <c r="Y133" s="77">
        <v>9</v>
      </c>
      <c r="Z133" s="77">
        <v>10</v>
      </c>
      <c r="AA133" s="77">
        <v>11</v>
      </c>
      <c r="AB133" s="77">
        <v>12</v>
      </c>
      <c r="AC133" s="77">
        <v>13</v>
      </c>
      <c r="AD133" s="100">
        <v>14</v>
      </c>
      <c r="AE133" s="100">
        <v>15</v>
      </c>
      <c r="AF133" s="77">
        <v>16</v>
      </c>
      <c r="AG133" s="77">
        <v>17</v>
      </c>
      <c r="AH133" s="77">
        <v>18</v>
      </c>
      <c r="AI133" s="79">
        <v>19</v>
      </c>
      <c r="AJ133" s="77">
        <v>20</v>
      </c>
      <c r="AK133" s="100">
        <v>21</v>
      </c>
      <c r="AL133" s="100">
        <v>22</v>
      </c>
      <c r="AM133" s="77">
        <v>23</v>
      </c>
      <c r="AN133" s="77">
        <v>24</v>
      </c>
      <c r="AO133" s="77">
        <v>25</v>
      </c>
      <c r="AP133" s="77">
        <v>26</v>
      </c>
      <c r="AQ133" s="77">
        <v>27</v>
      </c>
      <c r="AR133" s="100">
        <v>28</v>
      </c>
      <c r="AS133" s="100">
        <v>29</v>
      </c>
      <c r="AT133" s="77">
        <v>30</v>
      </c>
      <c r="AU133" s="78"/>
      <c r="AV133" s="8"/>
    </row>
    <row r="134" spans="1:48" s="6" customFormat="1" ht="47.5" customHeight="1" x14ac:dyDescent="0.25">
      <c r="A134" s="75" t="str">
        <f>VLOOKUP(B134,[1]Apoio!$A:$C,3,FALSE)</f>
        <v>MCSD EE - Pós-Liquidação</v>
      </c>
      <c r="B134" s="82" t="s">
        <v>670</v>
      </c>
      <c r="C134" s="86">
        <v>45474</v>
      </c>
      <c r="D134" s="84" t="s">
        <v>970</v>
      </c>
      <c r="E134" s="78" t="s">
        <v>108</v>
      </c>
      <c r="F134" s="88" t="s">
        <v>690</v>
      </c>
      <c r="G134" s="89"/>
      <c r="H134" s="89"/>
      <c r="I134" s="89"/>
      <c r="J134" s="89"/>
      <c r="K134" s="89"/>
      <c r="L134" s="89"/>
      <c r="M134" s="89"/>
      <c r="N134" s="90"/>
      <c r="O134" s="98" t="s">
        <v>796</v>
      </c>
      <c r="P134" s="99">
        <v>45554</v>
      </c>
      <c r="Q134" s="100">
        <v>1</v>
      </c>
      <c r="R134" s="117">
        <v>2</v>
      </c>
      <c r="S134" s="77">
        <v>3</v>
      </c>
      <c r="T134" s="77">
        <v>4</v>
      </c>
      <c r="U134" s="77">
        <v>5</v>
      </c>
      <c r="V134" s="77">
        <v>6</v>
      </c>
      <c r="W134" s="100">
        <v>7</v>
      </c>
      <c r="X134" s="100">
        <v>8</v>
      </c>
      <c r="Y134" s="77">
        <v>9</v>
      </c>
      <c r="Z134" s="77">
        <v>10</v>
      </c>
      <c r="AA134" s="77">
        <v>11</v>
      </c>
      <c r="AB134" s="77">
        <v>12</v>
      </c>
      <c r="AC134" s="77">
        <v>13</v>
      </c>
      <c r="AD134" s="100">
        <v>14</v>
      </c>
      <c r="AE134" s="100">
        <v>15</v>
      </c>
      <c r="AF134" s="77">
        <v>16</v>
      </c>
      <c r="AG134" s="77">
        <v>17</v>
      </c>
      <c r="AH134" s="77">
        <v>18</v>
      </c>
      <c r="AI134" s="79">
        <v>19</v>
      </c>
      <c r="AJ134" s="77">
        <v>20</v>
      </c>
      <c r="AK134" s="100">
        <v>21</v>
      </c>
      <c r="AL134" s="100">
        <v>22</v>
      </c>
      <c r="AM134" s="77">
        <v>23</v>
      </c>
      <c r="AN134" s="77">
        <v>24</v>
      </c>
      <c r="AO134" s="77">
        <v>25</v>
      </c>
      <c r="AP134" s="77">
        <v>26</v>
      </c>
      <c r="AQ134" s="77">
        <v>27</v>
      </c>
      <c r="AR134" s="100">
        <v>28</v>
      </c>
      <c r="AS134" s="100">
        <v>29</v>
      </c>
      <c r="AT134" s="77">
        <v>30</v>
      </c>
      <c r="AU134" s="78" t="s">
        <v>969</v>
      </c>
      <c r="AV134" s="8"/>
    </row>
    <row r="135" spans="1:48" s="6" customFormat="1" ht="58" x14ac:dyDescent="0.25">
      <c r="A135" s="75" t="str">
        <f>VLOOKUP(B135,[1]Apoio!$A:$C,3,FALSE)</f>
        <v>Monitoramento Prudencial</v>
      </c>
      <c r="B135" s="82" t="s">
        <v>1011</v>
      </c>
      <c r="C135" s="86">
        <v>45536</v>
      </c>
      <c r="D135" s="84" t="s">
        <v>84</v>
      </c>
      <c r="E135" s="78" t="s">
        <v>84</v>
      </c>
      <c r="F135" s="89"/>
      <c r="G135" s="89"/>
      <c r="H135" s="89" t="s">
        <v>84</v>
      </c>
      <c r="I135" s="89"/>
      <c r="J135" s="89"/>
      <c r="K135" s="89"/>
      <c r="L135" s="89"/>
      <c r="M135" s="89"/>
      <c r="N135" s="90"/>
      <c r="O135" s="98" t="s">
        <v>796</v>
      </c>
      <c r="P135" s="99">
        <v>45554</v>
      </c>
      <c r="Q135" s="100">
        <v>1</v>
      </c>
      <c r="R135" s="117">
        <v>2</v>
      </c>
      <c r="S135" s="77">
        <v>3</v>
      </c>
      <c r="T135" s="77">
        <v>4</v>
      </c>
      <c r="U135" s="77">
        <v>5</v>
      </c>
      <c r="V135" s="77">
        <v>6</v>
      </c>
      <c r="W135" s="100">
        <v>7</v>
      </c>
      <c r="X135" s="100">
        <v>8</v>
      </c>
      <c r="Y135" s="77">
        <v>9</v>
      </c>
      <c r="Z135" s="77">
        <v>10</v>
      </c>
      <c r="AA135" s="77">
        <v>11</v>
      </c>
      <c r="AB135" s="77">
        <v>12</v>
      </c>
      <c r="AC135" s="77">
        <v>13</v>
      </c>
      <c r="AD135" s="100">
        <v>14</v>
      </c>
      <c r="AE135" s="100">
        <v>15</v>
      </c>
      <c r="AF135" s="77">
        <v>16</v>
      </c>
      <c r="AG135" s="77">
        <v>17</v>
      </c>
      <c r="AH135" s="77">
        <v>18</v>
      </c>
      <c r="AI135" s="79">
        <v>19</v>
      </c>
      <c r="AJ135" s="77">
        <v>20</v>
      </c>
      <c r="AK135" s="100">
        <v>21</v>
      </c>
      <c r="AL135" s="100">
        <v>22</v>
      </c>
      <c r="AM135" s="77">
        <v>23</v>
      </c>
      <c r="AN135" s="77">
        <v>24</v>
      </c>
      <c r="AO135" s="77">
        <v>25</v>
      </c>
      <c r="AP135" s="77">
        <v>26</v>
      </c>
      <c r="AQ135" s="77">
        <v>27</v>
      </c>
      <c r="AR135" s="100">
        <v>28</v>
      </c>
      <c r="AS135" s="100">
        <v>29</v>
      </c>
      <c r="AT135" s="77">
        <v>30</v>
      </c>
      <c r="AU135" s="78"/>
      <c r="AV135" s="8"/>
    </row>
    <row r="136" spans="1:48" s="6" customFormat="1" ht="49.5" customHeight="1" x14ac:dyDescent="0.25">
      <c r="A136" s="75" t="str">
        <f>VLOOKUP(B136,[1]Apoio!$A:$C,3,FALSE)</f>
        <v>MVE - Garantias Financeiras</v>
      </c>
      <c r="B136" s="82" t="s">
        <v>1068</v>
      </c>
      <c r="C136" s="86">
        <v>45505</v>
      </c>
      <c r="D136" s="84" t="s">
        <v>1066</v>
      </c>
      <c r="E136" s="78" t="s">
        <v>84</v>
      </c>
      <c r="F136" s="88"/>
      <c r="G136" s="89"/>
      <c r="H136" s="89" t="s">
        <v>84</v>
      </c>
      <c r="I136" s="89"/>
      <c r="J136" s="89"/>
      <c r="K136" s="89"/>
      <c r="L136" s="89"/>
      <c r="M136" s="89"/>
      <c r="N136" s="90"/>
      <c r="O136" s="98" t="s">
        <v>796</v>
      </c>
      <c r="P136" s="99">
        <v>45554</v>
      </c>
      <c r="Q136" s="100">
        <v>1</v>
      </c>
      <c r="R136" s="117">
        <v>2</v>
      </c>
      <c r="S136" s="77">
        <v>3</v>
      </c>
      <c r="T136" s="77">
        <v>4</v>
      </c>
      <c r="U136" s="77">
        <v>5</v>
      </c>
      <c r="V136" s="77">
        <v>6</v>
      </c>
      <c r="W136" s="100">
        <v>7</v>
      </c>
      <c r="X136" s="100">
        <v>8</v>
      </c>
      <c r="Y136" s="77">
        <v>9</v>
      </c>
      <c r="Z136" s="77">
        <v>10</v>
      </c>
      <c r="AA136" s="77">
        <v>11</v>
      </c>
      <c r="AB136" s="77">
        <v>12</v>
      </c>
      <c r="AC136" s="77">
        <v>13</v>
      </c>
      <c r="AD136" s="100">
        <v>14</v>
      </c>
      <c r="AE136" s="100">
        <v>15</v>
      </c>
      <c r="AF136" s="77">
        <v>16</v>
      </c>
      <c r="AG136" s="77">
        <v>17</v>
      </c>
      <c r="AH136" s="77">
        <v>18</v>
      </c>
      <c r="AI136" s="79">
        <v>19</v>
      </c>
      <c r="AJ136" s="77">
        <v>20</v>
      </c>
      <c r="AK136" s="100">
        <v>21</v>
      </c>
      <c r="AL136" s="100">
        <v>22</v>
      </c>
      <c r="AM136" s="77">
        <v>23</v>
      </c>
      <c r="AN136" s="77">
        <v>24</v>
      </c>
      <c r="AO136" s="77">
        <v>25</v>
      </c>
      <c r="AP136" s="77">
        <v>26</v>
      </c>
      <c r="AQ136" s="77">
        <v>27</v>
      </c>
      <c r="AR136" s="100">
        <v>28</v>
      </c>
      <c r="AS136" s="100">
        <v>29</v>
      </c>
      <c r="AT136" s="77">
        <v>30</v>
      </c>
      <c r="AU136" s="78"/>
      <c r="AV136" s="8"/>
    </row>
    <row r="137" spans="1:48" s="6" customFormat="1" ht="58" x14ac:dyDescent="0.25">
      <c r="A137" s="75" t="str">
        <f>VLOOKUP(B137,[1]Apoio!$A:$C,3,FALSE)</f>
        <v>Monitoramento Prudencial</v>
      </c>
      <c r="B137" s="82" t="s">
        <v>1013</v>
      </c>
      <c r="C137" s="86">
        <v>45536</v>
      </c>
      <c r="D137" s="84" t="s">
        <v>930</v>
      </c>
      <c r="E137" s="78" t="s">
        <v>84</v>
      </c>
      <c r="F137" s="89"/>
      <c r="G137" s="89"/>
      <c r="H137" s="89" t="s">
        <v>84</v>
      </c>
      <c r="I137" s="89"/>
      <c r="J137" s="89"/>
      <c r="K137" s="89"/>
      <c r="L137" s="89"/>
      <c r="M137" s="89"/>
      <c r="N137" s="90"/>
      <c r="O137" s="98" t="s">
        <v>796</v>
      </c>
      <c r="P137" s="99">
        <v>45555</v>
      </c>
      <c r="Q137" s="100">
        <v>1</v>
      </c>
      <c r="R137" s="117">
        <v>2</v>
      </c>
      <c r="S137" s="77">
        <v>3</v>
      </c>
      <c r="T137" s="77">
        <v>4</v>
      </c>
      <c r="U137" s="77">
        <v>5</v>
      </c>
      <c r="V137" s="77">
        <v>6</v>
      </c>
      <c r="W137" s="100">
        <v>7</v>
      </c>
      <c r="X137" s="100">
        <v>8</v>
      </c>
      <c r="Y137" s="77">
        <v>9</v>
      </c>
      <c r="Z137" s="77">
        <v>10</v>
      </c>
      <c r="AA137" s="77">
        <v>11</v>
      </c>
      <c r="AB137" s="77">
        <v>12</v>
      </c>
      <c r="AC137" s="77">
        <v>13</v>
      </c>
      <c r="AD137" s="100">
        <v>14</v>
      </c>
      <c r="AE137" s="100">
        <v>15</v>
      </c>
      <c r="AF137" s="77">
        <v>16</v>
      </c>
      <c r="AG137" s="77">
        <v>17</v>
      </c>
      <c r="AH137" s="77">
        <v>18</v>
      </c>
      <c r="AI137" s="77">
        <v>19</v>
      </c>
      <c r="AJ137" s="79">
        <v>20</v>
      </c>
      <c r="AK137" s="100">
        <v>21</v>
      </c>
      <c r="AL137" s="100">
        <v>22</v>
      </c>
      <c r="AM137" s="77">
        <v>23</v>
      </c>
      <c r="AN137" s="77">
        <v>24</v>
      </c>
      <c r="AO137" s="77">
        <v>25</v>
      </c>
      <c r="AP137" s="77">
        <v>26</v>
      </c>
      <c r="AQ137" s="77">
        <v>27</v>
      </c>
      <c r="AR137" s="100">
        <v>28</v>
      </c>
      <c r="AS137" s="100">
        <v>29</v>
      </c>
      <c r="AT137" s="77">
        <v>30</v>
      </c>
      <c r="AU137" s="78"/>
      <c r="AV137" s="8"/>
    </row>
    <row r="138" spans="1:48" s="6" customFormat="1" ht="36" customHeight="1" x14ac:dyDescent="0.25">
      <c r="A138" s="75" t="str">
        <f>VLOOKUP(B138,[1]Apoio!$A:$C,3,FALSE)</f>
        <v>Garantias Financeiras - Aporte</v>
      </c>
      <c r="B138" s="82" t="s">
        <v>1055</v>
      </c>
      <c r="C138" s="86">
        <v>45505</v>
      </c>
      <c r="D138" s="84" t="s">
        <v>16</v>
      </c>
      <c r="E138" s="78" t="s">
        <v>84</v>
      </c>
      <c r="F138" s="91"/>
      <c r="G138" s="89"/>
      <c r="H138" s="89" t="s">
        <v>84</v>
      </c>
      <c r="I138" s="89"/>
      <c r="J138" s="89"/>
      <c r="K138" s="89"/>
      <c r="L138" s="89"/>
      <c r="M138" s="89"/>
      <c r="N138" s="90"/>
      <c r="O138" s="98" t="s">
        <v>796</v>
      </c>
      <c r="P138" s="99">
        <v>45555</v>
      </c>
      <c r="Q138" s="100">
        <v>1</v>
      </c>
      <c r="R138" s="117">
        <v>2</v>
      </c>
      <c r="S138" s="77">
        <v>3</v>
      </c>
      <c r="T138" s="77">
        <v>4</v>
      </c>
      <c r="U138" s="77">
        <v>5</v>
      </c>
      <c r="V138" s="77">
        <v>6</v>
      </c>
      <c r="W138" s="100">
        <v>7</v>
      </c>
      <c r="X138" s="100">
        <v>8</v>
      </c>
      <c r="Y138" s="77">
        <v>9</v>
      </c>
      <c r="Z138" s="77">
        <v>10</v>
      </c>
      <c r="AA138" s="77">
        <v>11</v>
      </c>
      <c r="AB138" s="77">
        <v>12</v>
      </c>
      <c r="AC138" s="77">
        <v>13</v>
      </c>
      <c r="AD138" s="100">
        <v>14</v>
      </c>
      <c r="AE138" s="100">
        <v>15</v>
      </c>
      <c r="AF138" s="77">
        <v>16</v>
      </c>
      <c r="AG138" s="77">
        <v>17</v>
      </c>
      <c r="AH138" s="77">
        <v>18</v>
      </c>
      <c r="AI138" s="77">
        <v>19</v>
      </c>
      <c r="AJ138" s="79">
        <v>20</v>
      </c>
      <c r="AK138" s="100">
        <v>21</v>
      </c>
      <c r="AL138" s="100">
        <v>22</v>
      </c>
      <c r="AM138" s="77">
        <v>23</v>
      </c>
      <c r="AN138" s="77">
        <v>24</v>
      </c>
      <c r="AO138" s="77">
        <v>25</v>
      </c>
      <c r="AP138" s="77">
        <v>26</v>
      </c>
      <c r="AQ138" s="77">
        <v>27</v>
      </c>
      <c r="AR138" s="100">
        <v>28</v>
      </c>
      <c r="AS138" s="100">
        <v>29</v>
      </c>
      <c r="AT138" s="77">
        <v>30</v>
      </c>
      <c r="AU138" s="78"/>
      <c r="AV138" s="8"/>
    </row>
    <row r="139" spans="1:48" s="6" customFormat="1" ht="43.5" x14ac:dyDescent="0.25">
      <c r="A139" s="75" t="str">
        <f>VLOOKUP(B139,[1]Apoio!$A:$C,3,FALSE)</f>
        <v>Outros</v>
      </c>
      <c r="B139" s="82" t="s">
        <v>647</v>
      </c>
      <c r="C139" s="86">
        <v>45505</v>
      </c>
      <c r="D139" s="84" t="s">
        <v>84</v>
      </c>
      <c r="E139" s="78" t="s">
        <v>84</v>
      </c>
      <c r="F139" s="88"/>
      <c r="G139" s="89"/>
      <c r="H139" s="89" t="s">
        <v>84</v>
      </c>
      <c r="I139" s="89"/>
      <c r="J139" s="89"/>
      <c r="K139" s="89"/>
      <c r="L139" s="89"/>
      <c r="M139" s="89"/>
      <c r="N139" s="90"/>
      <c r="O139" s="98" t="s">
        <v>796</v>
      </c>
      <c r="P139" s="99">
        <v>45555</v>
      </c>
      <c r="Q139" s="100">
        <v>1</v>
      </c>
      <c r="R139" s="117">
        <v>2</v>
      </c>
      <c r="S139" s="77">
        <v>3</v>
      </c>
      <c r="T139" s="77">
        <v>4</v>
      </c>
      <c r="U139" s="77">
        <v>5</v>
      </c>
      <c r="V139" s="77">
        <v>6</v>
      </c>
      <c r="W139" s="100">
        <v>7</v>
      </c>
      <c r="X139" s="100">
        <v>8</v>
      </c>
      <c r="Y139" s="77">
        <v>9</v>
      </c>
      <c r="Z139" s="77">
        <v>10</v>
      </c>
      <c r="AA139" s="77">
        <v>11</v>
      </c>
      <c r="AB139" s="77">
        <v>12</v>
      </c>
      <c r="AC139" s="77">
        <v>13</v>
      </c>
      <c r="AD139" s="100">
        <v>14</v>
      </c>
      <c r="AE139" s="100">
        <v>15</v>
      </c>
      <c r="AF139" s="77">
        <v>16</v>
      </c>
      <c r="AG139" s="77">
        <v>17</v>
      </c>
      <c r="AH139" s="77">
        <v>18</v>
      </c>
      <c r="AI139" s="77">
        <v>19</v>
      </c>
      <c r="AJ139" s="79">
        <v>20</v>
      </c>
      <c r="AK139" s="100">
        <v>21</v>
      </c>
      <c r="AL139" s="100">
        <v>22</v>
      </c>
      <c r="AM139" s="77">
        <v>23</v>
      </c>
      <c r="AN139" s="77">
        <v>24</v>
      </c>
      <c r="AO139" s="77">
        <v>25</v>
      </c>
      <c r="AP139" s="77">
        <v>26</v>
      </c>
      <c r="AQ139" s="77">
        <v>27</v>
      </c>
      <c r="AR139" s="100">
        <v>28</v>
      </c>
      <c r="AS139" s="100">
        <v>29</v>
      </c>
      <c r="AT139" s="77">
        <v>30</v>
      </c>
      <c r="AU139" s="78"/>
      <c r="AV139" s="8"/>
    </row>
    <row r="140" spans="1:48" s="6" customFormat="1" ht="36.75" customHeight="1" x14ac:dyDescent="0.25">
      <c r="A140" s="75" t="str">
        <f>VLOOKUP(B140,[1]Apoio!$A:$C,3,FALSE)</f>
        <v>Cotas de Garantia Física - Pós-Liquidação</v>
      </c>
      <c r="B140" s="82" t="s">
        <v>183</v>
      </c>
      <c r="C140" s="86">
        <v>45505</v>
      </c>
      <c r="D140" s="84" t="s">
        <v>152</v>
      </c>
      <c r="E140" s="78" t="s">
        <v>159</v>
      </c>
      <c r="F140" s="88" t="s">
        <v>712</v>
      </c>
      <c r="G140" s="89" t="s">
        <v>713</v>
      </c>
      <c r="H140" s="89" t="s">
        <v>829</v>
      </c>
      <c r="I140" s="89"/>
      <c r="J140" s="89"/>
      <c r="K140" s="89"/>
      <c r="L140" s="89"/>
      <c r="M140" s="89"/>
      <c r="N140" s="90"/>
      <c r="O140" s="98" t="s">
        <v>796</v>
      </c>
      <c r="P140" s="99">
        <v>45555</v>
      </c>
      <c r="Q140" s="100">
        <v>1</v>
      </c>
      <c r="R140" s="117">
        <v>2</v>
      </c>
      <c r="S140" s="77">
        <v>3</v>
      </c>
      <c r="T140" s="77">
        <v>4</v>
      </c>
      <c r="U140" s="77">
        <v>5</v>
      </c>
      <c r="V140" s="77">
        <v>6</v>
      </c>
      <c r="W140" s="100">
        <v>7</v>
      </c>
      <c r="X140" s="100">
        <v>8</v>
      </c>
      <c r="Y140" s="77">
        <v>9</v>
      </c>
      <c r="Z140" s="77">
        <v>10</v>
      </c>
      <c r="AA140" s="77">
        <v>11</v>
      </c>
      <c r="AB140" s="77">
        <v>12</v>
      </c>
      <c r="AC140" s="77">
        <v>13</v>
      </c>
      <c r="AD140" s="100">
        <v>14</v>
      </c>
      <c r="AE140" s="100">
        <v>15</v>
      </c>
      <c r="AF140" s="77">
        <v>16</v>
      </c>
      <c r="AG140" s="77">
        <v>17</v>
      </c>
      <c r="AH140" s="77">
        <v>18</v>
      </c>
      <c r="AI140" s="77">
        <v>19</v>
      </c>
      <c r="AJ140" s="79">
        <v>20</v>
      </c>
      <c r="AK140" s="100">
        <v>21</v>
      </c>
      <c r="AL140" s="100">
        <v>22</v>
      </c>
      <c r="AM140" s="77">
        <v>23</v>
      </c>
      <c r="AN140" s="77">
        <v>24</v>
      </c>
      <c r="AO140" s="77">
        <v>25</v>
      </c>
      <c r="AP140" s="77">
        <v>26</v>
      </c>
      <c r="AQ140" s="77">
        <v>27</v>
      </c>
      <c r="AR140" s="100">
        <v>28</v>
      </c>
      <c r="AS140" s="100">
        <v>29</v>
      </c>
      <c r="AT140" s="77">
        <v>30</v>
      </c>
      <c r="AU140" s="78"/>
      <c r="AV140" s="8"/>
    </row>
    <row r="141" spans="1:48" s="6" customFormat="1" ht="36.75" customHeight="1" x14ac:dyDescent="0.3">
      <c r="A141" s="75" t="str">
        <f>VLOOKUP(B141,[1]Apoio!$A:$C,3,FALSE)</f>
        <v>Energia de Reserva - Pós-Liquidação</v>
      </c>
      <c r="B141" s="82" t="s">
        <v>187</v>
      </c>
      <c r="C141" s="86">
        <v>45505</v>
      </c>
      <c r="D141" s="84" t="s">
        <v>154</v>
      </c>
      <c r="E141" s="78" t="s">
        <v>100</v>
      </c>
      <c r="F141" s="91" t="s">
        <v>723</v>
      </c>
      <c r="G141" s="89" t="s">
        <v>724</v>
      </c>
      <c r="H141" s="89" t="s">
        <v>725</v>
      </c>
      <c r="I141" s="89" t="s">
        <v>726</v>
      </c>
      <c r="J141" s="89" t="s">
        <v>832</v>
      </c>
      <c r="K141" s="149"/>
      <c r="L141" s="89"/>
      <c r="M141" s="89"/>
      <c r="N141" s="90"/>
      <c r="O141" s="98" t="s">
        <v>796</v>
      </c>
      <c r="P141" s="99">
        <v>45555</v>
      </c>
      <c r="Q141" s="100">
        <v>1</v>
      </c>
      <c r="R141" s="117">
        <v>2</v>
      </c>
      <c r="S141" s="77">
        <v>3</v>
      </c>
      <c r="T141" s="77">
        <v>4</v>
      </c>
      <c r="U141" s="77">
        <v>5</v>
      </c>
      <c r="V141" s="77">
        <v>6</v>
      </c>
      <c r="W141" s="100">
        <v>7</v>
      </c>
      <c r="X141" s="100">
        <v>8</v>
      </c>
      <c r="Y141" s="77">
        <v>9</v>
      </c>
      <c r="Z141" s="77">
        <v>10</v>
      </c>
      <c r="AA141" s="77">
        <v>11</v>
      </c>
      <c r="AB141" s="77">
        <v>12</v>
      </c>
      <c r="AC141" s="77">
        <v>13</v>
      </c>
      <c r="AD141" s="100">
        <v>14</v>
      </c>
      <c r="AE141" s="100">
        <v>15</v>
      </c>
      <c r="AF141" s="77">
        <v>16</v>
      </c>
      <c r="AG141" s="77">
        <v>17</v>
      </c>
      <c r="AH141" s="77">
        <v>18</v>
      </c>
      <c r="AI141" s="77">
        <v>19</v>
      </c>
      <c r="AJ141" s="79">
        <v>20</v>
      </c>
      <c r="AK141" s="100">
        <v>21</v>
      </c>
      <c r="AL141" s="100">
        <v>22</v>
      </c>
      <c r="AM141" s="77">
        <v>23</v>
      </c>
      <c r="AN141" s="77">
        <v>24</v>
      </c>
      <c r="AO141" s="77">
        <v>25</v>
      </c>
      <c r="AP141" s="77">
        <v>26</v>
      </c>
      <c r="AQ141" s="77">
        <v>27</v>
      </c>
      <c r="AR141" s="100">
        <v>28</v>
      </c>
      <c r="AS141" s="100">
        <v>29</v>
      </c>
      <c r="AT141" s="77">
        <v>30</v>
      </c>
      <c r="AU141" s="78"/>
      <c r="AV141" s="8"/>
    </row>
    <row r="142" spans="1:48" s="6" customFormat="1" ht="42" customHeight="1" x14ac:dyDescent="0.25">
      <c r="A142" s="75" t="str">
        <f>VLOOKUP(B142,[1]Apoio!$A:$C,3,FALSE)</f>
        <v>MCSD EN - Declarações</v>
      </c>
      <c r="B142" s="82" t="s">
        <v>852</v>
      </c>
      <c r="C142" s="86" t="s">
        <v>84</v>
      </c>
      <c r="D142" s="84" t="s">
        <v>84</v>
      </c>
      <c r="E142" s="78" t="s">
        <v>84</v>
      </c>
      <c r="F142" s="91"/>
      <c r="G142" s="89"/>
      <c r="H142" s="89" t="s">
        <v>84</v>
      </c>
      <c r="I142" s="89"/>
      <c r="J142" s="89"/>
      <c r="K142" s="89"/>
      <c r="L142" s="89"/>
      <c r="M142" s="89"/>
      <c r="N142" s="90"/>
      <c r="O142" s="98" t="s">
        <v>796</v>
      </c>
      <c r="P142" s="99">
        <v>45555</v>
      </c>
      <c r="Q142" s="100">
        <v>1</v>
      </c>
      <c r="R142" s="117">
        <v>2</v>
      </c>
      <c r="S142" s="77">
        <v>3</v>
      </c>
      <c r="T142" s="77">
        <v>4</v>
      </c>
      <c r="U142" s="77">
        <v>5</v>
      </c>
      <c r="V142" s="77">
        <v>6</v>
      </c>
      <c r="W142" s="100">
        <v>7</v>
      </c>
      <c r="X142" s="100">
        <v>8</v>
      </c>
      <c r="Y142" s="77">
        <v>9</v>
      </c>
      <c r="Z142" s="77">
        <v>10</v>
      </c>
      <c r="AA142" s="77">
        <v>11</v>
      </c>
      <c r="AB142" s="77">
        <v>12</v>
      </c>
      <c r="AC142" s="77">
        <v>13</v>
      </c>
      <c r="AD142" s="100">
        <v>14</v>
      </c>
      <c r="AE142" s="100">
        <v>15</v>
      </c>
      <c r="AF142" s="77">
        <v>16</v>
      </c>
      <c r="AG142" s="77">
        <v>17</v>
      </c>
      <c r="AH142" s="77">
        <v>18</v>
      </c>
      <c r="AI142" s="77">
        <v>19</v>
      </c>
      <c r="AJ142" s="79">
        <v>20</v>
      </c>
      <c r="AK142" s="100">
        <v>21</v>
      </c>
      <c r="AL142" s="100">
        <v>22</v>
      </c>
      <c r="AM142" s="77">
        <v>23</v>
      </c>
      <c r="AN142" s="77">
        <v>24</v>
      </c>
      <c r="AO142" s="77">
        <v>25</v>
      </c>
      <c r="AP142" s="77">
        <v>26</v>
      </c>
      <c r="AQ142" s="77">
        <v>27</v>
      </c>
      <c r="AR142" s="100">
        <v>28</v>
      </c>
      <c r="AS142" s="100">
        <v>29</v>
      </c>
      <c r="AT142" s="77">
        <v>30</v>
      </c>
      <c r="AU142" s="78"/>
      <c r="AV142" s="8"/>
    </row>
    <row r="143" spans="1:48" s="6" customFormat="1" ht="36.75" customHeight="1" x14ac:dyDescent="0.25">
      <c r="A143" s="75" t="str">
        <f>VLOOKUP(B143,[1]Apoio!$A:$C,3,FALSE)</f>
        <v>Desligamento</v>
      </c>
      <c r="B143" s="82" t="s">
        <v>376</v>
      </c>
      <c r="C143" s="86">
        <v>45536</v>
      </c>
      <c r="D143" s="84" t="s">
        <v>84</v>
      </c>
      <c r="E143" s="78" t="s">
        <v>84</v>
      </c>
      <c r="F143" s="88"/>
      <c r="G143" s="89"/>
      <c r="H143" s="89" t="s">
        <v>84</v>
      </c>
      <c r="I143" s="89"/>
      <c r="J143" s="89"/>
      <c r="K143" s="89"/>
      <c r="L143" s="89"/>
      <c r="M143" s="89"/>
      <c r="N143" s="90"/>
      <c r="O143" s="98" t="s">
        <v>796</v>
      </c>
      <c r="P143" s="99">
        <v>45555</v>
      </c>
      <c r="Q143" s="100">
        <v>1</v>
      </c>
      <c r="R143" s="117">
        <v>2</v>
      </c>
      <c r="S143" s="77">
        <v>3</v>
      </c>
      <c r="T143" s="77">
        <v>4</v>
      </c>
      <c r="U143" s="77">
        <v>5</v>
      </c>
      <c r="V143" s="77">
        <v>6</v>
      </c>
      <c r="W143" s="100">
        <v>7</v>
      </c>
      <c r="X143" s="100">
        <v>8</v>
      </c>
      <c r="Y143" s="77">
        <v>9</v>
      </c>
      <c r="Z143" s="77">
        <v>10</v>
      </c>
      <c r="AA143" s="77">
        <v>11</v>
      </c>
      <c r="AB143" s="77">
        <v>12</v>
      </c>
      <c r="AC143" s="77">
        <v>13</v>
      </c>
      <c r="AD143" s="100">
        <v>14</v>
      </c>
      <c r="AE143" s="100">
        <v>15</v>
      </c>
      <c r="AF143" s="77">
        <v>16</v>
      </c>
      <c r="AG143" s="77">
        <v>17</v>
      </c>
      <c r="AH143" s="77">
        <v>18</v>
      </c>
      <c r="AI143" s="77">
        <v>19</v>
      </c>
      <c r="AJ143" s="79">
        <v>20</v>
      </c>
      <c r="AK143" s="100">
        <v>21</v>
      </c>
      <c r="AL143" s="100">
        <v>22</v>
      </c>
      <c r="AM143" s="77">
        <v>23</v>
      </c>
      <c r="AN143" s="77">
        <v>24</v>
      </c>
      <c r="AO143" s="77">
        <v>25</v>
      </c>
      <c r="AP143" s="77">
        <v>26</v>
      </c>
      <c r="AQ143" s="77">
        <v>27</v>
      </c>
      <c r="AR143" s="100">
        <v>28</v>
      </c>
      <c r="AS143" s="100">
        <v>29</v>
      </c>
      <c r="AT143" s="77">
        <v>30</v>
      </c>
      <c r="AU143" s="78"/>
      <c r="AV143" s="8"/>
    </row>
    <row r="144" spans="1:48" s="6" customFormat="1" ht="75.75" customHeight="1" x14ac:dyDescent="0.25">
      <c r="A144" s="75" t="str">
        <f>VLOOKUP(B144,[1]Apoio!$A:$C,3,FALSE)</f>
        <v>Cadastros</v>
      </c>
      <c r="B144" s="82" t="s">
        <v>177</v>
      </c>
      <c r="C144" s="86">
        <v>45536</v>
      </c>
      <c r="D144" s="84" t="s">
        <v>84</v>
      </c>
      <c r="E144" s="78" t="s">
        <v>84</v>
      </c>
      <c r="F144" s="91"/>
      <c r="G144" s="89"/>
      <c r="H144" s="89" t="s">
        <v>84</v>
      </c>
      <c r="I144" s="89"/>
      <c r="J144" s="89"/>
      <c r="K144" s="89"/>
      <c r="L144" s="89"/>
      <c r="M144" s="89"/>
      <c r="N144" s="90"/>
      <c r="O144" s="98" t="s">
        <v>796</v>
      </c>
      <c r="P144" s="99">
        <v>45555</v>
      </c>
      <c r="Q144" s="100">
        <v>1</v>
      </c>
      <c r="R144" s="117">
        <v>2</v>
      </c>
      <c r="S144" s="77">
        <v>3</v>
      </c>
      <c r="T144" s="77">
        <v>4</v>
      </c>
      <c r="U144" s="77">
        <v>5</v>
      </c>
      <c r="V144" s="77">
        <v>6</v>
      </c>
      <c r="W144" s="100">
        <v>7</v>
      </c>
      <c r="X144" s="100">
        <v>8</v>
      </c>
      <c r="Y144" s="77">
        <v>9</v>
      </c>
      <c r="Z144" s="77">
        <v>10</v>
      </c>
      <c r="AA144" s="77">
        <v>11</v>
      </c>
      <c r="AB144" s="77">
        <v>12</v>
      </c>
      <c r="AC144" s="77">
        <v>13</v>
      </c>
      <c r="AD144" s="100">
        <v>14</v>
      </c>
      <c r="AE144" s="100">
        <v>15</v>
      </c>
      <c r="AF144" s="77">
        <v>16</v>
      </c>
      <c r="AG144" s="77">
        <v>17</v>
      </c>
      <c r="AH144" s="77">
        <v>18</v>
      </c>
      <c r="AI144" s="77">
        <v>19</v>
      </c>
      <c r="AJ144" s="79">
        <v>20</v>
      </c>
      <c r="AK144" s="100">
        <v>21</v>
      </c>
      <c r="AL144" s="100">
        <v>22</v>
      </c>
      <c r="AM144" s="77">
        <v>23</v>
      </c>
      <c r="AN144" s="77">
        <v>24</v>
      </c>
      <c r="AO144" s="77">
        <v>25</v>
      </c>
      <c r="AP144" s="77">
        <v>26</v>
      </c>
      <c r="AQ144" s="77">
        <v>27</v>
      </c>
      <c r="AR144" s="100">
        <v>28</v>
      </c>
      <c r="AS144" s="100">
        <v>29</v>
      </c>
      <c r="AT144" s="77">
        <v>30</v>
      </c>
      <c r="AU144" s="78"/>
      <c r="AV144" s="8"/>
    </row>
    <row r="145" spans="1:48" s="3" customFormat="1" ht="45.75" customHeight="1" x14ac:dyDescent="0.25">
      <c r="A145" s="75" t="str">
        <f>VLOOKUP(B145,[1]Apoio!$A:$C,3,FALSE)</f>
        <v>AGP</v>
      </c>
      <c r="B145" s="82" t="s">
        <v>633</v>
      </c>
      <c r="C145" s="86">
        <v>45505</v>
      </c>
      <c r="D145" s="84" t="s">
        <v>373</v>
      </c>
      <c r="E145" s="78" t="s">
        <v>84</v>
      </c>
      <c r="F145" s="91"/>
      <c r="G145" s="89"/>
      <c r="H145" s="89" t="s">
        <v>84</v>
      </c>
      <c r="I145" s="89"/>
      <c r="J145" s="89"/>
      <c r="K145" s="89"/>
      <c r="L145" s="89"/>
      <c r="M145" s="89"/>
      <c r="N145" s="90"/>
      <c r="O145" s="98" t="s">
        <v>796</v>
      </c>
      <c r="P145" s="99">
        <v>45558</v>
      </c>
      <c r="Q145" s="100">
        <v>1</v>
      </c>
      <c r="R145" s="117">
        <v>2</v>
      </c>
      <c r="S145" s="77">
        <v>3</v>
      </c>
      <c r="T145" s="77">
        <v>4</v>
      </c>
      <c r="U145" s="77">
        <v>5</v>
      </c>
      <c r="V145" s="77">
        <v>6</v>
      </c>
      <c r="W145" s="100">
        <v>7</v>
      </c>
      <c r="X145" s="100">
        <v>8</v>
      </c>
      <c r="Y145" s="77">
        <v>9</v>
      </c>
      <c r="Z145" s="77">
        <v>10</v>
      </c>
      <c r="AA145" s="77">
        <v>11</v>
      </c>
      <c r="AB145" s="77">
        <v>12</v>
      </c>
      <c r="AC145" s="77">
        <v>13</v>
      </c>
      <c r="AD145" s="100">
        <v>14</v>
      </c>
      <c r="AE145" s="100">
        <v>15</v>
      </c>
      <c r="AF145" s="77">
        <v>16</v>
      </c>
      <c r="AG145" s="77">
        <v>17</v>
      </c>
      <c r="AH145" s="77">
        <v>18</v>
      </c>
      <c r="AI145" s="77">
        <v>19</v>
      </c>
      <c r="AJ145" s="77">
        <v>20</v>
      </c>
      <c r="AK145" s="100">
        <v>21</v>
      </c>
      <c r="AL145" s="100">
        <v>22</v>
      </c>
      <c r="AM145" s="79">
        <v>23</v>
      </c>
      <c r="AN145" s="77">
        <v>24</v>
      </c>
      <c r="AO145" s="77">
        <v>25</v>
      </c>
      <c r="AP145" s="77">
        <v>26</v>
      </c>
      <c r="AQ145" s="77">
        <v>27</v>
      </c>
      <c r="AR145" s="100">
        <v>28</v>
      </c>
      <c r="AS145" s="100">
        <v>29</v>
      </c>
      <c r="AT145" s="77">
        <v>30</v>
      </c>
      <c r="AU145" s="78"/>
    </row>
    <row r="146" spans="1:48" s="3" customFormat="1" ht="20.5" customHeight="1" x14ac:dyDescent="0.25">
      <c r="A146" s="75" t="str">
        <f>VLOOKUP(B146,[1]Apoio!$A:$C,3,FALSE)</f>
        <v>Medição Contábil</v>
      </c>
      <c r="B146" s="185" t="s">
        <v>1009</v>
      </c>
      <c r="C146" s="86">
        <v>45536</v>
      </c>
      <c r="D146" s="84" t="s">
        <v>84</v>
      </c>
      <c r="E146" s="78" t="s">
        <v>77</v>
      </c>
      <c r="F146" s="91" t="s">
        <v>760</v>
      </c>
      <c r="G146" s="92" t="s">
        <v>761</v>
      </c>
      <c r="H146" s="92" t="s">
        <v>762</v>
      </c>
      <c r="I146" s="92" t="s">
        <v>763</v>
      </c>
      <c r="J146" s="89"/>
      <c r="K146" s="89"/>
      <c r="L146" s="89"/>
      <c r="M146" s="89"/>
      <c r="N146" s="90"/>
      <c r="O146" s="98" t="s">
        <v>796</v>
      </c>
      <c r="P146" s="99">
        <v>45558</v>
      </c>
      <c r="Q146" s="188">
        <v>1</v>
      </c>
      <c r="R146" s="178">
        <v>2</v>
      </c>
      <c r="S146" s="178">
        <v>3</v>
      </c>
      <c r="T146" s="178">
        <v>4</v>
      </c>
      <c r="U146" s="178">
        <v>5</v>
      </c>
      <c r="V146" s="178">
        <v>6</v>
      </c>
      <c r="W146" s="176">
        <v>7</v>
      </c>
      <c r="X146" s="176">
        <v>8</v>
      </c>
      <c r="Y146" s="178">
        <v>9</v>
      </c>
      <c r="Z146" s="178">
        <v>10</v>
      </c>
      <c r="AA146" s="178">
        <v>11</v>
      </c>
      <c r="AB146" s="178">
        <v>12</v>
      </c>
      <c r="AC146" s="178">
        <v>13</v>
      </c>
      <c r="AD146" s="176">
        <v>14</v>
      </c>
      <c r="AE146" s="176">
        <v>15</v>
      </c>
      <c r="AF146" s="178">
        <v>16</v>
      </c>
      <c r="AG146" s="178">
        <v>17</v>
      </c>
      <c r="AH146" s="178">
        <v>18</v>
      </c>
      <c r="AI146" s="178">
        <v>19</v>
      </c>
      <c r="AJ146" s="178">
        <v>20</v>
      </c>
      <c r="AK146" s="176">
        <v>21</v>
      </c>
      <c r="AL146" s="176">
        <v>22</v>
      </c>
      <c r="AM146" s="171">
        <v>23</v>
      </c>
      <c r="AN146" s="178">
        <v>24</v>
      </c>
      <c r="AO146" s="178">
        <v>25</v>
      </c>
      <c r="AP146" s="178">
        <v>26</v>
      </c>
      <c r="AQ146" s="178">
        <v>27</v>
      </c>
      <c r="AR146" s="176">
        <v>28</v>
      </c>
      <c r="AS146" s="176">
        <v>29</v>
      </c>
      <c r="AT146" s="178">
        <v>30</v>
      </c>
      <c r="AU146" s="174"/>
    </row>
    <row r="147" spans="1:48" s="3" customFormat="1" ht="20.5" customHeight="1" x14ac:dyDescent="0.25">
      <c r="A147" s="75"/>
      <c r="B147" s="186"/>
      <c r="C147" s="86">
        <v>45536</v>
      </c>
      <c r="D147" s="84" t="s">
        <v>84</v>
      </c>
      <c r="E147" s="78" t="s">
        <v>1028</v>
      </c>
      <c r="F147" s="91" t="s">
        <v>1029</v>
      </c>
      <c r="G147" s="92" t="s">
        <v>1030</v>
      </c>
      <c r="H147" s="89"/>
      <c r="I147" s="89"/>
      <c r="J147" s="89"/>
      <c r="K147" s="89"/>
      <c r="L147" s="89"/>
      <c r="M147" s="89"/>
      <c r="N147" s="90"/>
      <c r="O147" s="98" t="s">
        <v>796</v>
      </c>
      <c r="P147" s="99">
        <v>45558</v>
      </c>
      <c r="Q147" s="189"/>
      <c r="R147" s="179"/>
      <c r="S147" s="179"/>
      <c r="T147" s="179"/>
      <c r="U147" s="179"/>
      <c r="V147" s="179"/>
      <c r="W147" s="177"/>
      <c r="X147" s="177"/>
      <c r="Y147" s="179"/>
      <c r="Z147" s="179"/>
      <c r="AA147" s="179"/>
      <c r="AB147" s="179"/>
      <c r="AC147" s="179"/>
      <c r="AD147" s="177"/>
      <c r="AE147" s="177"/>
      <c r="AF147" s="179"/>
      <c r="AG147" s="179"/>
      <c r="AH147" s="179"/>
      <c r="AI147" s="179"/>
      <c r="AJ147" s="179"/>
      <c r="AK147" s="177"/>
      <c r="AL147" s="177"/>
      <c r="AM147" s="172"/>
      <c r="AN147" s="179"/>
      <c r="AO147" s="179"/>
      <c r="AP147" s="179"/>
      <c r="AQ147" s="179"/>
      <c r="AR147" s="177"/>
      <c r="AS147" s="177"/>
      <c r="AT147" s="179"/>
      <c r="AU147" s="175"/>
    </row>
    <row r="148" spans="1:48" s="3" customFormat="1" ht="20.5" customHeight="1" x14ac:dyDescent="0.25">
      <c r="A148" s="75"/>
      <c r="B148" s="187"/>
      <c r="C148" s="86">
        <v>45536</v>
      </c>
      <c r="D148" s="84" t="s">
        <v>84</v>
      </c>
      <c r="E148" s="78" t="s">
        <v>586</v>
      </c>
      <c r="F148" s="91" t="s">
        <v>588</v>
      </c>
      <c r="G148" s="92" t="s">
        <v>589</v>
      </c>
      <c r="H148" s="89" t="s">
        <v>590</v>
      </c>
      <c r="I148" s="89"/>
      <c r="J148" s="89"/>
      <c r="K148" s="89"/>
      <c r="L148" s="89"/>
      <c r="M148" s="89"/>
      <c r="N148" s="90"/>
      <c r="O148" s="98" t="s">
        <v>796</v>
      </c>
      <c r="P148" s="99">
        <v>45558</v>
      </c>
      <c r="Q148" s="190"/>
      <c r="R148" s="183"/>
      <c r="S148" s="183"/>
      <c r="T148" s="183"/>
      <c r="U148" s="183"/>
      <c r="V148" s="183"/>
      <c r="W148" s="184"/>
      <c r="X148" s="184"/>
      <c r="Y148" s="183"/>
      <c r="Z148" s="183"/>
      <c r="AA148" s="183"/>
      <c r="AB148" s="183"/>
      <c r="AC148" s="183"/>
      <c r="AD148" s="184"/>
      <c r="AE148" s="184"/>
      <c r="AF148" s="183"/>
      <c r="AG148" s="183"/>
      <c r="AH148" s="183"/>
      <c r="AI148" s="183"/>
      <c r="AJ148" s="183"/>
      <c r="AK148" s="184"/>
      <c r="AL148" s="184"/>
      <c r="AM148" s="173"/>
      <c r="AN148" s="183"/>
      <c r="AO148" s="183"/>
      <c r="AP148" s="183"/>
      <c r="AQ148" s="183"/>
      <c r="AR148" s="184"/>
      <c r="AS148" s="184"/>
      <c r="AT148" s="183"/>
      <c r="AU148" s="198"/>
    </row>
    <row r="149" spans="1:48" s="6" customFormat="1" ht="62.5" customHeight="1" x14ac:dyDescent="0.25">
      <c r="A149" s="75" t="str">
        <f>VLOOKUP(B149,[1]Apoio!$A:$C,3,FALSE)</f>
        <v>Monitoramento Prudencial</v>
      </c>
      <c r="B149" s="82" t="s">
        <v>1014</v>
      </c>
      <c r="C149" s="86">
        <v>45536</v>
      </c>
      <c r="D149" s="84" t="s">
        <v>84</v>
      </c>
      <c r="E149" s="78" t="s">
        <v>84</v>
      </c>
      <c r="F149" s="92"/>
      <c r="G149" s="89"/>
      <c r="H149" s="89" t="s">
        <v>84</v>
      </c>
      <c r="I149" s="89"/>
      <c r="J149" s="89"/>
      <c r="K149" s="89"/>
      <c r="L149" s="89"/>
      <c r="M149" s="89"/>
      <c r="N149" s="90"/>
      <c r="O149" s="98" t="s">
        <v>796</v>
      </c>
      <c r="P149" s="99">
        <v>45558</v>
      </c>
      <c r="Q149" s="100">
        <v>1</v>
      </c>
      <c r="R149" s="117">
        <v>2</v>
      </c>
      <c r="S149" s="77">
        <v>3</v>
      </c>
      <c r="T149" s="77">
        <v>4</v>
      </c>
      <c r="U149" s="77">
        <v>5</v>
      </c>
      <c r="V149" s="77">
        <v>6</v>
      </c>
      <c r="W149" s="100">
        <v>7</v>
      </c>
      <c r="X149" s="100">
        <v>8</v>
      </c>
      <c r="Y149" s="77">
        <v>9</v>
      </c>
      <c r="Z149" s="77">
        <v>10</v>
      </c>
      <c r="AA149" s="77">
        <v>11</v>
      </c>
      <c r="AB149" s="77">
        <v>12</v>
      </c>
      <c r="AC149" s="77">
        <v>13</v>
      </c>
      <c r="AD149" s="100">
        <v>14</v>
      </c>
      <c r="AE149" s="100">
        <v>15</v>
      </c>
      <c r="AF149" s="77">
        <v>16</v>
      </c>
      <c r="AG149" s="77">
        <v>17</v>
      </c>
      <c r="AH149" s="77">
        <v>18</v>
      </c>
      <c r="AI149" s="77">
        <v>19</v>
      </c>
      <c r="AJ149" s="77">
        <v>20</v>
      </c>
      <c r="AK149" s="100">
        <v>21</v>
      </c>
      <c r="AL149" s="100">
        <v>22</v>
      </c>
      <c r="AM149" s="79">
        <v>23</v>
      </c>
      <c r="AN149" s="77">
        <v>24</v>
      </c>
      <c r="AO149" s="77">
        <v>25</v>
      </c>
      <c r="AP149" s="77">
        <v>26</v>
      </c>
      <c r="AQ149" s="77">
        <v>27</v>
      </c>
      <c r="AR149" s="100">
        <v>28</v>
      </c>
      <c r="AS149" s="100">
        <v>29</v>
      </c>
      <c r="AT149" s="77">
        <v>30</v>
      </c>
      <c r="AU149" s="78"/>
      <c r="AV149" s="8"/>
    </row>
    <row r="150" spans="1:48" s="6" customFormat="1" ht="49.5" customHeight="1" x14ac:dyDescent="0.25">
      <c r="A150" s="75" t="str">
        <f>VLOOKUP(B150,[1]Apoio!$A:$C,3,FALSE)</f>
        <v>MVE - Resultados</v>
      </c>
      <c r="B150" s="82" t="s">
        <v>1072</v>
      </c>
      <c r="C150" s="86">
        <v>45536</v>
      </c>
      <c r="D150" s="84" t="s">
        <v>1052</v>
      </c>
      <c r="E150" s="78" t="s">
        <v>84</v>
      </c>
      <c r="F150" s="91"/>
      <c r="G150" s="89"/>
      <c r="H150" s="89" t="s">
        <v>84</v>
      </c>
      <c r="I150" s="89"/>
      <c r="J150" s="89"/>
      <c r="K150" s="89"/>
      <c r="L150" s="89"/>
      <c r="M150" s="89"/>
      <c r="N150" s="90"/>
      <c r="O150" s="98" t="s">
        <v>796</v>
      </c>
      <c r="P150" s="99">
        <v>45558</v>
      </c>
      <c r="Q150" s="100">
        <v>1</v>
      </c>
      <c r="R150" s="117">
        <v>2</v>
      </c>
      <c r="S150" s="77">
        <v>3</v>
      </c>
      <c r="T150" s="77">
        <v>4</v>
      </c>
      <c r="U150" s="77">
        <v>5</v>
      </c>
      <c r="V150" s="77">
        <v>6</v>
      </c>
      <c r="W150" s="100">
        <v>7</v>
      </c>
      <c r="X150" s="100">
        <v>8</v>
      </c>
      <c r="Y150" s="77">
        <v>9</v>
      </c>
      <c r="Z150" s="77">
        <v>10</v>
      </c>
      <c r="AA150" s="77">
        <v>11</v>
      </c>
      <c r="AB150" s="77">
        <v>12</v>
      </c>
      <c r="AC150" s="77">
        <v>13</v>
      </c>
      <c r="AD150" s="100">
        <v>14</v>
      </c>
      <c r="AE150" s="100">
        <v>15</v>
      </c>
      <c r="AF150" s="77">
        <v>16</v>
      </c>
      <c r="AG150" s="77">
        <v>17</v>
      </c>
      <c r="AH150" s="77">
        <v>18</v>
      </c>
      <c r="AI150" s="77">
        <v>19</v>
      </c>
      <c r="AJ150" s="77">
        <v>20</v>
      </c>
      <c r="AK150" s="100">
        <v>21</v>
      </c>
      <c r="AL150" s="100">
        <v>22</v>
      </c>
      <c r="AM150" s="79">
        <v>23</v>
      </c>
      <c r="AN150" s="77">
        <v>24</v>
      </c>
      <c r="AO150" s="77">
        <v>25</v>
      </c>
      <c r="AP150" s="77">
        <v>26</v>
      </c>
      <c r="AQ150" s="77">
        <v>27</v>
      </c>
      <c r="AR150" s="100">
        <v>28</v>
      </c>
      <c r="AS150" s="100">
        <v>29</v>
      </c>
      <c r="AT150" s="77">
        <v>30</v>
      </c>
      <c r="AU150" s="78"/>
      <c r="AV150" s="8"/>
    </row>
    <row r="151" spans="1:48" s="6" customFormat="1" ht="49.5" customHeight="1" x14ac:dyDescent="0.25">
      <c r="A151" s="75" t="str">
        <f>VLOOKUP(B151,[1]Apoio!$A:$C,3,FALSE)</f>
        <v>MVE - Garantias Financeiras</v>
      </c>
      <c r="B151" s="82" t="s">
        <v>1073</v>
      </c>
      <c r="C151" s="86">
        <v>45536</v>
      </c>
      <c r="D151" s="84" t="s">
        <v>1052</v>
      </c>
      <c r="E151" s="78" t="s">
        <v>84</v>
      </c>
      <c r="F151" s="91"/>
      <c r="G151" s="89"/>
      <c r="H151" s="89" t="s">
        <v>84</v>
      </c>
      <c r="I151" s="89"/>
      <c r="J151" s="89"/>
      <c r="K151" s="89"/>
      <c r="L151" s="89"/>
      <c r="M151" s="89"/>
      <c r="N151" s="90"/>
      <c r="O151" s="98" t="s">
        <v>796</v>
      </c>
      <c r="P151" s="99">
        <v>45558</v>
      </c>
      <c r="Q151" s="100">
        <v>1</v>
      </c>
      <c r="R151" s="117">
        <v>2</v>
      </c>
      <c r="S151" s="77">
        <v>3</v>
      </c>
      <c r="T151" s="77">
        <v>4</v>
      </c>
      <c r="U151" s="77">
        <v>5</v>
      </c>
      <c r="V151" s="77">
        <v>6</v>
      </c>
      <c r="W151" s="100">
        <v>7</v>
      </c>
      <c r="X151" s="100">
        <v>8</v>
      </c>
      <c r="Y151" s="77">
        <v>9</v>
      </c>
      <c r="Z151" s="77">
        <v>10</v>
      </c>
      <c r="AA151" s="77">
        <v>11</v>
      </c>
      <c r="AB151" s="77">
        <v>12</v>
      </c>
      <c r="AC151" s="77">
        <v>13</v>
      </c>
      <c r="AD151" s="100">
        <v>14</v>
      </c>
      <c r="AE151" s="100">
        <v>15</v>
      </c>
      <c r="AF151" s="77">
        <v>16</v>
      </c>
      <c r="AG151" s="77">
        <v>17</v>
      </c>
      <c r="AH151" s="77">
        <v>18</v>
      </c>
      <c r="AI151" s="77">
        <v>19</v>
      </c>
      <c r="AJ151" s="77">
        <v>20</v>
      </c>
      <c r="AK151" s="100">
        <v>21</v>
      </c>
      <c r="AL151" s="100">
        <v>22</v>
      </c>
      <c r="AM151" s="79">
        <v>23</v>
      </c>
      <c r="AN151" s="77">
        <v>24</v>
      </c>
      <c r="AO151" s="77">
        <v>25</v>
      </c>
      <c r="AP151" s="77">
        <v>26</v>
      </c>
      <c r="AQ151" s="77">
        <v>27</v>
      </c>
      <c r="AR151" s="100">
        <v>28</v>
      </c>
      <c r="AS151" s="100">
        <v>29</v>
      </c>
      <c r="AT151" s="77">
        <v>30</v>
      </c>
      <c r="AU151" s="78"/>
      <c r="AV151" s="8"/>
    </row>
    <row r="152" spans="1:48" s="6" customFormat="1" ht="49.5" customHeight="1" x14ac:dyDescent="0.25">
      <c r="A152" s="75" t="str">
        <f>VLOOKUP(B152,[1]Apoio!$A:$C,3,FALSE)</f>
        <v>MVE - Garantias Financeiras</v>
      </c>
      <c r="B152" s="82" t="s">
        <v>1065</v>
      </c>
      <c r="C152" s="86">
        <v>45536</v>
      </c>
      <c r="D152" s="84" t="s">
        <v>1053</v>
      </c>
      <c r="E152" s="78" t="s">
        <v>84</v>
      </c>
      <c r="F152" s="88"/>
      <c r="G152" s="89"/>
      <c r="H152" s="89" t="s">
        <v>84</v>
      </c>
      <c r="I152" s="89"/>
      <c r="J152" s="89"/>
      <c r="K152" s="89"/>
      <c r="L152" s="89"/>
      <c r="M152" s="89"/>
      <c r="N152" s="90"/>
      <c r="O152" s="98" t="s">
        <v>796</v>
      </c>
      <c r="P152" s="99">
        <v>45559</v>
      </c>
      <c r="Q152" s="100">
        <v>1</v>
      </c>
      <c r="R152" s="117">
        <v>2</v>
      </c>
      <c r="S152" s="77">
        <v>3</v>
      </c>
      <c r="T152" s="77">
        <v>4</v>
      </c>
      <c r="U152" s="77">
        <v>5</v>
      </c>
      <c r="V152" s="77">
        <v>6</v>
      </c>
      <c r="W152" s="100">
        <v>7</v>
      </c>
      <c r="X152" s="100">
        <v>8</v>
      </c>
      <c r="Y152" s="77">
        <v>9</v>
      </c>
      <c r="Z152" s="77">
        <v>10</v>
      </c>
      <c r="AA152" s="77">
        <v>11</v>
      </c>
      <c r="AB152" s="77">
        <v>12</v>
      </c>
      <c r="AC152" s="77">
        <v>13</v>
      </c>
      <c r="AD152" s="100">
        <v>14</v>
      </c>
      <c r="AE152" s="100">
        <v>15</v>
      </c>
      <c r="AF152" s="77">
        <v>16</v>
      </c>
      <c r="AG152" s="77">
        <v>17</v>
      </c>
      <c r="AH152" s="77">
        <v>18</v>
      </c>
      <c r="AI152" s="77">
        <v>19</v>
      </c>
      <c r="AJ152" s="77">
        <v>20</v>
      </c>
      <c r="AK152" s="100">
        <v>21</v>
      </c>
      <c r="AL152" s="100">
        <v>22</v>
      </c>
      <c r="AM152" s="77">
        <v>23</v>
      </c>
      <c r="AN152" s="79">
        <v>24</v>
      </c>
      <c r="AO152" s="77">
        <v>25</v>
      </c>
      <c r="AP152" s="77">
        <v>26</v>
      </c>
      <c r="AQ152" s="77">
        <v>27</v>
      </c>
      <c r="AR152" s="100">
        <v>28</v>
      </c>
      <c r="AS152" s="100">
        <v>29</v>
      </c>
      <c r="AT152" s="77">
        <v>30</v>
      </c>
      <c r="AU152" s="78"/>
      <c r="AV152" s="8"/>
    </row>
    <row r="153" spans="1:48" s="6" customFormat="1" ht="43.5" x14ac:dyDescent="0.25">
      <c r="A153" s="75" t="str">
        <f>VLOOKUP(B153,[1]Apoio!$A:$C,3,FALSE)</f>
        <v>Conta Bandeiras</v>
      </c>
      <c r="B153" s="82" t="s">
        <v>358</v>
      </c>
      <c r="C153" s="86">
        <v>45536</v>
      </c>
      <c r="D153" s="84" t="s">
        <v>531</v>
      </c>
      <c r="E153" s="78" t="s">
        <v>349</v>
      </c>
      <c r="F153" s="91" t="s">
        <v>779</v>
      </c>
      <c r="G153" s="89"/>
      <c r="H153" s="89"/>
      <c r="I153" s="89"/>
      <c r="J153" s="89"/>
      <c r="K153" s="89"/>
      <c r="L153" s="89"/>
      <c r="M153" s="89"/>
      <c r="N153" s="90"/>
      <c r="O153" s="98" t="s">
        <v>796</v>
      </c>
      <c r="P153" s="99">
        <v>45559</v>
      </c>
      <c r="Q153" s="100">
        <v>1</v>
      </c>
      <c r="R153" s="117">
        <v>2</v>
      </c>
      <c r="S153" s="77">
        <v>3</v>
      </c>
      <c r="T153" s="77">
        <v>4</v>
      </c>
      <c r="U153" s="77">
        <v>5</v>
      </c>
      <c r="V153" s="77">
        <v>6</v>
      </c>
      <c r="W153" s="100">
        <v>7</v>
      </c>
      <c r="X153" s="100">
        <v>8</v>
      </c>
      <c r="Y153" s="77">
        <v>9</v>
      </c>
      <c r="Z153" s="77">
        <v>10</v>
      </c>
      <c r="AA153" s="77">
        <v>11</v>
      </c>
      <c r="AB153" s="77">
        <v>12</v>
      </c>
      <c r="AC153" s="77">
        <v>13</v>
      </c>
      <c r="AD153" s="100">
        <v>14</v>
      </c>
      <c r="AE153" s="100">
        <v>15</v>
      </c>
      <c r="AF153" s="77">
        <v>16</v>
      </c>
      <c r="AG153" s="77">
        <v>17</v>
      </c>
      <c r="AH153" s="77">
        <v>18</v>
      </c>
      <c r="AI153" s="77">
        <v>19</v>
      </c>
      <c r="AJ153" s="77">
        <v>20</v>
      </c>
      <c r="AK153" s="100">
        <v>21</v>
      </c>
      <c r="AL153" s="100">
        <v>22</v>
      </c>
      <c r="AM153" s="77">
        <v>23</v>
      </c>
      <c r="AN153" s="79">
        <v>24</v>
      </c>
      <c r="AO153" s="77">
        <v>25</v>
      </c>
      <c r="AP153" s="77">
        <v>26</v>
      </c>
      <c r="AQ153" s="77">
        <v>27</v>
      </c>
      <c r="AR153" s="100">
        <v>28</v>
      </c>
      <c r="AS153" s="100">
        <v>29</v>
      </c>
      <c r="AT153" s="77">
        <v>30</v>
      </c>
      <c r="AU153" s="78"/>
      <c r="AV153" s="8"/>
    </row>
    <row r="154" spans="1:48" s="6" customFormat="1" ht="36.75" customHeight="1" x14ac:dyDescent="0.3">
      <c r="A154" s="75" t="str">
        <f>VLOOKUP(B154,[1]Apoio!$A:$C,3,FALSE)</f>
        <v>Garantias Financeiras - Aporte</v>
      </c>
      <c r="B154" s="82" t="s">
        <v>1056</v>
      </c>
      <c r="C154" s="86">
        <v>45505</v>
      </c>
      <c r="D154" s="84" t="s">
        <v>158</v>
      </c>
      <c r="E154" s="78" t="s">
        <v>110</v>
      </c>
      <c r="F154" s="88" t="s">
        <v>734</v>
      </c>
      <c r="G154" s="89" t="s">
        <v>735</v>
      </c>
      <c r="H154" s="149"/>
      <c r="I154" s="89"/>
      <c r="J154" s="89"/>
      <c r="K154" s="89"/>
      <c r="L154" s="89"/>
      <c r="M154" s="89"/>
      <c r="N154" s="90"/>
      <c r="O154" s="98" t="s">
        <v>796</v>
      </c>
      <c r="P154" s="99">
        <v>45559</v>
      </c>
      <c r="Q154" s="100">
        <v>1</v>
      </c>
      <c r="R154" s="117">
        <v>2</v>
      </c>
      <c r="S154" s="77">
        <v>3</v>
      </c>
      <c r="T154" s="77">
        <v>4</v>
      </c>
      <c r="U154" s="77">
        <v>5</v>
      </c>
      <c r="V154" s="77">
        <v>6</v>
      </c>
      <c r="W154" s="100">
        <v>7</v>
      </c>
      <c r="X154" s="100">
        <v>8</v>
      </c>
      <c r="Y154" s="77">
        <v>9</v>
      </c>
      <c r="Z154" s="77">
        <v>10</v>
      </c>
      <c r="AA154" s="77">
        <v>11</v>
      </c>
      <c r="AB154" s="77">
        <v>12</v>
      </c>
      <c r="AC154" s="77">
        <v>13</v>
      </c>
      <c r="AD154" s="100">
        <v>14</v>
      </c>
      <c r="AE154" s="100">
        <v>15</v>
      </c>
      <c r="AF154" s="77">
        <v>16</v>
      </c>
      <c r="AG154" s="77">
        <v>17</v>
      </c>
      <c r="AH154" s="77">
        <v>18</v>
      </c>
      <c r="AI154" s="77">
        <v>19</v>
      </c>
      <c r="AJ154" s="77">
        <v>20</v>
      </c>
      <c r="AK154" s="100">
        <v>21</v>
      </c>
      <c r="AL154" s="100">
        <v>22</v>
      </c>
      <c r="AM154" s="77">
        <v>23</v>
      </c>
      <c r="AN154" s="79">
        <v>24</v>
      </c>
      <c r="AO154" s="77">
        <v>25</v>
      </c>
      <c r="AP154" s="77">
        <v>26</v>
      </c>
      <c r="AQ154" s="77">
        <v>27</v>
      </c>
      <c r="AR154" s="100">
        <v>28</v>
      </c>
      <c r="AS154" s="100">
        <v>29</v>
      </c>
      <c r="AT154" s="77">
        <v>30</v>
      </c>
      <c r="AU154" s="78"/>
      <c r="AV154" s="8"/>
    </row>
    <row r="155" spans="1:48" s="6" customFormat="1" ht="61.5" customHeight="1" x14ac:dyDescent="0.25">
      <c r="A155" s="75" t="str">
        <f>VLOOKUP(B155,[1]Apoio!$A:$C,3,FALSE)</f>
        <v>Garantias Financeiras - Efetivação Contratos</v>
      </c>
      <c r="B155" s="82" t="s">
        <v>1061</v>
      </c>
      <c r="C155" s="86">
        <v>45505</v>
      </c>
      <c r="D155" s="84" t="s">
        <v>158</v>
      </c>
      <c r="E155" s="78" t="s">
        <v>73</v>
      </c>
      <c r="F155" s="91" t="s">
        <v>733</v>
      </c>
      <c r="G155" s="89"/>
      <c r="H155" s="89"/>
      <c r="I155" s="89"/>
      <c r="J155" s="89"/>
      <c r="K155" s="89"/>
      <c r="L155" s="89"/>
      <c r="M155" s="89"/>
      <c r="N155" s="90"/>
      <c r="O155" s="98" t="s">
        <v>796</v>
      </c>
      <c r="P155" s="99">
        <v>45559</v>
      </c>
      <c r="Q155" s="100">
        <v>1</v>
      </c>
      <c r="R155" s="117">
        <v>2</v>
      </c>
      <c r="S155" s="77">
        <v>3</v>
      </c>
      <c r="T155" s="77">
        <v>4</v>
      </c>
      <c r="U155" s="77">
        <v>5</v>
      </c>
      <c r="V155" s="77">
        <v>6</v>
      </c>
      <c r="W155" s="100">
        <v>7</v>
      </c>
      <c r="X155" s="100">
        <v>8</v>
      </c>
      <c r="Y155" s="77">
        <v>9</v>
      </c>
      <c r="Z155" s="77">
        <v>10</v>
      </c>
      <c r="AA155" s="77">
        <v>11</v>
      </c>
      <c r="AB155" s="77">
        <v>12</v>
      </c>
      <c r="AC155" s="77">
        <v>13</v>
      </c>
      <c r="AD155" s="100">
        <v>14</v>
      </c>
      <c r="AE155" s="100">
        <v>15</v>
      </c>
      <c r="AF155" s="77">
        <v>16</v>
      </c>
      <c r="AG155" s="77">
        <v>17</v>
      </c>
      <c r="AH155" s="77">
        <v>18</v>
      </c>
      <c r="AI155" s="77">
        <v>19</v>
      </c>
      <c r="AJ155" s="77">
        <v>20</v>
      </c>
      <c r="AK155" s="100">
        <v>21</v>
      </c>
      <c r="AL155" s="100">
        <v>22</v>
      </c>
      <c r="AM155" s="77">
        <v>23</v>
      </c>
      <c r="AN155" s="79">
        <v>24</v>
      </c>
      <c r="AO155" s="77">
        <v>25</v>
      </c>
      <c r="AP155" s="77">
        <v>26</v>
      </c>
      <c r="AQ155" s="77">
        <v>27</v>
      </c>
      <c r="AR155" s="100">
        <v>28</v>
      </c>
      <c r="AS155" s="100">
        <v>29</v>
      </c>
      <c r="AT155" s="77">
        <v>30</v>
      </c>
      <c r="AU155" s="78"/>
      <c r="AV155" s="8"/>
    </row>
    <row r="156" spans="1:48" s="6" customFormat="1" ht="48.75" customHeight="1" x14ac:dyDescent="0.25">
      <c r="A156" s="75" t="str">
        <f>VLOOKUP(B156,[1]Apoio!$A:$C,3,FALSE)</f>
        <v>Contrato - Acordo Bilateral</v>
      </c>
      <c r="B156" s="82" t="s">
        <v>403</v>
      </c>
      <c r="C156" s="86"/>
      <c r="D156" s="84" t="s">
        <v>953</v>
      </c>
      <c r="E156" s="78" t="s">
        <v>84</v>
      </c>
      <c r="F156" s="91"/>
      <c r="G156" s="89"/>
      <c r="H156" s="89" t="s">
        <v>84</v>
      </c>
      <c r="I156" s="89"/>
      <c r="J156" s="89"/>
      <c r="K156" s="89"/>
      <c r="L156" s="89"/>
      <c r="M156" s="89"/>
      <c r="N156" s="90"/>
      <c r="O156" s="98" t="s">
        <v>796</v>
      </c>
      <c r="P156" s="99">
        <v>45560</v>
      </c>
      <c r="Q156" s="100">
        <v>1</v>
      </c>
      <c r="R156" s="117">
        <v>2</v>
      </c>
      <c r="S156" s="77">
        <v>3</v>
      </c>
      <c r="T156" s="77">
        <v>4</v>
      </c>
      <c r="U156" s="77">
        <v>5</v>
      </c>
      <c r="V156" s="77">
        <v>6</v>
      </c>
      <c r="W156" s="100">
        <v>7</v>
      </c>
      <c r="X156" s="100">
        <v>8</v>
      </c>
      <c r="Y156" s="77">
        <v>9</v>
      </c>
      <c r="Z156" s="77">
        <v>10</v>
      </c>
      <c r="AA156" s="77">
        <v>11</v>
      </c>
      <c r="AB156" s="77">
        <v>12</v>
      </c>
      <c r="AC156" s="77">
        <v>13</v>
      </c>
      <c r="AD156" s="100">
        <v>14</v>
      </c>
      <c r="AE156" s="100">
        <v>15</v>
      </c>
      <c r="AF156" s="77">
        <v>16</v>
      </c>
      <c r="AG156" s="77">
        <v>17</v>
      </c>
      <c r="AH156" s="77">
        <v>18</v>
      </c>
      <c r="AI156" s="77">
        <v>19</v>
      </c>
      <c r="AJ156" s="77">
        <v>20</v>
      </c>
      <c r="AK156" s="100">
        <v>21</v>
      </c>
      <c r="AL156" s="100">
        <v>22</v>
      </c>
      <c r="AM156" s="77">
        <v>23</v>
      </c>
      <c r="AN156" s="77">
        <v>24</v>
      </c>
      <c r="AO156" s="79">
        <v>25</v>
      </c>
      <c r="AP156" s="77">
        <v>26</v>
      </c>
      <c r="AQ156" s="77">
        <v>27</v>
      </c>
      <c r="AR156" s="100">
        <v>28</v>
      </c>
      <c r="AS156" s="100">
        <v>29</v>
      </c>
      <c r="AT156" s="77">
        <v>30</v>
      </c>
      <c r="AU156" s="78"/>
      <c r="AV156" s="8"/>
    </row>
    <row r="157" spans="1:48" s="6" customFormat="1" ht="58" customHeight="1" x14ac:dyDescent="0.25">
      <c r="A157" s="75" t="str">
        <f>VLOOKUP(B157,[1]Apoio!$A:$C,3,FALSE)</f>
        <v>Contrato - Modulação</v>
      </c>
      <c r="B157" s="82" t="s">
        <v>374</v>
      </c>
      <c r="C157" s="86">
        <v>45566</v>
      </c>
      <c r="D157" s="84" t="s">
        <v>375</v>
      </c>
      <c r="E157" s="78" t="s">
        <v>84</v>
      </c>
      <c r="F157" s="88"/>
      <c r="G157" s="89"/>
      <c r="H157" s="89" t="s">
        <v>84</v>
      </c>
      <c r="I157" s="89"/>
      <c r="J157" s="89"/>
      <c r="K157" s="89"/>
      <c r="L157" s="89"/>
      <c r="M157" s="89"/>
      <c r="N157" s="90"/>
      <c r="O157" s="98" t="s">
        <v>796</v>
      </c>
      <c r="P157" s="99">
        <v>45560</v>
      </c>
      <c r="Q157" s="100">
        <v>1</v>
      </c>
      <c r="R157" s="117">
        <v>2</v>
      </c>
      <c r="S157" s="77">
        <v>3</v>
      </c>
      <c r="T157" s="77">
        <v>4</v>
      </c>
      <c r="U157" s="77">
        <v>5</v>
      </c>
      <c r="V157" s="77">
        <v>6</v>
      </c>
      <c r="W157" s="100">
        <v>7</v>
      </c>
      <c r="X157" s="100">
        <v>8</v>
      </c>
      <c r="Y157" s="77">
        <v>9</v>
      </c>
      <c r="Z157" s="77">
        <v>10</v>
      </c>
      <c r="AA157" s="77">
        <v>11</v>
      </c>
      <c r="AB157" s="77">
        <v>12</v>
      </c>
      <c r="AC157" s="77">
        <v>13</v>
      </c>
      <c r="AD157" s="100">
        <v>14</v>
      </c>
      <c r="AE157" s="100">
        <v>15</v>
      </c>
      <c r="AF157" s="77">
        <v>16</v>
      </c>
      <c r="AG157" s="77">
        <v>17</v>
      </c>
      <c r="AH157" s="77">
        <v>18</v>
      </c>
      <c r="AI157" s="77">
        <v>19</v>
      </c>
      <c r="AJ157" s="77">
        <v>20</v>
      </c>
      <c r="AK157" s="100">
        <v>21</v>
      </c>
      <c r="AL157" s="100">
        <v>22</v>
      </c>
      <c r="AM157" s="77">
        <v>23</v>
      </c>
      <c r="AN157" s="77">
        <v>24</v>
      </c>
      <c r="AO157" s="79">
        <v>25</v>
      </c>
      <c r="AP157" s="77">
        <v>26</v>
      </c>
      <c r="AQ157" s="77">
        <v>27</v>
      </c>
      <c r="AR157" s="100">
        <v>28</v>
      </c>
      <c r="AS157" s="100">
        <v>29</v>
      </c>
      <c r="AT157" s="77">
        <v>30</v>
      </c>
      <c r="AU157" s="78"/>
      <c r="AV157" s="8"/>
    </row>
    <row r="158" spans="1:48" s="6" customFormat="1" ht="58" x14ac:dyDescent="0.25">
      <c r="A158" s="75" t="str">
        <f>VLOOKUP(B158,[1]Apoio!$A:$C,3,FALSE)</f>
        <v>Monitoramento Prudencial</v>
      </c>
      <c r="B158" s="82" t="s">
        <v>1016</v>
      </c>
      <c r="C158" s="86">
        <v>45536</v>
      </c>
      <c r="D158" s="84" t="s">
        <v>930</v>
      </c>
      <c r="E158" s="78" t="s">
        <v>84</v>
      </c>
      <c r="F158" s="92"/>
      <c r="G158" s="89"/>
      <c r="H158" s="89" t="s">
        <v>84</v>
      </c>
      <c r="I158" s="89"/>
      <c r="J158" s="89"/>
      <c r="K158" s="89"/>
      <c r="L158" s="89"/>
      <c r="M158" s="89"/>
      <c r="N158" s="90"/>
      <c r="O158" s="98" t="s">
        <v>796</v>
      </c>
      <c r="P158" s="99">
        <v>45560</v>
      </c>
      <c r="Q158" s="100">
        <v>1</v>
      </c>
      <c r="R158" s="117">
        <v>2</v>
      </c>
      <c r="S158" s="77">
        <v>3</v>
      </c>
      <c r="T158" s="77">
        <v>4</v>
      </c>
      <c r="U158" s="77">
        <v>5</v>
      </c>
      <c r="V158" s="77">
        <v>6</v>
      </c>
      <c r="W158" s="100">
        <v>7</v>
      </c>
      <c r="X158" s="100">
        <v>8</v>
      </c>
      <c r="Y158" s="77">
        <v>9</v>
      </c>
      <c r="Z158" s="77">
        <v>10</v>
      </c>
      <c r="AA158" s="77">
        <v>11</v>
      </c>
      <c r="AB158" s="77">
        <v>12</v>
      </c>
      <c r="AC158" s="77">
        <v>13</v>
      </c>
      <c r="AD158" s="100">
        <v>14</v>
      </c>
      <c r="AE158" s="100">
        <v>15</v>
      </c>
      <c r="AF158" s="77">
        <v>16</v>
      </c>
      <c r="AG158" s="77">
        <v>17</v>
      </c>
      <c r="AH158" s="77">
        <v>18</v>
      </c>
      <c r="AI158" s="77">
        <v>19</v>
      </c>
      <c r="AJ158" s="77">
        <v>20</v>
      </c>
      <c r="AK158" s="100">
        <v>21</v>
      </c>
      <c r="AL158" s="100">
        <v>22</v>
      </c>
      <c r="AM158" s="77">
        <v>23</v>
      </c>
      <c r="AN158" s="77">
        <v>24</v>
      </c>
      <c r="AO158" s="79">
        <v>25</v>
      </c>
      <c r="AP158" s="77">
        <v>26</v>
      </c>
      <c r="AQ158" s="77">
        <v>27</v>
      </c>
      <c r="AR158" s="100">
        <v>28</v>
      </c>
      <c r="AS158" s="100">
        <v>29</v>
      </c>
      <c r="AT158" s="77">
        <v>30</v>
      </c>
      <c r="AU158" s="78"/>
      <c r="AV158" s="8"/>
    </row>
    <row r="159" spans="1:48" s="6" customFormat="1" ht="43.5" x14ac:dyDescent="0.25">
      <c r="A159" s="75" t="str">
        <f>VLOOKUP(B159,[1]Apoio!$A:$C,3,FALSE)</f>
        <v>Monitoramento Prudencial</v>
      </c>
      <c r="B159" s="82" t="s">
        <v>1017</v>
      </c>
      <c r="C159" s="86">
        <v>45536</v>
      </c>
      <c r="D159" s="84" t="s">
        <v>84</v>
      </c>
      <c r="E159" s="78" t="s">
        <v>84</v>
      </c>
      <c r="F159" s="92"/>
      <c r="G159" s="89"/>
      <c r="H159" s="89" t="s">
        <v>84</v>
      </c>
      <c r="I159" s="89"/>
      <c r="J159" s="89"/>
      <c r="K159" s="89"/>
      <c r="L159" s="89"/>
      <c r="M159" s="89"/>
      <c r="N159" s="90"/>
      <c r="O159" s="98" t="s">
        <v>796</v>
      </c>
      <c r="P159" s="99">
        <v>45561</v>
      </c>
      <c r="Q159" s="100">
        <v>1</v>
      </c>
      <c r="R159" s="117">
        <v>2</v>
      </c>
      <c r="S159" s="77">
        <v>3</v>
      </c>
      <c r="T159" s="77">
        <v>4</v>
      </c>
      <c r="U159" s="77">
        <v>5</v>
      </c>
      <c r="V159" s="77">
        <v>6</v>
      </c>
      <c r="W159" s="100">
        <v>7</v>
      </c>
      <c r="X159" s="100">
        <v>8</v>
      </c>
      <c r="Y159" s="77">
        <v>9</v>
      </c>
      <c r="Z159" s="77">
        <v>10</v>
      </c>
      <c r="AA159" s="77">
        <v>11</v>
      </c>
      <c r="AB159" s="77">
        <v>12</v>
      </c>
      <c r="AC159" s="77">
        <v>13</v>
      </c>
      <c r="AD159" s="100">
        <v>14</v>
      </c>
      <c r="AE159" s="100">
        <v>15</v>
      </c>
      <c r="AF159" s="77">
        <v>16</v>
      </c>
      <c r="AG159" s="77">
        <v>17</v>
      </c>
      <c r="AH159" s="77">
        <v>18</v>
      </c>
      <c r="AI159" s="77">
        <v>19</v>
      </c>
      <c r="AJ159" s="77">
        <v>20</v>
      </c>
      <c r="AK159" s="100">
        <v>21</v>
      </c>
      <c r="AL159" s="100">
        <v>22</v>
      </c>
      <c r="AM159" s="77">
        <v>23</v>
      </c>
      <c r="AN159" s="77">
        <v>24</v>
      </c>
      <c r="AO159" s="77">
        <v>25</v>
      </c>
      <c r="AP159" s="79">
        <v>26</v>
      </c>
      <c r="AQ159" s="77">
        <v>27</v>
      </c>
      <c r="AR159" s="100">
        <v>28</v>
      </c>
      <c r="AS159" s="100">
        <v>29</v>
      </c>
      <c r="AT159" s="77">
        <v>30</v>
      </c>
      <c r="AU159" s="78"/>
      <c r="AV159" s="8"/>
    </row>
    <row r="160" spans="1:48" s="6" customFormat="1" ht="37" customHeight="1" x14ac:dyDescent="0.25">
      <c r="A160" s="75" t="str">
        <f>VLOOKUP(B160,[1]Apoio!$A:$C,3,FALSE)</f>
        <v>PMO</v>
      </c>
      <c r="B160" s="82" t="s">
        <v>876</v>
      </c>
      <c r="C160" s="86">
        <v>45566</v>
      </c>
      <c r="D160" s="84" t="s">
        <v>84</v>
      </c>
      <c r="E160" s="78" t="s">
        <v>84</v>
      </c>
      <c r="F160" s="88"/>
      <c r="G160" s="89"/>
      <c r="H160" s="89" t="s">
        <v>84</v>
      </c>
      <c r="I160" s="89"/>
      <c r="J160" s="89"/>
      <c r="K160" s="89"/>
      <c r="L160" s="89"/>
      <c r="M160" s="89"/>
      <c r="N160" s="90"/>
      <c r="O160" s="98" t="s">
        <v>796</v>
      </c>
      <c r="P160" s="99">
        <v>45561</v>
      </c>
      <c r="Q160" s="100">
        <v>1</v>
      </c>
      <c r="R160" s="117">
        <v>2</v>
      </c>
      <c r="S160" s="77">
        <v>3</v>
      </c>
      <c r="T160" s="77">
        <v>4</v>
      </c>
      <c r="U160" s="77">
        <v>5</v>
      </c>
      <c r="V160" s="77">
        <v>6</v>
      </c>
      <c r="W160" s="100">
        <v>7</v>
      </c>
      <c r="X160" s="100">
        <v>8</v>
      </c>
      <c r="Y160" s="77">
        <v>9</v>
      </c>
      <c r="Z160" s="77">
        <v>10</v>
      </c>
      <c r="AA160" s="77">
        <v>11</v>
      </c>
      <c r="AB160" s="77">
        <v>12</v>
      </c>
      <c r="AC160" s="77">
        <v>13</v>
      </c>
      <c r="AD160" s="100">
        <v>14</v>
      </c>
      <c r="AE160" s="100">
        <v>15</v>
      </c>
      <c r="AF160" s="77">
        <v>16</v>
      </c>
      <c r="AG160" s="77">
        <v>17</v>
      </c>
      <c r="AH160" s="77">
        <v>18</v>
      </c>
      <c r="AI160" s="77">
        <v>19</v>
      </c>
      <c r="AJ160" s="77">
        <v>20</v>
      </c>
      <c r="AK160" s="100">
        <v>21</v>
      </c>
      <c r="AL160" s="100">
        <v>22</v>
      </c>
      <c r="AM160" s="77">
        <v>23</v>
      </c>
      <c r="AN160" s="77">
        <v>24</v>
      </c>
      <c r="AO160" s="77">
        <v>25</v>
      </c>
      <c r="AP160" s="79">
        <v>26</v>
      </c>
      <c r="AQ160" s="77">
        <v>27</v>
      </c>
      <c r="AR160" s="100">
        <v>28</v>
      </c>
      <c r="AS160" s="100">
        <v>29</v>
      </c>
      <c r="AT160" s="77">
        <v>30</v>
      </c>
      <c r="AU160" s="78"/>
      <c r="AV160" s="8"/>
    </row>
    <row r="161" spans="1:48" s="6" customFormat="1" ht="58" x14ac:dyDescent="0.25">
      <c r="A161" s="75" t="str">
        <f>VLOOKUP(B161,[1]Apoio!$A:$C,3,FALSE)</f>
        <v>Monitoramento Prudencial</v>
      </c>
      <c r="B161" s="82" t="s">
        <v>1011</v>
      </c>
      <c r="C161" s="86">
        <v>45536</v>
      </c>
      <c r="D161" s="84" t="s">
        <v>84</v>
      </c>
      <c r="E161" s="78" t="s">
        <v>84</v>
      </c>
      <c r="F161" s="89"/>
      <c r="G161" s="89"/>
      <c r="H161" s="89" t="s">
        <v>84</v>
      </c>
      <c r="I161" s="89"/>
      <c r="J161" s="89"/>
      <c r="K161" s="89"/>
      <c r="L161" s="89"/>
      <c r="M161" s="89"/>
      <c r="N161" s="90"/>
      <c r="O161" s="98" t="s">
        <v>796</v>
      </c>
      <c r="P161" s="99">
        <v>45561</v>
      </c>
      <c r="Q161" s="100">
        <v>1</v>
      </c>
      <c r="R161" s="117">
        <v>2</v>
      </c>
      <c r="S161" s="77">
        <v>3</v>
      </c>
      <c r="T161" s="77">
        <v>4</v>
      </c>
      <c r="U161" s="77">
        <v>5</v>
      </c>
      <c r="V161" s="77">
        <v>6</v>
      </c>
      <c r="W161" s="100">
        <v>7</v>
      </c>
      <c r="X161" s="100">
        <v>8</v>
      </c>
      <c r="Y161" s="77">
        <v>9</v>
      </c>
      <c r="Z161" s="77">
        <v>10</v>
      </c>
      <c r="AA161" s="77">
        <v>11</v>
      </c>
      <c r="AB161" s="77">
        <v>12</v>
      </c>
      <c r="AC161" s="77">
        <v>13</v>
      </c>
      <c r="AD161" s="100">
        <v>14</v>
      </c>
      <c r="AE161" s="100">
        <v>15</v>
      </c>
      <c r="AF161" s="77">
        <v>16</v>
      </c>
      <c r="AG161" s="77">
        <v>17</v>
      </c>
      <c r="AH161" s="77">
        <v>18</v>
      </c>
      <c r="AI161" s="77">
        <v>19</v>
      </c>
      <c r="AJ161" s="77">
        <v>20</v>
      </c>
      <c r="AK161" s="100">
        <v>21</v>
      </c>
      <c r="AL161" s="100">
        <v>22</v>
      </c>
      <c r="AM161" s="77">
        <v>23</v>
      </c>
      <c r="AN161" s="77">
        <v>24</v>
      </c>
      <c r="AO161" s="77">
        <v>25</v>
      </c>
      <c r="AP161" s="79">
        <v>26</v>
      </c>
      <c r="AQ161" s="77">
        <v>27</v>
      </c>
      <c r="AR161" s="100">
        <v>28</v>
      </c>
      <c r="AS161" s="100">
        <v>29</v>
      </c>
      <c r="AT161" s="77">
        <v>30</v>
      </c>
      <c r="AU161" s="78"/>
      <c r="AV161" s="8"/>
    </row>
    <row r="162" spans="1:48" s="6" customFormat="1" ht="62.25" customHeight="1" x14ac:dyDescent="0.25">
      <c r="A162" s="75" t="str">
        <f>VLOOKUP(B162,[1]Apoio!$A:$C,3,FALSE)</f>
        <v>Adesão</v>
      </c>
      <c r="B162" s="82" t="s">
        <v>184</v>
      </c>
      <c r="C162" s="86">
        <v>45536</v>
      </c>
      <c r="D162" s="84" t="s">
        <v>84</v>
      </c>
      <c r="E162" s="78" t="s">
        <v>84</v>
      </c>
      <c r="F162" s="91"/>
      <c r="G162" s="89"/>
      <c r="H162" s="89" t="s">
        <v>84</v>
      </c>
      <c r="I162" s="89"/>
      <c r="J162" s="89"/>
      <c r="K162" s="89"/>
      <c r="L162" s="89"/>
      <c r="M162" s="89"/>
      <c r="N162" s="90"/>
      <c r="O162" s="98" t="s">
        <v>796</v>
      </c>
      <c r="P162" s="99">
        <v>45561</v>
      </c>
      <c r="Q162" s="100">
        <v>1</v>
      </c>
      <c r="R162" s="117">
        <v>2</v>
      </c>
      <c r="S162" s="77">
        <v>3</v>
      </c>
      <c r="T162" s="77">
        <v>4</v>
      </c>
      <c r="U162" s="77">
        <v>5</v>
      </c>
      <c r="V162" s="77">
        <v>6</v>
      </c>
      <c r="W162" s="100">
        <v>7</v>
      </c>
      <c r="X162" s="100">
        <v>8</v>
      </c>
      <c r="Y162" s="77">
        <v>9</v>
      </c>
      <c r="Z162" s="77">
        <v>10</v>
      </c>
      <c r="AA162" s="77">
        <v>11</v>
      </c>
      <c r="AB162" s="77">
        <v>12</v>
      </c>
      <c r="AC162" s="77">
        <v>13</v>
      </c>
      <c r="AD162" s="100">
        <v>14</v>
      </c>
      <c r="AE162" s="100">
        <v>15</v>
      </c>
      <c r="AF162" s="77">
        <v>16</v>
      </c>
      <c r="AG162" s="77">
        <v>17</v>
      </c>
      <c r="AH162" s="77">
        <v>18</v>
      </c>
      <c r="AI162" s="77">
        <v>19</v>
      </c>
      <c r="AJ162" s="77">
        <v>20</v>
      </c>
      <c r="AK162" s="100">
        <v>21</v>
      </c>
      <c r="AL162" s="100">
        <v>22</v>
      </c>
      <c r="AM162" s="77">
        <v>23</v>
      </c>
      <c r="AN162" s="77">
        <v>24</v>
      </c>
      <c r="AO162" s="77">
        <v>25</v>
      </c>
      <c r="AP162" s="79">
        <v>26</v>
      </c>
      <c r="AQ162" s="77">
        <v>27</v>
      </c>
      <c r="AR162" s="100">
        <v>28</v>
      </c>
      <c r="AS162" s="100">
        <v>29</v>
      </c>
      <c r="AT162" s="77">
        <v>30</v>
      </c>
      <c r="AU162" s="78"/>
      <c r="AV162" s="8"/>
    </row>
    <row r="163" spans="1:48" s="6" customFormat="1" ht="58" x14ac:dyDescent="0.25">
      <c r="A163" s="75" t="str">
        <f>VLOOKUP(B163,[1]Apoio!$A:$C,3,FALSE)</f>
        <v>Monitoramento Prudencial</v>
      </c>
      <c r="B163" s="82" t="s">
        <v>1013</v>
      </c>
      <c r="C163" s="86">
        <v>45536</v>
      </c>
      <c r="D163" s="84" t="s">
        <v>930</v>
      </c>
      <c r="E163" s="78" t="s">
        <v>84</v>
      </c>
      <c r="F163" s="89"/>
      <c r="G163" s="89"/>
      <c r="H163" s="89" t="s">
        <v>84</v>
      </c>
      <c r="I163" s="89"/>
      <c r="J163" s="89"/>
      <c r="K163" s="89"/>
      <c r="L163" s="89"/>
      <c r="M163" s="89"/>
      <c r="N163" s="90"/>
      <c r="O163" s="98" t="s">
        <v>796</v>
      </c>
      <c r="P163" s="99">
        <v>45562</v>
      </c>
      <c r="Q163" s="100">
        <v>1</v>
      </c>
      <c r="R163" s="117">
        <v>2</v>
      </c>
      <c r="S163" s="77">
        <v>3</v>
      </c>
      <c r="T163" s="77">
        <v>4</v>
      </c>
      <c r="U163" s="77">
        <v>5</v>
      </c>
      <c r="V163" s="77">
        <v>6</v>
      </c>
      <c r="W163" s="100">
        <v>7</v>
      </c>
      <c r="X163" s="100">
        <v>8</v>
      </c>
      <c r="Y163" s="77">
        <v>9</v>
      </c>
      <c r="Z163" s="77">
        <v>10</v>
      </c>
      <c r="AA163" s="77">
        <v>11</v>
      </c>
      <c r="AB163" s="77">
        <v>12</v>
      </c>
      <c r="AC163" s="77">
        <v>13</v>
      </c>
      <c r="AD163" s="100">
        <v>14</v>
      </c>
      <c r="AE163" s="100">
        <v>15</v>
      </c>
      <c r="AF163" s="77">
        <v>16</v>
      </c>
      <c r="AG163" s="77">
        <v>17</v>
      </c>
      <c r="AH163" s="77">
        <v>18</v>
      </c>
      <c r="AI163" s="77">
        <v>19</v>
      </c>
      <c r="AJ163" s="77">
        <v>20</v>
      </c>
      <c r="AK163" s="100">
        <v>21</v>
      </c>
      <c r="AL163" s="100">
        <v>22</v>
      </c>
      <c r="AM163" s="77">
        <v>23</v>
      </c>
      <c r="AN163" s="77">
        <v>24</v>
      </c>
      <c r="AO163" s="77">
        <v>25</v>
      </c>
      <c r="AP163" s="77">
        <v>26</v>
      </c>
      <c r="AQ163" s="79">
        <v>27</v>
      </c>
      <c r="AR163" s="100">
        <v>28</v>
      </c>
      <c r="AS163" s="100">
        <v>29</v>
      </c>
      <c r="AT163" s="77">
        <v>30</v>
      </c>
      <c r="AU163" s="78"/>
      <c r="AV163" s="8"/>
    </row>
    <row r="164" spans="1:48" s="3" customFormat="1" ht="52.5" customHeight="1" x14ac:dyDescent="0.25">
      <c r="A164" s="75" t="str">
        <f>VLOOKUP(B164,[1]Apoio!$A:$C,3,FALSE)</f>
        <v>MCSD EE - Liquidação</v>
      </c>
      <c r="B164" s="82" t="s">
        <v>659</v>
      </c>
      <c r="C164" s="86">
        <v>45505</v>
      </c>
      <c r="D164" s="84" t="s">
        <v>971</v>
      </c>
      <c r="E164" s="78" t="s">
        <v>84</v>
      </c>
      <c r="F164" s="88"/>
      <c r="G164" s="89"/>
      <c r="H164" s="89" t="s">
        <v>84</v>
      </c>
      <c r="I164" s="89"/>
      <c r="J164" s="89"/>
      <c r="K164" s="89"/>
      <c r="L164" s="89"/>
      <c r="M164" s="89"/>
      <c r="N164" s="90"/>
      <c r="O164" s="98" t="s">
        <v>796</v>
      </c>
      <c r="P164" s="99">
        <v>45562</v>
      </c>
      <c r="Q164" s="100">
        <v>1</v>
      </c>
      <c r="R164" s="117">
        <v>2</v>
      </c>
      <c r="S164" s="77">
        <v>3</v>
      </c>
      <c r="T164" s="77">
        <v>4</v>
      </c>
      <c r="U164" s="77">
        <v>5</v>
      </c>
      <c r="V164" s="77">
        <v>6</v>
      </c>
      <c r="W164" s="100">
        <v>7</v>
      </c>
      <c r="X164" s="100">
        <v>8</v>
      </c>
      <c r="Y164" s="77">
        <v>9</v>
      </c>
      <c r="Z164" s="77">
        <v>10</v>
      </c>
      <c r="AA164" s="77">
        <v>11</v>
      </c>
      <c r="AB164" s="77">
        <v>12</v>
      </c>
      <c r="AC164" s="77">
        <v>13</v>
      </c>
      <c r="AD164" s="100">
        <v>14</v>
      </c>
      <c r="AE164" s="100">
        <v>15</v>
      </c>
      <c r="AF164" s="77">
        <v>16</v>
      </c>
      <c r="AG164" s="77">
        <v>17</v>
      </c>
      <c r="AH164" s="77">
        <v>18</v>
      </c>
      <c r="AI164" s="77">
        <v>19</v>
      </c>
      <c r="AJ164" s="77">
        <v>20</v>
      </c>
      <c r="AK164" s="100">
        <v>21</v>
      </c>
      <c r="AL164" s="100">
        <v>22</v>
      </c>
      <c r="AM164" s="77">
        <v>23</v>
      </c>
      <c r="AN164" s="77">
        <v>24</v>
      </c>
      <c r="AO164" s="77">
        <v>25</v>
      </c>
      <c r="AP164" s="77">
        <v>26</v>
      </c>
      <c r="AQ164" s="79">
        <v>27</v>
      </c>
      <c r="AR164" s="100">
        <v>28</v>
      </c>
      <c r="AS164" s="100">
        <v>29</v>
      </c>
      <c r="AT164" s="77">
        <v>30</v>
      </c>
      <c r="AU164" s="78" t="s">
        <v>972</v>
      </c>
    </row>
    <row r="165" spans="1:48" s="6" customFormat="1" ht="37" customHeight="1" x14ac:dyDescent="0.25">
      <c r="A165" s="75" t="str">
        <f>VLOOKUP(B165,[1]Apoio!$A:$C,3,FALSE)</f>
        <v>PMO</v>
      </c>
      <c r="B165" s="82" t="s">
        <v>876</v>
      </c>
      <c r="C165" s="86">
        <v>45566</v>
      </c>
      <c r="D165" s="84" t="s">
        <v>84</v>
      </c>
      <c r="E165" s="78" t="s">
        <v>84</v>
      </c>
      <c r="F165" s="88"/>
      <c r="G165" s="89"/>
      <c r="H165" s="89" t="s">
        <v>84</v>
      </c>
      <c r="I165" s="89"/>
      <c r="J165" s="89"/>
      <c r="K165" s="89"/>
      <c r="L165" s="89"/>
      <c r="M165" s="89"/>
      <c r="N165" s="90"/>
      <c r="O165" s="98" t="s">
        <v>796</v>
      </c>
      <c r="P165" s="99">
        <v>45562</v>
      </c>
      <c r="Q165" s="100">
        <v>1</v>
      </c>
      <c r="R165" s="117">
        <v>2</v>
      </c>
      <c r="S165" s="77">
        <v>3</v>
      </c>
      <c r="T165" s="77">
        <v>4</v>
      </c>
      <c r="U165" s="77">
        <v>5</v>
      </c>
      <c r="V165" s="77">
        <v>6</v>
      </c>
      <c r="W165" s="100">
        <v>7</v>
      </c>
      <c r="X165" s="100">
        <v>8</v>
      </c>
      <c r="Y165" s="77">
        <v>9</v>
      </c>
      <c r="Z165" s="77">
        <v>10</v>
      </c>
      <c r="AA165" s="77">
        <v>11</v>
      </c>
      <c r="AB165" s="77">
        <v>12</v>
      </c>
      <c r="AC165" s="77">
        <v>13</v>
      </c>
      <c r="AD165" s="100">
        <v>14</v>
      </c>
      <c r="AE165" s="100">
        <v>15</v>
      </c>
      <c r="AF165" s="77">
        <v>16</v>
      </c>
      <c r="AG165" s="77">
        <v>17</v>
      </c>
      <c r="AH165" s="77">
        <v>18</v>
      </c>
      <c r="AI165" s="77">
        <v>19</v>
      </c>
      <c r="AJ165" s="77">
        <v>20</v>
      </c>
      <c r="AK165" s="100">
        <v>21</v>
      </c>
      <c r="AL165" s="100">
        <v>22</v>
      </c>
      <c r="AM165" s="77">
        <v>23</v>
      </c>
      <c r="AN165" s="77">
        <v>24</v>
      </c>
      <c r="AO165" s="77">
        <v>25</v>
      </c>
      <c r="AP165" s="77">
        <v>26</v>
      </c>
      <c r="AQ165" s="79">
        <v>27</v>
      </c>
      <c r="AR165" s="100">
        <v>28</v>
      </c>
      <c r="AS165" s="100">
        <v>29</v>
      </c>
      <c r="AT165" s="77">
        <v>30</v>
      </c>
      <c r="AU165" s="78"/>
      <c r="AV165" s="8"/>
    </row>
    <row r="166" spans="1:48" s="6" customFormat="1" ht="36" customHeight="1" x14ac:dyDescent="0.25">
      <c r="A166" s="75" t="str">
        <f>VLOOKUP(B166,[1]Apoio!$A:$C,3,FALSE)</f>
        <v>Contribuição Associativa</v>
      </c>
      <c r="B166" s="82" t="s">
        <v>188</v>
      </c>
      <c r="C166" s="86">
        <v>45536</v>
      </c>
      <c r="D166" s="84" t="s">
        <v>20</v>
      </c>
      <c r="E166" s="78" t="s">
        <v>84</v>
      </c>
      <c r="F166" s="91"/>
      <c r="G166" s="89"/>
      <c r="H166" s="89" t="s">
        <v>84</v>
      </c>
      <c r="I166" s="89"/>
      <c r="J166" s="89"/>
      <c r="K166" s="89"/>
      <c r="L166" s="89"/>
      <c r="M166" s="89"/>
      <c r="N166" s="90"/>
      <c r="O166" s="98" t="s">
        <v>796</v>
      </c>
      <c r="P166" s="99">
        <v>45562</v>
      </c>
      <c r="Q166" s="100">
        <v>1</v>
      </c>
      <c r="R166" s="117">
        <v>2</v>
      </c>
      <c r="S166" s="77">
        <v>3</v>
      </c>
      <c r="T166" s="77">
        <v>4</v>
      </c>
      <c r="U166" s="77">
        <v>5</v>
      </c>
      <c r="V166" s="77">
        <v>6</v>
      </c>
      <c r="W166" s="100">
        <v>7</v>
      </c>
      <c r="X166" s="100">
        <v>8</v>
      </c>
      <c r="Y166" s="77">
        <v>9</v>
      </c>
      <c r="Z166" s="77">
        <v>10</v>
      </c>
      <c r="AA166" s="77">
        <v>11</v>
      </c>
      <c r="AB166" s="77">
        <v>12</v>
      </c>
      <c r="AC166" s="77">
        <v>13</v>
      </c>
      <c r="AD166" s="100">
        <v>14</v>
      </c>
      <c r="AE166" s="100">
        <v>15</v>
      </c>
      <c r="AF166" s="77">
        <v>16</v>
      </c>
      <c r="AG166" s="77">
        <v>17</v>
      </c>
      <c r="AH166" s="77">
        <v>18</v>
      </c>
      <c r="AI166" s="77">
        <v>19</v>
      </c>
      <c r="AJ166" s="77">
        <v>20</v>
      </c>
      <c r="AK166" s="100">
        <v>21</v>
      </c>
      <c r="AL166" s="100">
        <v>22</v>
      </c>
      <c r="AM166" s="77">
        <v>23</v>
      </c>
      <c r="AN166" s="77">
        <v>24</v>
      </c>
      <c r="AO166" s="77">
        <v>25</v>
      </c>
      <c r="AP166" s="77">
        <v>26</v>
      </c>
      <c r="AQ166" s="79">
        <v>27</v>
      </c>
      <c r="AR166" s="100">
        <v>28</v>
      </c>
      <c r="AS166" s="100">
        <v>29</v>
      </c>
      <c r="AT166" s="77">
        <v>30</v>
      </c>
      <c r="AU166" s="78"/>
      <c r="AV166" s="8"/>
    </row>
    <row r="167" spans="1:48" s="6" customFormat="1" ht="36" customHeight="1" x14ac:dyDescent="0.25">
      <c r="A167" s="75" t="str">
        <f>VLOOKUP(B167,[1]Apoio!$A:$C,3,FALSE)</f>
        <v>AGP</v>
      </c>
      <c r="B167" s="82" t="s">
        <v>634</v>
      </c>
      <c r="C167" s="86">
        <v>45505</v>
      </c>
      <c r="D167" s="84" t="s">
        <v>31</v>
      </c>
      <c r="E167" s="78" t="s">
        <v>128</v>
      </c>
      <c r="F167" s="88" t="s">
        <v>780</v>
      </c>
      <c r="G167" s="89" t="s">
        <v>858</v>
      </c>
      <c r="H167" s="89"/>
      <c r="I167" s="89"/>
      <c r="J167" s="89"/>
      <c r="K167" s="89"/>
      <c r="L167" s="89"/>
      <c r="M167" s="89"/>
      <c r="N167" s="90"/>
      <c r="O167" s="98" t="s">
        <v>796</v>
      </c>
      <c r="P167" s="99">
        <v>45562</v>
      </c>
      <c r="Q167" s="100">
        <v>1</v>
      </c>
      <c r="R167" s="117">
        <v>2</v>
      </c>
      <c r="S167" s="77">
        <v>3</v>
      </c>
      <c r="T167" s="77">
        <v>4</v>
      </c>
      <c r="U167" s="77">
        <v>5</v>
      </c>
      <c r="V167" s="77">
        <v>6</v>
      </c>
      <c r="W167" s="100">
        <v>7</v>
      </c>
      <c r="X167" s="100">
        <v>8</v>
      </c>
      <c r="Y167" s="77">
        <v>9</v>
      </c>
      <c r="Z167" s="77">
        <v>10</v>
      </c>
      <c r="AA167" s="77">
        <v>11</v>
      </c>
      <c r="AB167" s="77">
        <v>12</v>
      </c>
      <c r="AC167" s="77">
        <v>13</v>
      </c>
      <c r="AD167" s="100">
        <v>14</v>
      </c>
      <c r="AE167" s="100">
        <v>15</v>
      </c>
      <c r="AF167" s="77">
        <v>16</v>
      </c>
      <c r="AG167" s="77">
        <v>17</v>
      </c>
      <c r="AH167" s="77">
        <v>18</v>
      </c>
      <c r="AI167" s="77">
        <v>19</v>
      </c>
      <c r="AJ167" s="77">
        <v>20</v>
      </c>
      <c r="AK167" s="100">
        <v>21</v>
      </c>
      <c r="AL167" s="100">
        <v>22</v>
      </c>
      <c r="AM167" s="77">
        <v>23</v>
      </c>
      <c r="AN167" s="77">
        <v>24</v>
      </c>
      <c r="AO167" s="77">
        <v>25</v>
      </c>
      <c r="AP167" s="77">
        <v>26</v>
      </c>
      <c r="AQ167" s="79">
        <v>27</v>
      </c>
      <c r="AR167" s="100">
        <v>28</v>
      </c>
      <c r="AS167" s="100">
        <v>29</v>
      </c>
      <c r="AT167" s="77">
        <v>30</v>
      </c>
      <c r="AU167" s="78"/>
      <c r="AV167" s="8"/>
    </row>
    <row r="168" spans="1:48" s="6" customFormat="1" ht="37" customHeight="1" x14ac:dyDescent="0.25">
      <c r="A168" s="75" t="str">
        <f>VLOOKUP(B168,[1]Apoio!$A:$C,3,FALSE)</f>
        <v>MCSD EN - Resultados</v>
      </c>
      <c r="B168" s="82" t="s">
        <v>1039</v>
      </c>
      <c r="C168" s="86" t="s">
        <v>84</v>
      </c>
      <c r="D168" s="84" t="s">
        <v>84</v>
      </c>
      <c r="E168" s="78" t="s">
        <v>84</v>
      </c>
      <c r="F168" s="91"/>
      <c r="G168" s="89"/>
      <c r="H168" s="89" t="s">
        <v>84</v>
      </c>
      <c r="I168" s="89"/>
      <c r="J168" s="89"/>
      <c r="K168" s="89"/>
      <c r="L168" s="89"/>
      <c r="M168" s="89"/>
      <c r="N168" s="90"/>
      <c r="O168" s="98" t="s">
        <v>796</v>
      </c>
      <c r="P168" s="99">
        <v>45562</v>
      </c>
      <c r="Q168" s="100">
        <v>1</v>
      </c>
      <c r="R168" s="117">
        <v>2</v>
      </c>
      <c r="S168" s="77">
        <v>3</v>
      </c>
      <c r="T168" s="77">
        <v>4</v>
      </c>
      <c r="U168" s="77">
        <v>5</v>
      </c>
      <c r="V168" s="77">
        <v>6</v>
      </c>
      <c r="W168" s="100">
        <v>7</v>
      </c>
      <c r="X168" s="100">
        <v>8</v>
      </c>
      <c r="Y168" s="77">
        <v>9</v>
      </c>
      <c r="Z168" s="77">
        <v>10</v>
      </c>
      <c r="AA168" s="77">
        <v>11</v>
      </c>
      <c r="AB168" s="77">
        <v>12</v>
      </c>
      <c r="AC168" s="77">
        <v>13</v>
      </c>
      <c r="AD168" s="100">
        <v>14</v>
      </c>
      <c r="AE168" s="100">
        <v>15</v>
      </c>
      <c r="AF168" s="77">
        <v>16</v>
      </c>
      <c r="AG168" s="77">
        <v>17</v>
      </c>
      <c r="AH168" s="77">
        <v>18</v>
      </c>
      <c r="AI168" s="77">
        <v>19</v>
      </c>
      <c r="AJ168" s="77">
        <v>20</v>
      </c>
      <c r="AK168" s="100">
        <v>21</v>
      </c>
      <c r="AL168" s="100">
        <v>22</v>
      </c>
      <c r="AM168" s="77">
        <v>23</v>
      </c>
      <c r="AN168" s="77">
        <v>24</v>
      </c>
      <c r="AO168" s="77">
        <v>25</v>
      </c>
      <c r="AP168" s="77">
        <v>26</v>
      </c>
      <c r="AQ168" s="79">
        <v>27</v>
      </c>
      <c r="AR168" s="100">
        <v>28</v>
      </c>
      <c r="AS168" s="100">
        <v>29</v>
      </c>
      <c r="AT168" s="77">
        <v>30</v>
      </c>
      <c r="AU168" s="78"/>
      <c r="AV168" s="8"/>
    </row>
    <row r="169" spans="1:48" s="6" customFormat="1" ht="22" customHeight="1" x14ac:dyDescent="0.25">
      <c r="A169" s="75" t="str">
        <f>VLOOKUP(B169,[1]Apoio!$A:$C,3,FALSE)</f>
        <v>MCP - Resultados</v>
      </c>
      <c r="B169" s="185" t="s">
        <v>535</v>
      </c>
      <c r="C169" s="86">
        <v>45505</v>
      </c>
      <c r="D169" s="84" t="s">
        <v>8</v>
      </c>
      <c r="E169" s="78" t="s">
        <v>70</v>
      </c>
      <c r="F169" s="89" t="s">
        <v>736</v>
      </c>
      <c r="G169" s="89"/>
      <c r="H169" s="89"/>
      <c r="I169" s="89"/>
      <c r="J169" s="89"/>
      <c r="K169" s="89"/>
      <c r="L169" s="89"/>
      <c r="M169" s="89"/>
      <c r="N169" s="108"/>
      <c r="O169" s="98" t="s">
        <v>796</v>
      </c>
      <c r="P169" s="99">
        <v>45565</v>
      </c>
      <c r="Q169" s="176">
        <v>1</v>
      </c>
      <c r="R169" s="178">
        <v>2</v>
      </c>
      <c r="S169" s="178">
        <v>3</v>
      </c>
      <c r="T169" s="178">
        <v>4</v>
      </c>
      <c r="U169" s="178">
        <v>5</v>
      </c>
      <c r="V169" s="178">
        <v>6</v>
      </c>
      <c r="W169" s="176">
        <v>7</v>
      </c>
      <c r="X169" s="176">
        <v>8</v>
      </c>
      <c r="Y169" s="178">
        <v>9</v>
      </c>
      <c r="Z169" s="178">
        <v>10</v>
      </c>
      <c r="AA169" s="178">
        <v>11</v>
      </c>
      <c r="AB169" s="178">
        <v>12</v>
      </c>
      <c r="AC169" s="178">
        <v>13</v>
      </c>
      <c r="AD169" s="176">
        <v>14</v>
      </c>
      <c r="AE169" s="176">
        <v>15</v>
      </c>
      <c r="AF169" s="178">
        <v>16</v>
      </c>
      <c r="AG169" s="178">
        <v>17</v>
      </c>
      <c r="AH169" s="178">
        <v>18</v>
      </c>
      <c r="AI169" s="178">
        <v>19</v>
      </c>
      <c r="AJ169" s="178">
        <v>20</v>
      </c>
      <c r="AK169" s="176">
        <v>21</v>
      </c>
      <c r="AL169" s="176">
        <v>22</v>
      </c>
      <c r="AM169" s="178">
        <v>23</v>
      </c>
      <c r="AN169" s="178">
        <v>24</v>
      </c>
      <c r="AO169" s="178">
        <v>25</v>
      </c>
      <c r="AP169" s="178">
        <v>26</v>
      </c>
      <c r="AQ169" s="178">
        <v>27</v>
      </c>
      <c r="AR169" s="176">
        <v>28</v>
      </c>
      <c r="AS169" s="176">
        <v>29</v>
      </c>
      <c r="AT169" s="180">
        <v>30</v>
      </c>
      <c r="AU169" s="174"/>
      <c r="AV169" s="8"/>
    </row>
    <row r="170" spans="1:48" s="6" customFormat="1" ht="22" customHeight="1" x14ac:dyDescent="0.25">
      <c r="A170" s="75"/>
      <c r="B170" s="186"/>
      <c r="C170" s="86">
        <v>45505</v>
      </c>
      <c r="D170" s="84" t="s">
        <v>8</v>
      </c>
      <c r="E170" s="78" t="s">
        <v>71</v>
      </c>
      <c r="F170" s="89" t="s">
        <v>737</v>
      </c>
      <c r="G170" s="89" t="s">
        <v>738</v>
      </c>
      <c r="H170" s="89"/>
      <c r="I170" s="89"/>
      <c r="J170" s="89"/>
      <c r="K170" s="89"/>
      <c r="L170" s="89"/>
      <c r="M170" s="89"/>
      <c r="N170" s="108"/>
      <c r="O170" s="98" t="s">
        <v>796</v>
      </c>
      <c r="P170" s="99">
        <v>45565</v>
      </c>
      <c r="Q170" s="177"/>
      <c r="R170" s="179"/>
      <c r="S170" s="179"/>
      <c r="T170" s="179"/>
      <c r="U170" s="179"/>
      <c r="V170" s="179"/>
      <c r="W170" s="177"/>
      <c r="X170" s="177"/>
      <c r="Y170" s="179"/>
      <c r="Z170" s="179"/>
      <c r="AA170" s="179"/>
      <c r="AB170" s="179"/>
      <c r="AC170" s="179"/>
      <c r="AD170" s="177"/>
      <c r="AE170" s="177"/>
      <c r="AF170" s="179"/>
      <c r="AG170" s="179"/>
      <c r="AH170" s="179"/>
      <c r="AI170" s="179"/>
      <c r="AJ170" s="179"/>
      <c r="AK170" s="177"/>
      <c r="AL170" s="177"/>
      <c r="AM170" s="179"/>
      <c r="AN170" s="179"/>
      <c r="AO170" s="179"/>
      <c r="AP170" s="179"/>
      <c r="AQ170" s="179"/>
      <c r="AR170" s="177"/>
      <c r="AS170" s="177"/>
      <c r="AT170" s="181"/>
      <c r="AU170" s="175"/>
      <c r="AV170" s="8"/>
    </row>
    <row r="171" spans="1:48" s="6" customFormat="1" ht="22" customHeight="1" x14ac:dyDescent="0.25">
      <c r="A171" s="75"/>
      <c r="B171" s="186"/>
      <c r="C171" s="86">
        <v>45505</v>
      </c>
      <c r="D171" s="84" t="s">
        <v>8</v>
      </c>
      <c r="E171" s="78" t="s">
        <v>72</v>
      </c>
      <c r="F171" s="89" t="s">
        <v>739</v>
      </c>
      <c r="G171" s="89" t="s">
        <v>740</v>
      </c>
      <c r="H171" s="89" t="s">
        <v>741</v>
      </c>
      <c r="I171" s="89" t="s">
        <v>742</v>
      </c>
      <c r="J171" s="89" t="s">
        <v>743</v>
      </c>
      <c r="K171" s="89" t="s">
        <v>744</v>
      </c>
      <c r="L171" s="89" t="s">
        <v>745</v>
      </c>
      <c r="M171" s="89" t="s">
        <v>746</v>
      </c>
      <c r="N171" s="108" t="s">
        <v>896</v>
      </c>
      <c r="O171" s="98" t="s">
        <v>796</v>
      </c>
      <c r="P171" s="99">
        <v>45565</v>
      </c>
      <c r="Q171" s="177"/>
      <c r="R171" s="179"/>
      <c r="S171" s="179"/>
      <c r="T171" s="179"/>
      <c r="U171" s="179"/>
      <c r="V171" s="179"/>
      <c r="W171" s="177"/>
      <c r="X171" s="177"/>
      <c r="Y171" s="179"/>
      <c r="Z171" s="179"/>
      <c r="AA171" s="179"/>
      <c r="AB171" s="179"/>
      <c r="AC171" s="179"/>
      <c r="AD171" s="177"/>
      <c r="AE171" s="177"/>
      <c r="AF171" s="179"/>
      <c r="AG171" s="179"/>
      <c r="AH171" s="179"/>
      <c r="AI171" s="179"/>
      <c r="AJ171" s="179"/>
      <c r="AK171" s="177"/>
      <c r="AL171" s="177"/>
      <c r="AM171" s="179"/>
      <c r="AN171" s="179"/>
      <c r="AO171" s="179"/>
      <c r="AP171" s="179"/>
      <c r="AQ171" s="179"/>
      <c r="AR171" s="177"/>
      <c r="AS171" s="177"/>
      <c r="AT171" s="181"/>
      <c r="AU171" s="175"/>
      <c r="AV171" s="8"/>
    </row>
    <row r="172" spans="1:48" s="6" customFormat="1" ht="22" customHeight="1" x14ac:dyDescent="0.25">
      <c r="A172" s="75"/>
      <c r="B172" s="186"/>
      <c r="C172" s="86">
        <v>45505</v>
      </c>
      <c r="D172" s="84" t="s">
        <v>8</v>
      </c>
      <c r="E172" s="78" t="s">
        <v>73</v>
      </c>
      <c r="F172" s="89" t="s">
        <v>747</v>
      </c>
      <c r="G172" s="89" t="s">
        <v>748</v>
      </c>
      <c r="H172" s="89" t="s">
        <v>749</v>
      </c>
      <c r="I172" s="89"/>
      <c r="J172" s="89"/>
      <c r="K172" s="89"/>
      <c r="L172" s="89"/>
      <c r="M172" s="89"/>
      <c r="N172" s="108"/>
      <c r="O172" s="98" t="s">
        <v>796</v>
      </c>
      <c r="P172" s="99">
        <v>45565</v>
      </c>
      <c r="Q172" s="177"/>
      <c r="R172" s="179"/>
      <c r="S172" s="179"/>
      <c r="T172" s="179"/>
      <c r="U172" s="179"/>
      <c r="V172" s="179"/>
      <c r="W172" s="177"/>
      <c r="X172" s="177"/>
      <c r="Y172" s="179"/>
      <c r="Z172" s="179"/>
      <c r="AA172" s="179"/>
      <c r="AB172" s="179"/>
      <c r="AC172" s="179"/>
      <c r="AD172" s="177"/>
      <c r="AE172" s="177"/>
      <c r="AF172" s="179"/>
      <c r="AG172" s="179"/>
      <c r="AH172" s="179"/>
      <c r="AI172" s="179"/>
      <c r="AJ172" s="179"/>
      <c r="AK172" s="177"/>
      <c r="AL172" s="177"/>
      <c r="AM172" s="179"/>
      <c r="AN172" s="179"/>
      <c r="AO172" s="179"/>
      <c r="AP172" s="179"/>
      <c r="AQ172" s="179"/>
      <c r="AR172" s="177"/>
      <c r="AS172" s="177"/>
      <c r="AT172" s="181"/>
      <c r="AU172" s="175"/>
      <c r="AV172" s="8"/>
    </row>
    <row r="173" spans="1:48" s="6" customFormat="1" ht="22" customHeight="1" x14ac:dyDescent="0.25">
      <c r="A173" s="75"/>
      <c r="B173" s="186"/>
      <c r="C173" s="86">
        <v>45505</v>
      </c>
      <c r="D173" s="84" t="s">
        <v>8</v>
      </c>
      <c r="E173" s="78" t="s">
        <v>74</v>
      </c>
      <c r="F173" s="89" t="s">
        <v>750</v>
      </c>
      <c r="G173" s="89" t="s">
        <v>751</v>
      </c>
      <c r="H173" s="89" t="s">
        <v>752</v>
      </c>
      <c r="I173" s="89"/>
      <c r="J173" s="89"/>
      <c r="K173" s="89"/>
      <c r="L173" s="89"/>
      <c r="M173" s="89"/>
      <c r="N173" s="108"/>
      <c r="O173" s="98" t="s">
        <v>796</v>
      </c>
      <c r="P173" s="99">
        <v>45565</v>
      </c>
      <c r="Q173" s="177"/>
      <c r="R173" s="179"/>
      <c r="S173" s="179"/>
      <c r="T173" s="179"/>
      <c r="U173" s="179"/>
      <c r="V173" s="179"/>
      <c r="W173" s="177"/>
      <c r="X173" s="177"/>
      <c r="Y173" s="179"/>
      <c r="Z173" s="179"/>
      <c r="AA173" s="179"/>
      <c r="AB173" s="179"/>
      <c r="AC173" s="179"/>
      <c r="AD173" s="177"/>
      <c r="AE173" s="177"/>
      <c r="AF173" s="179"/>
      <c r="AG173" s="179"/>
      <c r="AH173" s="179"/>
      <c r="AI173" s="179"/>
      <c r="AJ173" s="179"/>
      <c r="AK173" s="177"/>
      <c r="AL173" s="177"/>
      <c r="AM173" s="179"/>
      <c r="AN173" s="179"/>
      <c r="AO173" s="179"/>
      <c r="AP173" s="179"/>
      <c r="AQ173" s="179"/>
      <c r="AR173" s="177"/>
      <c r="AS173" s="177"/>
      <c r="AT173" s="181"/>
      <c r="AU173" s="175"/>
      <c r="AV173" s="8"/>
    </row>
    <row r="174" spans="1:48" s="6" customFormat="1" ht="22" customHeight="1" x14ac:dyDescent="0.25">
      <c r="A174" s="75"/>
      <c r="B174" s="186"/>
      <c r="C174" s="86">
        <v>45505</v>
      </c>
      <c r="D174" s="84" t="s">
        <v>8</v>
      </c>
      <c r="E174" s="78" t="s">
        <v>75</v>
      </c>
      <c r="F174" s="89" t="s">
        <v>753</v>
      </c>
      <c r="G174" s="89" t="s">
        <v>754</v>
      </c>
      <c r="H174" s="89" t="s">
        <v>755</v>
      </c>
      <c r="I174" s="89" t="s">
        <v>756</v>
      </c>
      <c r="J174" s="89"/>
      <c r="K174" s="89"/>
      <c r="L174" s="89"/>
      <c r="M174" s="89"/>
      <c r="N174" s="108"/>
      <c r="O174" s="98" t="s">
        <v>796</v>
      </c>
      <c r="P174" s="99">
        <v>45565</v>
      </c>
      <c r="Q174" s="177"/>
      <c r="R174" s="179"/>
      <c r="S174" s="179"/>
      <c r="T174" s="179"/>
      <c r="U174" s="179"/>
      <c r="V174" s="179"/>
      <c r="W174" s="177"/>
      <c r="X174" s="177"/>
      <c r="Y174" s="179"/>
      <c r="Z174" s="179"/>
      <c r="AA174" s="179"/>
      <c r="AB174" s="179"/>
      <c r="AC174" s="179"/>
      <c r="AD174" s="177"/>
      <c r="AE174" s="177"/>
      <c r="AF174" s="179"/>
      <c r="AG174" s="179"/>
      <c r="AH174" s="179"/>
      <c r="AI174" s="179"/>
      <c r="AJ174" s="179"/>
      <c r="AK174" s="177"/>
      <c r="AL174" s="177"/>
      <c r="AM174" s="179"/>
      <c r="AN174" s="179"/>
      <c r="AO174" s="179"/>
      <c r="AP174" s="179"/>
      <c r="AQ174" s="179"/>
      <c r="AR174" s="177"/>
      <c r="AS174" s="177"/>
      <c r="AT174" s="181"/>
      <c r="AU174" s="175"/>
      <c r="AV174" s="8"/>
    </row>
    <row r="175" spans="1:48" s="6" customFormat="1" ht="22" customHeight="1" x14ac:dyDescent="0.25">
      <c r="A175" s="75"/>
      <c r="B175" s="186"/>
      <c r="C175" s="86">
        <v>45505</v>
      </c>
      <c r="D175" s="84" t="s">
        <v>8</v>
      </c>
      <c r="E175" s="78" t="s">
        <v>76</v>
      </c>
      <c r="F175" s="89" t="s">
        <v>757</v>
      </c>
      <c r="G175" s="89" t="s">
        <v>758</v>
      </c>
      <c r="H175" s="89" t="s">
        <v>759</v>
      </c>
      <c r="I175" s="89"/>
      <c r="J175" s="89"/>
      <c r="K175" s="89"/>
      <c r="L175" s="89"/>
      <c r="M175" s="89"/>
      <c r="N175" s="108"/>
      <c r="O175" s="98" t="s">
        <v>796</v>
      </c>
      <c r="P175" s="99">
        <v>45565</v>
      </c>
      <c r="Q175" s="177"/>
      <c r="R175" s="179"/>
      <c r="S175" s="179"/>
      <c r="T175" s="179"/>
      <c r="U175" s="179"/>
      <c r="V175" s="179"/>
      <c r="W175" s="177"/>
      <c r="X175" s="177"/>
      <c r="Y175" s="179"/>
      <c r="Z175" s="179"/>
      <c r="AA175" s="179"/>
      <c r="AB175" s="179"/>
      <c r="AC175" s="179"/>
      <c r="AD175" s="177"/>
      <c r="AE175" s="177"/>
      <c r="AF175" s="179"/>
      <c r="AG175" s="179"/>
      <c r="AH175" s="179"/>
      <c r="AI175" s="179"/>
      <c r="AJ175" s="179"/>
      <c r="AK175" s="177"/>
      <c r="AL175" s="177"/>
      <c r="AM175" s="179"/>
      <c r="AN175" s="179"/>
      <c r="AO175" s="179"/>
      <c r="AP175" s="179"/>
      <c r="AQ175" s="179"/>
      <c r="AR175" s="177"/>
      <c r="AS175" s="177"/>
      <c r="AT175" s="181"/>
      <c r="AU175" s="175"/>
      <c r="AV175" s="8"/>
    </row>
    <row r="176" spans="1:48" s="6" customFormat="1" ht="22" customHeight="1" x14ac:dyDescent="0.25">
      <c r="A176" s="75"/>
      <c r="B176" s="186"/>
      <c r="C176" s="86">
        <v>45505</v>
      </c>
      <c r="D176" s="84" t="s">
        <v>8</v>
      </c>
      <c r="E176" s="78" t="s">
        <v>77</v>
      </c>
      <c r="F176" s="89" t="s">
        <v>760</v>
      </c>
      <c r="G176" s="89" t="s">
        <v>761</v>
      </c>
      <c r="H176" s="89" t="s">
        <v>762</v>
      </c>
      <c r="I176" s="89" t="s">
        <v>763</v>
      </c>
      <c r="J176" s="89"/>
      <c r="K176" s="89"/>
      <c r="L176" s="89"/>
      <c r="M176" s="89"/>
      <c r="N176" s="108"/>
      <c r="O176" s="98" t="s">
        <v>796</v>
      </c>
      <c r="P176" s="99">
        <v>45565</v>
      </c>
      <c r="Q176" s="177"/>
      <c r="R176" s="179"/>
      <c r="S176" s="179"/>
      <c r="T176" s="179"/>
      <c r="U176" s="179"/>
      <c r="V176" s="179"/>
      <c r="W176" s="177"/>
      <c r="X176" s="177"/>
      <c r="Y176" s="179"/>
      <c r="Z176" s="179"/>
      <c r="AA176" s="179"/>
      <c r="AB176" s="179"/>
      <c r="AC176" s="179"/>
      <c r="AD176" s="177"/>
      <c r="AE176" s="177"/>
      <c r="AF176" s="179"/>
      <c r="AG176" s="179"/>
      <c r="AH176" s="179"/>
      <c r="AI176" s="179"/>
      <c r="AJ176" s="179"/>
      <c r="AK176" s="177"/>
      <c r="AL176" s="177"/>
      <c r="AM176" s="179"/>
      <c r="AN176" s="179"/>
      <c r="AO176" s="179"/>
      <c r="AP176" s="179"/>
      <c r="AQ176" s="179"/>
      <c r="AR176" s="177"/>
      <c r="AS176" s="177"/>
      <c r="AT176" s="181"/>
      <c r="AU176" s="175"/>
      <c r="AV176" s="8"/>
    </row>
    <row r="177" spans="1:48" s="6" customFormat="1" ht="22" customHeight="1" x14ac:dyDescent="0.25">
      <c r="A177" s="75"/>
      <c r="B177" s="186"/>
      <c r="C177" s="86">
        <v>45505</v>
      </c>
      <c r="D177" s="84" t="s">
        <v>8</v>
      </c>
      <c r="E177" s="78" t="s">
        <v>1028</v>
      </c>
      <c r="F177" s="88" t="s">
        <v>1029</v>
      </c>
      <c r="G177" s="89" t="s">
        <v>1030</v>
      </c>
      <c r="H177" s="89"/>
      <c r="I177" s="89"/>
      <c r="J177" s="89"/>
      <c r="K177" s="89"/>
      <c r="L177" s="89"/>
      <c r="M177" s="89"/>
      <c r="N177" s="108"/>
      <c r="O177" s="98" t="s">
        <v>796</v>
      </c>
      <c r="P177" s="99">
        <v>45565</v>
      </c>
      <c r="Q177" s="177"/>
      <c r="R177" s="179"/>
      <c r="S177" s="179"/>
      <c r="T177" s="179"/>
      <c r="U177" s="179"/>
      <c r="V177" s="179"/>
      <c r="W177" s="177"/>
      <c r="X177" s="177"/>
      <c r="Y177" s="179"/>
      <c r="Z177" s="179"/>
      <c r="AA177" s="179"/>
      <c r="AB177" s="179"/>
      <c r="AC177" s="179"/>
      <c r="AD177" s="177"/>
      <c r="AE177" s="177"/>
      <c r="AF177" s="179"/>
      <c r="AG177" s="179"/>
      <c r="AH177" s="179"/>
      <c r="AI177" s="179"/>
      <c r="AJ177" s="179"/>
      <c r="AK177" s="177"/>
      <c r="AL177" s="177"/>
      <c r="AM177" s="179"/>
      <c r="AN177" s="179"/>
      <c r="AO177" s="179"/>
      <c r="AP177" s="179"/>
      <c r="AQ177" s="179"/>
      <c r="AR177" s="177"/>
      <c r="AS177" s="177"/>
      <c r="AT177" s="181"/>
      <c r="AU177" s="175"/>
      <c r="AV177" s="8"/>
    </row>
    <row r="178" spans="1:48" s="6" customFormat="1" ht="22" customHeight="1" x14ac:dyDescent="0.25">
      <c r="A178" s="75"/>
      <c r="B178" s="186"/>
      <c r="C178" s="86">
        <v>45505</v>
      </c>
      <c r="D178" s="84" t="s">
        <v>8</v>
      </c>
      <c r="E178" s="78" t="s">
        <v>586</v>
      </c>
      <c r="F178" s="89" t="s">
        <v>588</v>
      </c>
      <c r="G178" s="89" t="s">
        <v>589</v>
      </c>
      <c r="H178" s="89" t="s">
        <v>590</v>
      </c>
      <c r="I178" s="89"/>
      <c r="J178" s="89"/>
      <c r="K178" s="89"/>
      <c r="L178" s="89"/>
      <c r="M178" s="89"/>
      <c r="N178" s="108"/>
      <c r="O178" s="98" t="s">
        <v>796</v>
      </c>
      <c r="P178" s="99">
        <v>45565</v>
      </c>
      <c r="Q178" s="177"/>
      <c r="R178" s="179"/>
      <c r="S178" s="179"/>
      <c r="T178" s="179"/>
      <c r="U178" s="179"/>
      <c r="V178" s="179"/>
      <c r="W178" s="177"/>
      <c r="X178" s="177"/>
      <c r="Y178" s="179"/>
      <c r="Z178" s="179"/>
      <c r="AA178" s="179"/>
      <c r="AB178" s="179"/>
      <c r="AC178" s="179"/>
      <c r="AD178" s="177"/>
      <c r="AE178" s="177"/>
      <c r="AF178" s="179"/>
      <c r="AG178" s="179"/>
      <c r="AH178" s="179"/>
      <c r="AI178" s="179"/>
      <c r="AJ178" s="179"/>
      <c r="AK178" s="177"/>
      <c r="AL178" s="177"/>
      <c r="AM178" s="179"/>
      <c r="AN178" s="179"/>
      <c r="AO178" s="179"/>
      <c r="AP178" s="179"/>
      <c r="AQ178" s="179"/>
      <c r="AR178" s="177"/>
      <c r="AS178" s="177"/>
      <c r="AT178" s="181"/>
      <c r="AU178" s="175"/>
      <c r="AV178" s="8"/>
    </row>
    <row r="179" spans="1:48" s="6" customFormat="1" ht="22" customHeight="1" x14ac:dyDescent="0.25">
      <c r="A179" s="75"/>
      <c r="B179" s="186"/>
      <c r="C179" s="86">
        <v>45505</v>
      </c>
      <c r="D179" s="84" t="s">
        <v>8</v>
      </c>
      <c r="E179" s="78" t="s">
        <v>78</v>
      </c>
      <c r="F179" s="89" t="s">
        <v>764</v>
      </c>
      <c r="G179" s="89" t="s">
        <v>765</v>
      </c>
      <c r="H179" s="89"/>
      <c r="I179" s="89"/>
      <c r="J179" s="89"/>
      <c r="K179" s="89"/>
      <c r="L179" s="89"/>
      <c r="M179" s="89"/>
      <c r="N179" s="108"/>
      <c r="O179" s="98" t="s">
        <v>796</v>
      </c>
      <c r="P179" s="99">
        <v>45565</v>
      </c>
      <c r="Q179" s="177"/>
      <c r="R179" s="179"/>
      <c r="S179" s="179"/>
      <c r="T179" s="179"/>
      <c r="U179" s="179"/>
      <c r="V179" s="179"/>
      <c r="W179" s="177"/>
      <c r="X179" s="177"/>
      <c r="Y179" s="179"/>
      <c r="Z179" s="179"/>
      <c r="AA179" s="179"/>
      <c r="AB179" s="179"/>
      <c r="AC179" s="179"/>
      <c r="AD179" s="177"/>
      <c r="AE179" s="177"/>
      <c r="AF179" s="179"/>
      <c r="AG179" s="179"/>
      <c r="AH179" s="179"/>
      <c r="AI179" s="179"/>
      <c r="AJ179" s="179"/>
      <c r="AK179" s="177"/>
      <c r="AL179" s="177"/>
      <c r="AM179" s="179"/>
      <c r="AN179" s="179"/>
      <c r="AO179" s="179"/>
      <c r="AP179" s="179"/>
      <c r="AQ179" s="179"/>
      <c r="AR179" s="177"/>
      <c r="AS179" s="177"/>
      <c r="AT179" s="181"/>
      <c r="AU179" s="175"/>
      <c r="AV179" s="8"/>
    </row>
    <row r="180" spans="1:48" s="6" customFormat="1" ht="22" customHeight="1" x14ac:dyDescent="0.25">
      <c r="A180" s="75"/>
      <c r="B180" s="186"/>
      <c r="C180" s="86">
        <v>45505</v>
      </c>
      <c r="D180" s="84" t="s">
        <v>8</v>
      </c>
      <c r="E180" s="78" t="s">
        <v>349</v>
      </c>
      <c r="F180" s="89" t="s">
        <v>766</v>
      </c>
      <c r="G180" s="89"/>
      <c r="H180" s="89"/>
      <c r="I180" s="89"/>
      <c r="J180" s="89"/>
      <c r="K180" s="89"/>
      <c r="L180" s="89"/>
      <c r="M180" s="89"/>
      <c r="N180" s="108"/>
      <c r="O180" s="98" t="s">
        <v>796</v>
      </c>
      <c r="P180" s="99">
        <v>45565</v>
      </c>
      <c r="Q180" s="177"/>
      <c r="R180" s="179"/>
      <c r="S180" s="179"/>
      <c r="T180" s="179"/>
      <c r="U180" s="179"/>
      <c r="V180" s="179"/>
      <c r="W180" s="177"/>
      <c r="X180" s="177"/>
      <c r="Y180" s="179"/>
      <c r="Z180" s="179"/>
      <c r="AA180" s="179"/>
      <c r="AB180" s="179"/>
      <c r="AC180" s="179"/>
      <c r="AD180" s="177"/>
      <c r="AE180" s="177"/>
      <c r="AF180" s="179"/>
      <c r="AG180" s="179"/>
      <c r="AH180" s="179"/>
      <c r="AI180" s="179"/>
      <c r="AJ180" s="179"/>
      <c r="AK180" s="177"/>
      <c r="AL180" s="177"/>
      <c r="AM180" s="179"/>
      <c r="AN180" s="179"/>
      <c r="AO180" s="179"/>
      <c r="AP180" s="179"/>
      <c r="AQ180" s="179"/>
      <c r="AR180" s="177"/>
      <c r="AS180" s="177"/>
      <c r="AT180" s="181"/>
      <c r="AU180" s="175"/>
      <c r="AV180" s="8"/>
    </row>
    <row r="181" spans="1:48" s="6" customFormat="1" ht="22" customHeight="1" x14ac:dyDescent="0.25">
      <c r="A181" s="75"/>
      <c r="B181" s="186"/>
      <c r="C181" s="86">
        <v>45505</v>
      </c>
      <c r="D181" s="84" t="s">
        <v>8</v>
      </c>
      <c r="E181" s="78" t="s">
        <v>79</v>
      </c>
      <c r="F181" s="89" t="s">
        <v>767</v>
      </c>
      <c r="G181" s="89" t="s">
        <v>768</v>
      </c>
      <c r="H181" s="89"/>
      <c r="I181" s="89"/>
      <c r="J181" s="89"/>
      <c r="K181" s="89"/>
      <c r="L181" s="89"/>
      <c r="M181" s="89"/>
      <c r="N181" s="108"/>
      <c r="O181" s="98" t="s">
        <v>796</v>
      </c>
      <c r="P181" s="99">
        <v>45565</v>
      </c>
      <c r="Q181" s="177"/>
      <c r="R181" s="179"/>
      <c r="S181" s="179"/>
      <c r="T181" s="179"/>
      <c r="U181" s="179"/>
      <c r="V181" s="179"/>
      <c r="W181" s="177"/>
      <c r="X181" s="177"/>
      <c r="Y181" s="179"/>
      <c r="Z181" s="179"/>
      <c r="AA181" s="179"/>
      <c r="AB181" s="179"/>
      <c r="AC181" s="179"/>
      <c r="AD181" s="177"/>
      <c r="AE181" s="177"/>
      <c r="AF181" s="179"/>
      <c r="AG181" s="179"/>
      <c r="AH181" s="179"/>
      <c r="AI181" s="179"/>
      <c r="AJ181" s="179"/>
      <c r="AK181" s="177"/>
      <c r="AL181" s="177"/>
      <c r="AM181" s="179"/>
      <c r="AN181" s="179"/>
      <c r="AO181" s="179"/>
      <c r="AP181" s="179"/>
      <c r="AQ181" s="179"/>
      <c r="AR181" s="177"/>
      <c r="AS181" s="177"/>
      <c r="AT181" s="181"/>
      <c r="AU181" s="175"/>
      <c r="AV181" s="8"/>
    </row>
    <row r="182" spans="1:48" s="6" customFormat="1" ht="22" customHeight="1" x14ac:dyDescent="0.25">
      <c r="A182" s="75"/>
      <c r="B182" s="187"/>
      <c r="C182" s="86">
        <v>45505</v>
      </c>
      <c r="D182" s="84" t="s">
        <v>8</v>
      </c>
      <c r="E182" s="78" t="s">
        <v>80</v>
      </c>
      <c r="F182" s="89" t="s">
        <v>769</v>
      </c>
      <c r="G182" s="89" t="s">
        <v>770</v>
      </c>
      <c r="H182" s="89" t="s">
        <v>771</v>
      </c>
      <c r="I182" s="89"/>
      <c r="J182" s="89"/>
      <c r="K182" s="89"/>
      <c r="L182" s="89"/>
      <c r="M182" s="89"/>
      <c r="N182" s="108"/>
      <c r="O182" s="98" t="s">
        <v>796</v>
      </c>
      <c r="P182" s="99">
        <v>45565</v>
      </c>
      <c r="Q182" s="184"/>
      <c r="R182" s="183"/>
      <c r="S182" s="183"/>
      <c r="T182" s="183"/>
      <c r="U182" s="183"/>
      <c r="V182" s="183"/>
      <c r="W182" s="184"/>
      <c r="X182" s="184"/>
      <c r="Y182" s="183"/>
      <c r="Z182" s="183"/>
      <c r="AA182" s="183"/>
      <c r="AB182" s="183"/>
      <c r="AC182" s="183"/>
      <c r="AD182" s="184"/>
      <c r="AE182" s="184"/>
      <c r="AF182" s="183"/>
      <c r="AG182" s="183"/>
      <c r="AH182" s="183"/>
      <c r="AI182" s="183"/>
      <c r="AJ182" s="183"/>
      <c r="AK182" s="184"/>
      <c r="AL182" s="184"/>
      <c r="AM182" s="183"/>
      <c r="AN182" s="183"/>
      <c r="AO182" s="183"/>
      <c r="AP182" s="183"/>
      <c r="AQ182" s="183"/>
      <c r="AR182" s="184"/>
      <c r="AS182" s="184"/>
      <c r="AT182" s="182"/>
      <c r="AU182" s="198"/>
      <c r="AV182" s="8"/>
    </row>
    <row r="183" spans="1:48" s="6" customFormat="1" ht="58" x14ac:dyDescent="0.25">
      <c r="A183" s="75" t="str">
        <f>VLOOKUP(B183,[1]Apoio!$A:$C,3,FALSE)</f>
        <v>MCP - Resultados</v>
      </c>
      <c r="B183" s="82" t="s">
        <v>652</v>
      </c>
      <c r="C183" s="86">
        <v>45505</v>
      </c>
      <c r="D183" s="84" t="s">
        <v>8</v>
      </c>
      <c r="E183" s="78" t="s">
        <v>84</v>
      </c>
      <c r="F183" s="89"/>
      <c r="G183" s="89"/>
      <c r="H183" s="89" t="s">
        <v>84</v>
      </c>
      <c r="I183" s="89"/>
      <c r="J183" s="89"/>
      <c r="K183" s="89"/>
      <c r="L183" s="89"/>
      <c r="M183" s="89"/>
      <c r="N183" s="89"/>
      <c r="O183" s="98" t="s">
        <v>796</v>
      </c>
      <c r="P183" s="99">
        <v>45565</v>
      </c>
      <c r="Q183" s="100">
        <v>1</v>
      </c>
      <c r="R183" s="117">
        <v>2</v>
      </c>
      <c r="S183" s="77">
        <v>3</v>
      </c>
      <c r="T183" s="77">
        <v>4</v>
      </c>
      <c r="U183" s="77">
        <v>5</v>
      </c>
      <c r="V183" s="77">
        <v>6</v>
      </c>
      <c r="W183" s="100">
        <v>7</v>
      </c>
      <c r="X183" s="100">
        <v>8</v>
      </c>
      <c r="Y183" s="77">
        <v>9</v>
      </c>
      <c r="Z183" s="77">
        <v>10</v>
      </c>
      <c r="AA183" s="77">
        <v>11</v>
      </c>
      <c r="AB183" s="77">
        <v>12</v>
      </c>
      <c r="AC183" s="77">
        <v>13</v>
      </c>
      <c r="AD183" s="100">
        <v>14</v>
      </c>
      <c r="AE183" s="100">
        <v>15</v>
      </c>
      <c r="AF183" s="77">
        <v>16</v>
      </c>
      <c r="AG183" s="77">
        <v>17</v>
      </c>
      <c r="AH183" s="77">
        <v>18</v>
      </c>
      <c r="AI183" s="77">
        <v>19</v>
      </c>
      <c r="AJ183" s="77">
        <v>20</v>
      </c>
      <c r="AK183" s="100">
        <v>21</v>
      </c>
      <c r="AL183" s="100">
        <v>22</v>
      </c>
      <c r="AM183" s="77">
        <v>23</v>
      </c>
      <c r="AN183" s="77">
        <v>24</v>
      </c>
      <c r="AO183" s="77">
        <v>25</v>
      </c>
      <c r="AP183" s="77">
        <v>26</v>
      </c>
      <c r="AQ183" s="77">
        <v>27</v>
      </c>
      <c r="AR183" s="100">
        <v>28</v>
      </c>
      <c r="AS183" s="100">
        <v>29</v>
      </c>
      <c r="AT183" s="79">
        <v>30</v>
      </c>
      <c r="AU183" s="97"/>
      <c r="AV183" s="8"/>
    </row>
    <row r="184" spans="1:48" s="6" customFormat="1" ht="41.5" customHeight="1" x14ac:dyDescent="0.25">
      <c r="A184" s="75" t="str">
        <f>VLOOKUP(B184,[1]Apoio!$A:$C,3,FALSE)</f>
        <v>MCSD EN - Liquidação</v>
      </c>
      <c r="B184" s="82" t="s">
        <v>420</v>
      </c>
      <c r="C184" s="86">
        <v>45505</v>
      </c>
      <c r="D184" s="84" t="s">
        <v>1020</v>
      </c>
      <c r="E184" s="78" t="s">
        <v>84</v>
      </c>
      <c r="F184" s="92"/>
      <c r="G184" s="89"/>
      <c r="H184" s="89" t="s">
        <v>84</v>
      </c>
      <c r="I184" s="89"/>
      <c r="J184" s="89"/>
      <c r="K184" s="89"/>
      <c r="L184" s="89"/>
      <c r="M184" s="89"/>
      <c r="N184" s="90"/>
      <c r="O184" s="98" t="s">
        <v>796</v>
      </c>
      <c r="P184" s="99">
        <v>45565</v>
      </c>
      <c r="Q184" s="100">
        <v>1</v>
      </c>
      <c r="R184" s="117">
        <v>2</v>
      </c>
      <c r="S184" s="77">
        <v>3</v>
      </c>
      <c r="T184" s="77">
        <v>4</v>
      </c>
      <c r="U184" s="77">
        <v>5</v>
      </c>
      <c r="V184" s="77">
        <v>6</v>
      </c>
      <c r="W184" s="100">
        <v>7</v>
      </c>
      <c r="X184" s="100">
        <v>8</v>
      </c>
      <c r="Y184" s="77">
        <v>9</v>
      </c>
      <c r="Z184" s="77">
        <v>10</v>
      </c>
      <c r="AA184" s="77">
        <v>11</v>
      </c>
      <c r="AB184" s="77">
        <v>12</v>
      </c>
      <c r="AC184" s="77">
        <v>13</v>
      </c>
      <c r="AD184" s="100">
        <v>14</v>
      </c>
      <c r="AE184" s="100">
        <v>15</v>
      </c>
      <c r="AF184" s="77">
        <v>16</v>
      </c>
      <c r="AG184" s="77">
        <v>17</v>
      </c>
      <c r="AH184" s="77">
        <v>18</v>
      </c>
      <c r="AI184" s="77">
        <v>19</v>
      </c>
      <c r="AJ184" s="77">
        <v>20</v>
      </c>
      <c r="AK184" s="100">
        <v>21</v>
      </c>
      <c r="AL184" s="100">
        <v>22</v>
      </c>
      <c r="AM184" s="77">
        <v>23</v>
      </c>
      <c r="AN184" s="77">
        <v>24</v>
      </c>
      <c r="AO184" s="77">
        <v>25</v>
      </c>
      <c r="AP184" s="77">
        <v>26</v>
      </c>
      <c r="AQ184" s="77">
        <v>27</v>
      </c>
      <c r="AR184" s="100">
        <v>28</v>
      </c>
      <c r="AS184" s="100">
        <v>29</v>
      </c>
      <c r="AT184" s="79">
        <v>30</v>
      </c>
      <c r="AU184" s="97"/>
      <c r="AV184" s="8"/>
    </row>
    <row r="185" spans="1:48" s="6" customFormat="1" ht="20.5" customHeight="1" x14ac:dyDescent="0.25">
      <c r="A185" s="75" t="str">
        <f>VLOOKUP(B185,[1]Apoio!$A:$C,3,FALSE)</f>
        <v>Medição Contábil</v>
      </c>
      <c r="B185" s="185" t="s">
        <v>1009</v>
      </c>
      <c r="C185" s="86">
        <v>45536</v>
      </c>
      <c r="D185" s="84" t="s">
        <v>84</v>
      </c>
      <c r="E185" s="78" t="s">
        <v>77</v>
      </c>
      <c r="F185" s="91" t="s">
        <v>760</v>
      </c>
      <c r="G185" s="92" t="s">
        <v>761</v>
      </c>
      <c r="H185" s="92" t="s">
        <v>762</v>
      </c>
      <c r="I185" s="92" t="s">
        <v>763</v>
      </c>
      <c r="J185" s="89"/>
      <c r="K185" s="89"/>
      <c r="L185" s="89"/>
      <c r="M185" s="89"/>
      <c r="N185" s="90"/>
      <c r="O185" s="98" t="s">
        <v>796</v>
      </c>
      <c r="P185" s="99">
        <v>45565</v>
      </c>
      <c r="Q185" s="188">
        <v>1</v>
      </c>
      <c r="R185" s="178">
        <v>2</v>
      </c>
      <c r="S185" s="178">
        <v>3</v>
      </c>
      <c r="T185" s="178">
        <v>4</v>
      </c>
      <c r="U185" s="178">
        <v>5</v>
      </c>
      <c r="V185" s="178">
        <v>6</v>
      </c>
      <c r="W185" s="176">
        <v>7</v>
      </c>
      <c r="X185" s="176">
        <v>8</v>
      </c>
      <c r="Y185" s="178">
        <v>9</v>
      </c>
      <c r="Z185" s="178">
        <v>10</v>
      </c>
      <c r="AA185" s="178">
        <v>11</v>
      </c>
      <c r="AB185" s="178">
        <v>12</v>
      </c>
      <c r="AC185" s="178">
        <v>13</v>
      </c>
      <c r="AD185" s="176">
        <v>14</v>
      </c>
      <c r="AE185" s="176">
        <v>15</v>
      </c>
      <c r="AF185" s="178">
        <v>16</v>
      </c>
      <c r="AG185" s="178">
        <v>17</v>
      </c>
      <c r="AH185" s="178">
        <v>18</v>
      </c>
      <c r="AI185" s="178">
        <v>19</v>
      </c>
      <c r="AJ185" s="178">
        <v>20</v>
      </c>
      <c r="AK185" s="176">
        <v>21</v>
      </c>
      <c r="AL185" s="176">
        <v>22</v>
      </c>
      <c r="AM185" s="178">
        <v>23</v>
      </c>
      <c r="AN185" s="178">
        <v>24</v>
      </c>
      <c r="AO185" s="178">
        <v>25</v>
      </c>
      <c r="AP185" s="178">
        <v>26</v>
      </c>
      <c r="AQ185" s="178">
        <v>27</v>
      </c>
      <c r="AR185" s="176">
        <v>28</v>
      </c>
      <c r="AS185" s="176">
        <v>29</v>
      </c>
      <c r="AT185" s="171">
        <v>30</v>
      </c>
      <c r="AU185" s="174"/>
      <c r="AV185" s="8"/>
    </row>
    <row r="186" spans="1:48" s="6" customFormat="1" ht="20.5" customHeight="1" x14ac:dyDescent="0.25">
      <c r="A186" s="75"/>
      <c r="B186" s="186"/>
      <c r="C186" s="86">
        <v>45536</v>
      </c>
      <c r="D186" s="84" t="s">
        <v>84</v>
      </c>
      <c r="E186" s="78" t="s">
        <v>1028</v>
      </c>
      <c r="F186" s="91" t="s">
        <v>1029</v>
      </c>
      <c r="G186" s="92" t="s">
        <v>1030</v>
      </c>
      <c r="H186" s="89"/>
      <c r="I186" s="89"/>
      <c r="J186" s="89"/>
      <c r="K186" s="89"/>
      <c r="L186" s="89"/>
      <c r="M186" s="89"/>
      <c r="N186" s="90"/>
      <c r="O186" s="98" t="s">
        <v>796</v>
      </c>
      <c r="P186" s="99">
        <v>45565</v>
      </c>
      <c r="Q186" s="189"/>
      <c r="R186" s="179"/>
      <c r="S186" s="179"/>
      <c r="T186" s="179"/>
      <c r="U186" s="179"/>
      <c r="V186" s="179"/>
      <c r="W186" s="177"/>
      <c r="X186" s="177"/>
      <c r="Y186" s="179"/>
      <c r="Z186" s="179"/>
      <c r="AA186" s="179"/>
      <c r="AB186" s="179"/>
      <c r="AC186" s="179"/>
      <c r="AD186" s="177"/>
      <c r="AE186" s="177"/>
      <c r="AF186" s="179"/>
      <c r="AG186" s="179"/>
      <c r="AH186" s="179"/>
      <c r="AI186" s="179"/>
      <c r="AJ186" s="179"/>
      <c r="AK186" s="177"/>
      <c r="AL186" s="177"/>
      <c r="AM186" s="179"/>
      <c r="AN186" s="179"/>
      <c r="AO186" s="179"/>
      <c r="AP186" s="179"/>
      <c r="AQ186" s="179"/>
      <c r="AR186" s="177"/>
      <c r="AS186" s="177"/>
      <c r="AT186" s="172"/>
      <c r="AU186" s="175"/>
      <c r="AV186" s="8"/>
    </row>
    <row r="187" spans="1:48" s="6" customFormat="1" ht="20.5" customHeight="1" x14ac:dyDescent="0.25">
      <c r="A187" s="75"/>
      <c r="B187" s="187"/>
      <c r="C187" s="86">
        <v>45536</v>
      </c>
      <c r="D187" s="84" t="s">
        <v>84</v>
      </c>
      <c r="E187" s="78" t="s">
        <v>586</v>
      </c>
      <c r="F187" s="91" t="s">
        <v>588</v>
      </c>
      <c r="G187" s="92" t="s">
        <v>589</v>
      </c>
      <c r="H187" s="89" t="s">
        <v>590</v>
      </c>
      <c r="I187" s="89"/>
      <c r="J187" s="89"/>
      <c r="K187" s="89"/>
      <c r="L187" s="89"/>
      <c r="M187" s="89"/>
      <c r="N187" s="90"/>
      <c r="O187" s="98" t="s">
        <v>796</v>
      </c>
      <c r="P187" s="99">
        <v>45565</v>
      </c>
      <c r="Q187" s="190"/>
      <c r="R187" s="183"/>
      <c r="S187" s="183"/>
      <c r="T187" s="183"/>
      <c r="U187" s="183"/>
      <c r="V187" s="183"/>
      <c r="W187" s="184"/>
      <c r="X187" s="184"/>
      <c r="Y187" s="183"/>
      <c r="Z187" s="183"/>
      <c r="AA187" s="183"/>
      <c r="AB187" s="183"/>
      <c r="AC187" s="183"/>
      <c r="AD187" s="184"/>
      <c r="AE187" s="184"/>
      <c r="AF187" s="183"/>
      <c r="AG187" s="183"/>
      <c r="AH187" s="183"/>
      <c r="AI187" s="183"/>
      <c r="AJ187" s="183"/>
      <c r="AK187" s="184"/>
      <c r="AL187" s="184"/>
      <c r="AM187" s="183"/>
      <c r="AN187" s="183"/>
      <c r="AO187" s="183"/>
      <c r="AP187" s="183"/>
      <c r="AQ187" s="183"/>
      <c r="AR187" s="184"/>
      <c r="AS187" s="184"/>
      <c r="AT187" s="173"/>
      <c r="AU187" s="198"/>
      <c r="AV187" s="8"/>
    </row>
    <row r="188" spans="1:48" s="6" customFormat="1" ht="37" customHeight="1" x14ac:dyDescent="0.25">
      <c r="A188" s="75" t="str">
        <f>VLOOKUP(B188,[1]Apoio!$A:$C,3,FALSE)</f>
        <v>MCSD EN - Declarações</v>
      </c>
      <c r="B188" s="82" t="s">
        <v>853</v>
      </c>
      <c r="C188" s="86" t="s">
        <v>84</v>
      </c>
      <c r="D188" s="84" t="s">
        <v>84</v>
      </c>
      <c r="E188" s="78" t="s">
        <v>84</v>
      </c>
      <c r="F188" s="88"/>
      <c r="G188" s="89"/>
      <c r="H188" s="89" t="s">
        <v>84</v>
      </c>
      <c r="I188" s="89"/>
      <c r="J188" s="89"/>
      <c r="K188" s="89"/>
      <c r="L188" s="89"/>
      <c r="M188" s="89"/>
      <c r="N188" s="90"/>
      <c r="O188" s="98" t="s">
        <v>796</v>
      </c>
      <c r="P188" s="99">
        <v>45565</v>
      </c>
      <c r="Q188" s="100">
        <v>1</v>
      </c>
      <c r="R188" s="117">
        <v>2</v>
      </c>
      <c r="S188" s="77">
        <v>3</v>
      </c>
      <c r="T188" s="77">
        <v>4</v>
      </c>
      <c r="U188" s="77">
        <v>5</v>
      </c>
      <c r="V188" s="77">
        <v>6</v>
      </c>
      <c r="W188" s="100">
        <v>7</v>
      </c>
      <c r="X188" s="100">
        <v>8</v>
      </c>
      <c r="Y188" s="77">
        <v>9</v>
      </c>
      <c r="Z188" s="77">
        <v>10</v>
      </c>
      <c r="AA188" s="77">
        <v>11</v>
      </c>
      <c r="AB188" s="77">
        <v>12</v>
      </c>
      <c r="AC188" s="77">
        <v>13</v>
      </c>
      <c r="AD188" s="100">
        <v>14</v>
      </c>
      <c r="AE188" s="100">
        <v>15</v>
      </c>
      <c r="AF188" s="77">
        <v>16</v>
      </c>
      <c r="AG188" s="77">
        <v>17</v>
      </c>
      <c r="AH188" s="77">
        <v>18</v>
      </c>
      <c r="AI188" s="77">
        <v>19</v>
      </c>
      <c r="AJ188" s="77">
        <v>20</v>
      </c>
      <c r="AK188" s="100">
        <v>21</v>
      </c>
      <c r="AL188" s="100">
        <v>22</v>
      </c>
      <c r="AM188" s="77">
        <v>23</v>
      </c>
      <c r="AN188" s="77">
        <v>24</v>
      </c>
      <c r="AO188" s="77">
        <v>25</v>
      </c>
      <c r="AP188" s="77">
        <v>26</v>
      </c>
      <c r="AQ188" s="77">
        <v>27</v>
      </c>
      <c r="AR188" s="100">
        <v>28</v>
      </c>
      <c r="AS188" s="100">
        <v>29</v>
      </c>
      <c r="AT188" s="79">
        <v>30</v>
      </c>
      <c r="AU188" s="78"/>
      <c r="AV188" s="8"/>
    </row>
    <row r="189" spans="1:48" s="6" customFormat="1" ht="37" customHeight="1" x14ac:dyDescent="0.25">
      <c r="A189" s="75" t="str">
        <f>VLOOKUP(B189,[1]Apoio!$A:$C,3,FALSE)</f>
        <v>Medição Contábil</v>
      </c>
      <c r="B189" s="82" t="s">
        <v>581</v>
      </c>
      <c r="C189" s="86">
        <v>45505</v>
      </c>
      <c r="D189" s="84" t="s">
        <v>8</v>
      </c>
      <c r="E189" s="78" t="s">
        <v>77</v>
      </c>
      <c r="F189" s="91" t="s">
        <v>1088</v>
      </c>
      <c r="G189" s="89"/>
      <c r="H189" s="89"/>
      <c r="I189" s="89"/>
      <c r="J189" s="89"/>
      <c r="K189" s="89"/>
      <c r="L189" s="89"/>
      <c r="M189" s="89"/>
      <c r="N189" s="90"/>
      <c r="O189" s="98" t="s">
        <v>796</v>
      </c>
      <c r="P189" s="99">
        <v>45565</v>
      </c>
      <c r="Q189" s="100">
        <v>1</v>
      </c>
      <c r="R189" s="117">
        <v>2</v>
      </c>
      <c r="S189" s="77">
        <v>3</v>
      </c>
      <c r="T189" s="77">
        <v>4</v>
      </c>
      <c r="U189" s="77">
        <v>5</v>
      </c>
      <c r="V189" s="77">
        <v>6</v>
      </c>
      <c r="W189" s="100">
        <v>7</v>
      </c>
      <c r="X189" s="100">
        <v>8</v>
      </c>
      <c r="Y189" s="77">
        <v>9</v>
      </c>
      <c r="Z189" s="77">
        <v>10</v>
      </c>
      <c r="AA189" s="77">
        <v>11</v>
      </c>
      <c r="AB189" s="77">
        <v>12</v>
      </c>
      <c r="AC189" s="77">
        <v>13</v>
      </c>
      <c r="AD189" s="100">
        <v>14</v>
      </c>
      <c r="AE189" s="100">
        <v>15</v>
      </c>
      <c r="AF189" s="77">
        <v>16</v>
      </c>
      <c r="AG189" s="77">
        <v>17</v>
      </c>
      <c r="AH189" s="77">
        <v>18</v>
      </c>
      <c r="AI189" s="77">
        <v>19</v>
      </c>
      <c r="AJ189" s="77">
        <v>20</v>
      </c>
      <c r="AK189" s="100">
        <v>21</v>
      </c>
      <c r="AL189" s="100">
        <v>22</v>
      </c>
      <c r="AM189" s="77">
        <v>23</v>
      </c>
      <c r="AN189" s="77">
        <v>24</v>
      </c>
      <c r="AO189" s="77">
        <v>25</v>
      </c>
      <c r="AP189" s="77">
        <v>26</v>
      </c>
      <c r="AQ189" s="77">
        <v>27</v>
      </c>
      <c r="AR189" s="100">
        <v>28</v>
      </c>
      <c r="AS189" s="100">
        <v>29</v>
      </c>
      <c r="AT189" s="79">
        <v>30</v>
      </c>
      <c r="AU189" s="78"/>
      <c r="AV189" s="8"/>
    </row>
    <row r="190" spans="1:48" s="6" customFormat="1" ht="73.5" customHeight="1" x14ac:dyDescent="0.25">
      <c r="A190" s="75" t="str">
        <f>VLOOKUP(B190,[1]Apoio!$A:$C,3,FALSE)</f>
        <v>AGP</v>
      </c>
      <c r="B190" s="82" t="s">
        <v>578</v>
      </c>
      <c r="C190" s="86">
        <v>45536</v>
      </c>
      <c r="D190" s="84" t="s">
        <v>372</v>
      </c>
      <c r="E190" s="78" t="s">
        <v>84</v>
      </c>
      <c r="F190" s="88"/>
      <c r="G190" s="89"/>
      <c r="H190" s="89" t="s">
        <v>84</v>
      </c>
      <c r="I190" s="89"/>
      <c r="J190" s="89"/>
      <c r="K190" s="89"/>
      <c r="L190" s="89"/>
      <c r="M190" s="89"/>
      <c r="N190" s="90"/>
      <c r="O190" s="98" t="s">
        <v>796</v>
      </c>
      <c r="P190" s="99">
        <v>45565</v>
      </c>
      <c r="Q190" s="100">
        <v>1</v>
      </c>
      <c r="R190" s="117">
        <v>2</v>
      </c>
      <c r="S190" s="77">
        <v>3</v>
      </c>
      <c r="T190" s="77">
        <v>4</v>
      </c>
      <c r="U190" s="77">
        <v>5</v>
      </c>
      <c r="V190" s="77">
        <v>6</v>
      </c>
      <c r="W190" s="100">
        <v>7</v>
      </c>
      <c r="X190" s="100">
        <v>8</v>
      </c>
      <c r="Y190" s="77">
        <v>9</v>
      </c>
      <c r="Z190" s="77">
        <v>10</v>
      </c>
      <c r="AA190" s="77">
        <v>11</v>
      </c>
      <c r="AB190" s="77">
        <v>12</v>
      </c>
      <c r="AC190" s="77">
        <v>13</v>
      </c>
      <c r="AD190" s="100">
        <v>14</v>
      </c>
      <c r="AE190" s="100">
        <v>15</v>
      </c>
      <c r="AF190" s="77">
        <v>16</v>
      </c>
      <c r="AG190" s="77">
        <v>17</v>
      </c>
      <c r="AH190" s="77">
        <v>18</v>
      </c>
      <c r="AI190" s="77">
        <v>19</v>
      </c>
      <c r="AJ190" s="77">
        <v>20</v>
      </c>
      <c r="AK190" s="100">
        <v>21</v>
      </c>
      <c r="AL190" s="100">
        <v>22</v>
      </c>
      <c r="AM190" s="77">
        <v>23</v>
      </c>
      <c r="AN190" s="77">
        <v>24</v>
      </c>
      <c r="AO190" s="77">
        <v>25</v>
      </c>
      <c r="AP190" s="77">
        <v>26</v>
      </c>
      <c r="AQ190" s="77">
        <v>27</v>
      </c>
      <c r="AR190" s="100">
        <v>28</v>
      </c>
      <c r="AS190" s="100">
        <v>29</v>
      </c>
      <c r="AT190" s="79">
        <v>30</v>
      </c>
      <c r="AU190" s="78"/>
      <c r="AV190" s="8"/>
    </row>
    <row r="191" spans="1:48" s="6" customFormat="1" ht="62.5" customHeight="1" x14ac:dyDescent="0.25">
      <c r="A191" s="75" t="str">
        <f>VLOOKUP(B191,[1]Apoio!$A:$C,3,FALSE)</f>
        <v>Monitoramento Prudencial</v>
      </c>
      <c r="B191" s="82" t="s">
        <v>1014</v>
      </c>
      <c r="C191" s="86">
        <v>45536</v>
      </c>
      <c r="D191" s="84" t="s">
        <v>84</v>
      </c>
      <c r="E191" s="78" t="s">
        <v>84</v>
      </c>
      <c r="F191" s="92"/>
      <c r="G191" s="89"/>
      <c r="H191" s="89" t="s">
        <v>84</v>
      </c>
      <c r="I191" s="89"/>
      <c r="J191" s="89"/>
      <c r="K191" s="89"/>
      <c r="L191" s="89"/>
      <c r="M191" s="89"/>
      <c r="N191" s="90"/>
      <c r="O191" s="98" t="s">
        <v>796</v>
      </c>
      <c r="P191" s="99">
        <v>45565</v>
      </c>
      <c r="Q191" s="100">
        <v>1</v>
      </c>
      <c r="R191" s="117">
        <v>2</v>
      </c>
      <c r="S191" s="77">
        <v>3</v>
      </c>
      <c r="T191" s="77">
        <v>4</v>
      </c>
      <c r="U191" s="77">
        <v>5</v>
      </c>
      <c r="V191" s="77">
        <v>6</v>
      </c>
      <c r="W191" s="100">
        <v>7</v>
      </c>
      <c r="X191" s="100">
        <v>8</v>
      </c>
      <c r="Y191" s="77">
        <v>9</v>
      </c>
      <c r="Z191" s="77">
        <v>10</v>
      </c>
      <c r="AA191" s="77">
        <v>11</v>
      </c>
      <c r="AB191" s="77">
        <v>12</v>
      </c>
      <c r="AC191" s="77">
        <v>13</v>
      </c>
      <c r="AD191" s="100">
        <v>14</v>
      </c>
      <c r="AE191" s="100">
        <v>15</v>
      </c>
      <c r="AF191" s="77">
        <v>16</v>
      </c>
      <c r="AG191" s="77">
        <v>17</v>
      </c>
      <c r="AH191" s="77">
        <v>18</v>
      </c>
      <c r="AI191" s="77">
        <v>19</v>
      </c>
      <c r="AJ191" s="77">
        <v>20</v>
      </c>
      <c r="AK191" s="100">
        <v>21</v>
      </c>
      <c r="AL191" s="100">
        <v>22</v>
      </c>
      <c r="AM191" s="77">
        <v>23</v>
      </c>
      <c r="AN191" s="77">
        <v>24</v>
      </c>
      <c r="AO191" s="77">
        <v>25</v>
      </c>
      <c r="AP191" s="77">
        <v>26</v>
      </c>
      <c r="AQ191" s="77">
        <v>27</v>
      </c>
      <c r="AR191" s="100">
        <v>28</v>
      </c>
      <c r="AS191" s="100">
        <v>29</v>
      </c>
      <c r="AT191" s="79">
        <v>30</v>
      </c>
      <c r="AU191" s="78"/>
      <c r="AV191" s="8"/>
    </row>
    <row r="192" spans="1:48" s="21" customFormat="1" ht="15.65" customHeight="1" x14ac:dyDescent="0.25">
      <c r="A192" s="22"/>
      <c r="B192" s="28"/>
      <c r="C192" s="34"/>
      <c r="D192" s="35"/>
      <c r="E192" s="36"/>
      <c r="F192" s="36"/>
      <c r="G192" s="36"/>
      <c r="H192" s="36"/>
      <c r="I192" s="36"/>
      <c r="J192" s="36"/>
      <c r="K192" s="36"/>
      <c r="L192" s="36"/>
      <c r="M192" s="36"/>
      <c r="N192" s="36"/>
      <c r="O192" s="36"/>
      <c r="P192" s="36"/>
      <c r="Q192" s="37"/>
      <c r="R192" s="38"/>
      <c r="S192" s="37"/>
      <c r="T192" s="37"/>
      <c r="U192" s="38"/>
      <c r="V192" s="38"/>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57"/>
    </row>
    <row r="193" spans="1:48" s="3" customFormat="1" ht="16.5" customHeight="1" x14ac:dyDescent="0.25">
      <c r="A193" s="22"/>
      <c r="B193" s="26" t="s">
        <v>405</v>
      </c>
      <c r="C193" s="27"/>
      <c r="D193" s="28"/>
      <c r="E193" s="28"/>
      <c r="F193" s="28"/>
      <c r="G193" s="28"/>
      <c r="H193" s="28"/>
      <c r="I193" s="28"/>
      <c r="J193" s="28"/>
      <c r="K193" s="10"/>
      <c r="L193" s="10"/>
      <c r="M193" s="10"/>
      <c r="N193" s="10"/>
      <c r="O193" s="10"/>
      <c r="P193" s="10"/>
      <c r="Q193" s="23"/>
      <c r="R193" s="23"/>
      <c r="S193" s="23"/>
      <c r="T193" s="23"/>
      <c r="U193" s="10"/>
      <c r="V193" s="10"/>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8"/>
    </row>
    <row r="194" spans="1:48" s="3" customFormat="1" ht="16.5" customHeight="1" x14ac:dyDescent="0.25">
      <c r="A194" s="22"/>
      <c r="B194" s="26"/>
      <c r="C194" s="26"/>
      <c r="D194" s="26"/>
      <c r="E194" s="26"/>
      <c r="F194" s="26"/>
      <c r="G194" s="26"/>
      <c r="H194" s="26"/>
      <c r="I194" s="26"/>
      <c r="J194" s="28"/>
      <c r="K194" s="10"/>
      <c r="L194" s="10"/>
      <c r="M194" s="10"/>
      <c r="N194" s="10"/>
      <c r="O194" s="10"/>
      <c r="P194" s="10"/>
      <c r="Q194" s="23"/>
      <c r="R194" s="23"/>
      <c r="S194" s="23"/>
      <c r="T194" s="23"/>
      <c r="U194" s="10"/>
      <c r="V194" s="10"/>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8"/>
    </row>
    <row r="195" spans="1:48" s="3" customFormat="1" ht="16.5" customHeight="1" x14ac:dyDescent="0.35">
      <c r="A195" s="22"/>
      <c r="B195" s="68" t="s">
        <v>81</v>
      </c>
      <c r="C195" s="69"/>
      <c r="D195" s="26"/>
      <c r="E195" s="30"/>
      <c r="F195" s="26"/>
      <c r="G195" s="26"/>
      <c r="H195" s="26"/>
      <c r="I195" s="26"/>
      <c r="J195" s="28"/>
      <c r="K195" s="10"/>
      <c r="L195" s="10"/>
      <c r="M195" s="10"/>
      <c r="N195" s="10"/>
      <c r="O195" s="10"/>
      <c r="P195" s="10"/>
      <c r="Q195" s="23"/>
      <c r="R195" s="23"/>
      <c r="S195" s="24"/>
      <c r="T195" s="24"/>
      <c r="U195" s="11"/>
      <c r="V195" s="11"/>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8"/>
    </row>
    <row r="196" spans="1:48" s="3" customFormat="1" ht="16.5" customHeight="1" x14ac:dyDescent="0.35">
      <c r="A196" s="22"/>
      <c r="B196" s="48" t="s">
        <v>603</v>
      </c>
      <c r="C196" s="26"/>
      <c r="D196" s="26"/>
      <c r="E196" s="29" t="s">
        <v>604</v>
      </c>
      <c r="F196" s="30"/>
      <c r="G196" s="26"/>
      <c r="H196" s="26"/>
      <c r="I196" s="26"/>
      <c r="J196" s="28"/>
      <c r="K196" s="10"/>
      <c r="L196" s="10"/>
      <c r="M196" s="25"/>
      <c r="N196" s="11"/>
      <c r="O196" s="11"/>
      <c r="P196" s="11"/>
      <c r="Q196" s="23"/>
      <c r="R196" s="23"/>
      <c r="S196" s="24"/>
      <c r="T196" s="24"/>
      <c r="U196" s="11"/>
      <c r="V196" s="11"/>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8"/>
    </row>
    <row r="197" spans="1:48" x14ac:dyDescent="0.35">
      <c r="A197" s="22"/>
      <c r="B197" s="70" t="s">
        <v>605</v>
      </c>
      <c r="C197" s="31"/>
      <c r="D197" s="26"/>
      <c r="E197" s="48" t="s">
        <v>630</v>
      </c>
      <c r="F197" s="30"/>
      <c r="G197" s="26"/>
      <c r="H197" s="26"/>
      <c r="I197" s="26"/>
      <c r="J197" s="28"/>
      <c r="K197" s="10"/>
      <c r="L197" s="10"/>
      <c r="M197" s="11"/>
      <c r="N197" s="11"/>
      <c r="O197" s="11"/>
      <c r="P197" s="11"/>
      <c r="Q197" s="24"/>
      <c r="R197" s="24"/>
      <c r="AU197" s="26"/>
    </row>
    <row r="198" spans="1:48" x14ac:dyDescent="0.35">
      <c r="A198" s="22"/>
      <c r="B198" s="26" t="s">
        <v>606</v>
      </c>
      <c r="C198" s="32"/>
      <c r="D198" s="32"/>
      <c r="E198" s="49" t="s">
        <v>631</v>
      </c>
      <c r="F198" s="30"/>
      <c r="G198" s="26"/>
      <c r="H198" s="26"/>
      <c r="I198" s="26"/>
      <c r="J198" s="28"/>
      <c r="M198" s="1"/>
      <c r="N198" s="9"/>
      <c r="O198" s="9"/>
      <c r="P198" s="9"/>
      <c r="Q198" s="24"/>
      <c r="R198" s="24"/>
      <c r="S198" s="24"/>
      <c r="T198" s="24"/>
      <c r="U198" s="11"/>
      <c r="V198" s="11"/>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6"/>
    </row>
    <row r="199" spans="1:48" x14ac:dyDescent="0.35">
      <c r="A199" s="22"/>
      <c r="B199" s="32" t="s">
        <v>608</v>
      </c>
      <c r="C199"/>
      <c r="D199" s="32"/>
      <c r="E199" s="33" t="s">
        <v>607</v>
      </c>
      <c r="F199"/>
      <c r="G199" s="32"/>
      <c r="H199" s="32"/>
      <c r="I199" s="32"/>
      <c r="J199" s="32"/>
      <c r="AU199" s="58"/>
    </row>
    <row r="200" spans="1:48" s="9" customFormat="1" x14ac:dyDescent="0.35">
      <c r="A200" s="22"/>
      <c r="B200" s="26" t="s">
        <v>610</v>
      </c>
      <c r="C200" s="50"/>
      <c r="D200" s="51"/>
      <c r="E200" s="26" t="s">
        <v>609</v>
      </c>
      <c r="F200"/>
      <c r="G200" s="32"/>
      <c r="H200" s="32"/>
      <c r="I200" s="32"/>
      <c r="J200" s="32"/>
      <c r="K200" s="13"/>
      <c r="L200" s="13"/>
      <c r="M200" s="13"/>
      <c r="N200" s="13"/>
      <c r="O200" s="13"/>
      <c r="P200" s="13"/>
      <c r="AU200" s="59"/>
      <c r="AV200" s="3"/>
    </row>
    <row r="201" spans="1:48" s="9" customFormat="1" x14ac:dyDescent="0.35">
      <c r="A201" s="22"/>
      <c r="B201" s="50" t="s">
        <v>1044</v>
      </c>
      <c r="C201" s="71"/>
      <c r="D201" s="13"/>
      <c r="E201" t="s">
        <v>611</v>
      </c>
      <c r="F201" s="51"/>
      <c r="G201" s="51"/>
      <c r="H201" s="51"/>
      <c r="I201" s="51"/>
      <c r="J201" s="51"/>
      <c r="K201" s="13"/>
      <c r="L201" s="13"/>
      <c r="M201" s="13"/>
      <c r="N201" s="13"/>
      <c r="O201" s="13"/>
      <c r="P201" s="13"/>
      <c r="AU201" s="59"/>
      <c r="AV201" s="3"/>
    </row>
    <row r="202" spans="1:48" s="9" customFormat="1" x14ac:dyDescent="0.35">
      <c r="A202" s="22"/>
      <c r="B202" s="72"/>
      <c r="C202" s="72"/>
      <c r="D202" s="2"/>
      <c r="E202" s="2"/>
      <c r="F202" s="2"/>
      <c r="G202" s="2"/>
      <c r="H202" s="2"/>
      <c r="I202" s="2"/>
      <c r="J202" s="2"/>
      <c r="K202" s="2"/>
      <c r="L202" s="2"/>
      <c r="M202" s="2"/>
      <c r="N202" s="2"/>
      <c r="O202" s="2"/>
      <c r="P202" s="2"/>
      <c r="AU202" s="59"/>
      <c r="AV202" s="3"/>
    </row>
    <row r="203" spans="1:48" s="9" customFormat="1" x14ac:dyDescent="0.35">
      <c r="A203" s="22"/>
      <c r="B203" s="12"/>
      <c r="C203" s="12"/>
      <c r="D203" s="2"/>
      <c r="E203" s="12"/>
      <c r="F203" s="2"/>
      <c r="G203" s="2"/>
      <c r="H203" s="2"/>
      <c r="I203" s="2"/>
      <c r="J203" s="2"/>
      <c r="K203" s="2"/>
      <c r="L203" s="2"/>
      <c r="M203" s="2"/>
      <c r="N203" s="2"/>
      <c r="O203" s="2"/>
      <c r="P203" s="2"/>
      <c r="AU203" s="59"/>
      <c r="AV203" s="3"/>
    </row>
    <row r="204" spans="1:48" s="9" customFormat="1" x14ac:dyDescent="0.35">
      <c r="B204" s="12"/>
      <c r="C204" s="12"/>
      <c r="D204" s="2"/>
      <c r="E204" s="12"/>
      <c r="F204" s="2"/>
      <c r="G204" s="2"/>
      <c r="H204" s="2"/>
      <c r="I204" s="2"/>
      <c r="J204" s="2"/>
      <c r="K204" s="2"/>
      <c r="L204" s="2"/>
      <c r="M204" s="2"/>
      <c r="N204" s="2"/>
      <c r="O204" s="2"/>
      <c r="P204" s="2"/>
      <c r="AU204" s="59"/>
      <c r="AV204" s="3"/>
    </row>
    <row r="205" spans="1:48" s="9" customFormat="1" x14ac:dyDescent="0.35">
      <c r="B205" s="1"/>
      <c r="C205" s="1"/>
      <c r="D205" s="2"/>
      <c r="E205" s="2"/>
      <c r="F205" s="2"/>
      <c r="G205" s="2"/>
      <c r="H205" s="2"/>
      <c r="I205" s="2"/>
      <c r="J205" s="2"/>
      <c r="K205" s="2"/>
      <c r="L205" s="2"/>
      <c r="M205" s="2"/>
      <c r="N205" s="2"/>
      <c r="O205" s="2"/>
      <c r="P205" s="2"/>
      <c r="AU205" s="59"/>
      <c r="AV205" s="3"/>
    </row>
    <row r="206" spans="1:48" s="9" customFormat="1" x14ac:dyDescent="0.35">
      <c r="B206" s="1"/>
      <c r="C206" s="1"/>
      <c r="D206" s="2"/>
      <c r="E206" s="2"/>
      <c r="F206" s="2"/>
      <c r="G206" s="2"/>
      <c r="H206" s="2"/>
      <c r="I206" s="2"/>
      <c r="J206" s="2"/>
      <c r="K206" s="2"/>
      <c r="L206" s="2"/>
      <c r="M206" s="2"/>
      <c r="N206" s="2"/>
      <c r="O206" s="2"/>
      <c r="P206" s="2"/>
      <c r="AU206" s="59"/>
      <c r="AV206" s="3"/>
    </row>
    <row r="207" spans="1:48" s="9" customFormat="1" x14ac:dyDescent="0.35">
      <c r="B207" s="1"/>
      <c r="C207" s="1"/>
      <c r="D207" s="2"/>
      <c r="E207" s="2"/>
      <c r="F207" s="2"/>
      <c r="G207" s="2"/>
      <c r="H207" s="2"/>
      <c r="I207" s="2"/>
      <c r="J207" s="2"/>
      <c r="K207" s="2"/>
      <c r="L207" s="2"/>
      <c r="M207" s="2"/>
      <c r="N207" s="2"/>
      <c r="O207" s="2"/>
      <c r="P207" s="2"/>
      <c r="AU207" s="59"/>
      <c r="AV207" s="3"/>
    </row>
    <row r="208" spans="1:48" x14ac:dyDescent="0.35">
      <c r="A208" s="9"/>
      <c r="B208" s="1"/>
      <c r="C208" s="1"/>
    </row>
  </sheetData>
  <sheetProtection algorithmName="SHA-512" hashValue="2M3HZ1i/W8QxadETT5OUj8e457XyVIea1iyNs8PSjIhZ2S4eKuju9g23mxjUTq2FL9g1RXDtuyy6sKROQpdh/g==" saltValue="zQnNZqhXfdIV6C9ojYSjYg==" spinCount="100000" sheet="1" autoFilter="0"/>
  <autoFilter ref="A3:E191" xr:uid="{00000000-0009-0000-0000-000005000000}"/>
  <mergeCells count="387">
    <mergeCell ref="A1:AU1"/>
    <mergeCell ref="A2:AU2"/>
    <mergeCell ref="F3:N3"/>
    <mergeCell ref="B8:B10"/>
    <mergeCell ref="Q8:Q10"/>
    <mergeCell ref="R8:R10"/>
    <mergeCell ref="S8:S10"/>
    <mergeCell ref="T8:T10"/>
    <mergeCell ref="U8:U10"/>
    <mergeCell ref="V8:V10"/>
    <mergeCell ref="AM8:AM10"/>
    <mergeCell ref="AN8:AN10"/>
    <mergeCell ref="AC8:AC10"/>
    <mergeCell ref="AD8:AD10"/>
    <mergeCell ref="AE8:AE10"/>
    <mergeCell ref="AF8:AF10"/>
    <mergeCell ref="AG8:AG10"/>
    <mergeCell ref="AH8:AH10"/>
    <mergeCell ref="W8:W10"/>
    <mergeCell ref="X8:X10"/>
    <mergeCell ref="Y8:Y10"/>
    <mergeCell ref="Z8:Z10"/>
    <mergeCell ref="AA8:AA10"/>
    <mergeCell ref="AB8:AB10"/>
    <mergeCell ref="AA14:AA16"/>
    <mergeCell ref="AB14:AB16"/>
    <mergeCell ref="AC14:AC16"/>
    <mergeCell ref="AD14:AD16"/>
    <mergeCell ref="AU8:AU10"/>
    <mergeCell ref="B14:B16"/>
    <mergeCell ref="Q14:Q16"/>
    <mergeCell ref="R14:R16"/>
    <mergeCell ref="S14:S16"/>
    <mergeCell ref="T14:T16"/>
    <mergeCell ref="U14:U16"/>
    <mergeCell ref="V14:V16"/>
    <mergeCell ref="W14:W16"/>
    <mergeCell ref="X14:X16"/>
    <mergeCell ref="AO8:AO10"/>
    <mergeCell ref="AP8:AP10"/>
    <mergeCell ref="AQ8:AQ10"/>
    <mergeCell ref="AR8:AR10"/>
    <mergeCell ref="AS8:AS10"/>
    <mergeCell ref="AT8:AT10"/>
    <mergeCell ref="AI8:AI10"/>
    <mergeCell ref="AJ8:AJ10"/>
    <mergeCell ref="AK8:AK10"/>
    <mergeCell ref="AL8:AL10"/>
    <mergeCell ref="AQ14:AQ16"/>
    <mergeCell ref="AR14:AR16"/>
    <mergeCell ref="AS14:AS16"/>
    <mergeCell ref="AT14:AT16"/>
    <mergeCell ref="AU14:AU16"/>
    <mergeCell ref="B21:B23"/>
    <mergeCell ref="Q21:Q23"/>
    <mergeCell ref="R21:R23"/>
    <mergeCell ref="S21:S23"/>
    <mergeCell ref="T21:T23"/>
    <mergeCell ref="AK14:AK16"/>
    <mergeCell ref="AL14:AL16"/>
    <mergeCell ref="AM14:AM16"/>
    <mergeCell ref="AN14:AN16"/>
    <mergeCell ref="AO14:AO16"/>
    <mergeCell ref="AP14:AP16"/>
    <mergeCell ref="AE14:AE16"/>
    <mergeCell ref="AF14:AF16"/>
    <mergeCell ref="AG14:AG16"/>
    <mergeCell ref="AH14:AH16"/>
    <mergeCell ref="AI14:AI16"/>
    <mergeCell ref="AJ14:AJ16"/>
    <mergeCell ref="Y14:Y16"/>
    <mergeCell ref="Z14:Z16"/>
    <mergeCell ref="AC21:AC23"/>
    <mergeCell ref="AD21:AD23"/>
    <mergeCell ref="AE21:AE23"/>
    <mergeCell ref="AF21:AF23"/>
    <mergeCell ref="U21:U23"/>
    <mergeCell ref="V21:V23"/>
    <mergeCell ref="W21:W23"/>
    <mergeCell ref="X21:X23"/>
    <mergeCell ref="Y21:Y23"/>
    <mergeCell ref="Z21:Z23"/>
    <mergeCell ref="AS21:AS23"/>
    <mergeCell ref="AT21:AT23"/>
    <mergeCell ref="AU21:AU23"/>
    <mergeCell ref="B49:B51"/>
    <mergeCell ref="Q49:Q51"/>
    <mergeCell ref="R49:R51"/>
    <mergeCell ref="S49:S51"/>
    <mergeCell ref="T49:T51"/>
    <mergeCell ref="U49:U51"/>
    <mergeCell ref="V49:V51"/>
    <mergeCell ref="AM21:AM23"/>
    <mergeCell ref="AN21:AN23"/>
    <mergeCell ref="AO21:AO23"/>
    <mergeCell ref="AP21:AP23"/>
    <mergeCell ref="AQ21:AQ23"/>
    <mergeCell ref="AR21:AR23"/>
    <mergeCell ref="AG21:AG23"/>
    <mergeCell ref="AH21:AH23"/>
    <mergeCell ref="AI21:AI23"/>
    <mergeCell ref="AJ21:AJ23"/>
    <mergeCell ref="AK21:AK23"/>
    <mergeCell ref="AL21:AL23"/>
    <mergeCell ref="AA21:AA23"/>
    <mergeCell ref="AB21:AB23"/>
    <mergeCell ref="AM49:AM51"/>
    <mergeCell ref="AN49:AN51"/>
    <mergeCell ref="AC49:AC51"/>
    <mergeCell ref="AD49:AD51"/>
    <mergeCell ref="AE49:AE51"/>
    <mergeCell ref="AF49:AF51"/>
    <mergeCell ref="AG49:AG51"/>
    <mergeCell ref="AH49:AH51"/>
    <mergeCell ref="W49:W51"/>
    <mergeCell ref="X49:X51"/>
    <mergeCell ref="Y49:Y51"/>
    <mergeCell ref="Z49:Z51"/>
    <mergeCell ref="AA49:AA51"/>
    <mergeCell ref="AB49:AB51"/>
    <mergeCell ref="AA56:AA57"/>
    <mergeCell ref="AB56:AB57"/>
    <mergeCell ref="AC56:AC57"/>
    <mergeCell ref="AD56:AD57"/>
    <mergeCell ref="AU49:AU51"/>
    <mergeCell ref="B56:B57"/>
    <mergeCell ref="Q56:Q57"/>
    <mergeCell ref="R56:R57"/>
    <mergeCell ref="S56:S57"/>
    <mergeCell ref="T56:T57"/>
    <mergeCell ref="U56:U57"/>
    <mergeCell ref="V56:V57"/>
    <mergeCell ref="W56:W57"/>
    <mergeCell ref="X56:X57"/>
    <mergeCell ref="AO49:AO51"/>
    <mergeCell ref="AP49:AP51"/>
    <mergeCell ref="AQ49:AQ51"/>
    <mergeCell ref="AR49:AR51"/>
    <mergeCell ref="AS49:AS51"/>
    <mergeCell ref="AT49:AT51"/>
    <mergeCell ref="AI49:AI51"/>
    <mergeCell ref="AJ49:AJ51"/>
    <mergeCell ref="AK49:AK51"/>
    <mergeCell ref="AL49:AL51"/>
    <mergeCell ref="AQ56:AQ57"/>
    <mergeCell ref="AR56:AR57"/>
    <mergeCell ref="AS56:AS57"/>
    <mergeCell ref="AT56:AT57"/>
    <mergeCell ref="AU56:AU57"/>
    <mergeCell ref="B71:B73"/>
    <mergeCell ref="Q71:Q73"/>
    <mergeCell ref="R71:R73"/>
    <mergeCell ref="S71:S73"/>
    <mergeCell ref="T71:T73"/>
    <mergeCell ref="AK56:AK57"/>
    <mergeCell ref="AL56:AL57"/>
    <mergeCell ref="AM56:AM57"/>
    <mergeCell ref="AN56:AN57"/>
    <mergeCell ref="AO56:AO57"/>
    <mergeCell ref="AP56:AP57"/>
    <mergeCell ref="AE56:AE57"/>
    <mergeCell ref="AF56:AF57"/>
    <mergeCell ref="AG56:AG57"/>
    <mergeCell ref="AH56:AH57"/>
    <mergeCell ref="AI56:AI57"/>
    <mergeCell ref="AJ56:AJ57"/>
    <mergeCell ref="Y56:Y57"/>
    <mergeCell ref="Z56:Z57"/>
    <mergeCell ref="AC71:AC73"/>
    <mergeCell ref="AD71:AD73"/>
    <mergeCell ref="AE71:AE73"/>
    <mergeCell ref="AF71:AF73"/>
    <mergeCell ref="U71:U73"/>
    <mergeCell ref="V71:V73"/>
    <mergeCell ref="W71:W73"/>
    <mergeCell ref="X71:X73"/>
    <mergeCell ref="Y71:Y73"/>
    <mergeCell ref="Z71:Z73"/>
    <mergeCell ref="AS71:AS73"/>
    <mergeCell ref="AT71:AT73"/>
    <mergeCell ref="AU71:AU73"/>
    <mergeCell ref="B77:B79"/>
    <mergeCell ref="Q77:Q79"/>
    <mergeCell ref="R77:R79"/>
    <mergeCell ref="S77:S79"/>
    <mergeCell ref="T77:T79"/>
    <mergeCell ref="U77:U79"/>
    <mergeCell ref="V77:V79"/>
    <mergeCell ref="AM71:AM73"/>
    <mergeCell ref="AN71:AN73"/>
    <mergeCell ref="AO71:AO73"/>
    <mergeCell ref="AP71:AP73"/>
    <mergeCell ref="AQ71:AQ73"/>
    <mergeCell ref="AR71:AR73"/>
    <mergeCell ref="AG71:AG73"/>
    <mergeCell ref="AH71:AH73"/>
    <mergeCell ref="AI71:AI73"/>
    <mergeCell ref="AJ71:AJ73"/>
    <mergeCell ref="AK71:AK73"/>
    <mergeCell ref="AL71:AL73"/>
    <mergeCell ref="AA71:AA73"/>
    <mergeCell ref="AB71:AB73"/>
    <mergeCell ref="AM77:AM79"/>
    <mergeCell ref="AN77:AN79"/>
    <mergeCell ref="AC77:AC79"/>
    <mergeCell ref="AD77:AD79"/>
    <mergeCell ref="AE77:AE79"/>
    <mergeCell ref="AF77:AF79"/>
    <mergeCell ref="AG77:AG79"/>
    <mergeCell ref="AH77:AH79"/>
    <mergeCell ref="W77:W79"/>
    <mergeCell ref="X77:X79"/>
    <mergeCell ref="Y77:Y79"/>
    <mergeCell ref="Z77:Z79"/>
    <mergeCell ref="AA77:AA79"/>
    <mergeCell ref="AB77:AB79"/>
    <mergeCell ref="AA99:AA101"/>
    <mergeCell ref="AB99:AB101"/>
    <mergeCell ref="AC99:AC101"/>
    <mergeCell ref="AD99:AD101"/>
    <mergeCell ref="AU77:AU79"/>
    <mergeCell ref="B99:B101"/>
    <mergeCell ref="Q99:Q101"/>
    <mergeCell ref="R99:R101"/>
    <mergeCell ref="S99:S101"/>
    <mergeCell ref="T99:T101"/>
    <mergeCell ref="U99:U101"/>
    <mergeCell ref="V99:V101"/>
    <mergeCell ref="W99:W101"/>
    <mergeCell ref="X99:X101"/>
    <mergeCell ref="AO77:AO79"/>
    <mergeCell ref="AP77:AP79"/>
    <mergeCell ref="AQ77:AQ79"/>
    <mergeCell ref="AR77:AR79"/>
    <mergeCell ref="AS77:AS79"/>
    <mergeCell ref="AT77:AT79"/>
    <mergeCell ref="AI77:AI79"/>
    <mergeCell ref="AJ77:AJ79"/>
    <mergeCell ref="AK77:AK79"/>
    <mergeCell ref="AL77:AL79"/>
    <mergeCell ref="AQ99:AQ101"/>
    <mergeCell ref="AR99:AR101"/>
    <mergeCell ref="AS99:AS101"/>
    <mergeCell ref="AT99:AT101"/>
    <mergeCell ref="AU99:AU101"/>
    <mergeCell ref="B107:B119"/>
    <mergeCell ref="Q107:Q119"/>
    <mergeCell ref="R107:R119"/>
    <mergeCell ref="S107:S119"/>
    <mergeCell ref="T107:T119"/>
    <mergeCell ref="AK99:AK101"/>
    <mergeCell ref="AL99:AL101"/>
    <mergeCell ref="AM99:AM101"/>
    <mergeCell ref="AN99:AN101"/>
    <mergeCell ref="AO99:AO101"/>
    <mergeCell ref="AP99:AP101"/>
    <mergeCell ref="AE99:AE101"/>
    <mergeCell ref="AF99:AF101"/>
    <mergeCell ref="AG99:AG101"/>
    <mergeCell ref="AH99:AH101"/>
    <mergeCell ref="AI99:AI101"/>
    <mergeCell ref="AJ99:AJ101"/>
    <mergeCell ref="Y99:Y101"/>
    <mergeCell ref="Z99:Z101"/>
    <mergeCell ref="AC107:AC119"/>
    <mergeCell ref="AD107:AD119"/>
    <mergeCell ref="AE107:AE119"/>
    <mergeCell ref="AF107:AF119"/>
    <mergeCell ref="U107:U119"/>
    <mergeCell ref="V107:V119"/>
    <mergeCell ref="W107:W119"/>
    <mergeCell ref="X107:X119"/>
    <mergeCell ref="Y107:Y119"/>
    <mergeCell ref="Z107:Z119"/>
    <mergeCell ref="AS107:AS119"/>
    <mergeCell ref="AT107:AT119"/>
    <mergeCell ref="AU107:AU119"/>
    <mergeCell ref="B146:B148"/>
    <mergeCell ref="Q146:Q148"/>
    <mergeCell ref="R146:R148"/>
    <mergeCell ref="S146:S148"/>
    <mergeCell ref="T146:T148"/>
    <mergeCell ref="U146:U148"/>
    <mergeCell ref="V146:V148"/>
    <mergeCell ref="AM107:AM119"/>
    <mergeCell ref="AN107:AN119"/>
    <mergeCell ref="AO107:AO119"/>
    <mergeCell ref="AP107:AP119"/>
    <mergeCell ref="AQ107:AQ119"/>
    <mergeCell ref="AR107:AR119"/>
    <mergeCell ref="AG107:AG119"/>
    <mergeCell ref="AH107:AH119"/>
    <mergeCell ref="AI107:AI119"/>
    <mergeCell ref="AJ107:AJ119"/>
    <mergeCell ref="AK107:AK119"/>
    <mergeCell ref="AL107:AL119"/>
    <mergeCell ref="AA107:AA119"/>
    <mergeCell ref="AB107:AB119"/>
    <mergeCell ref="AE146:AE148"/>
    <mergeCell ref="AF146:AF148"/>
    <mergeCell ref="AG146:AG148"/>
    <mergeCell ref="AH146:AH148"/>
    <mergeCell ref="W146:W148"/>
    <mergeCell ref="X146:X148"/>
    <mergeCell ref="Y146:Y148"/>
    <mergeCell ref="Z146:Z148"/>
    <mergeCell ref="AA146:AA148"/>
    <mergeCell ref="AB146:AB148"/>
    <mergeCell ref="AU146:AU148"/>
    <mergeCell ref="B169:B182"/>
    <mergeCell ref="Q169:Q182"/>
    <mergeCell ref="R169:R182"/>
    <mergeCell ref="S169:S182"/>
    <mergeCell ref="T169:T182"/>
    <mergeCell ref="U169:U182"/>
    <mergeCell ref="V169:V182"/>
    <mergeCell ref="W169:W182"/>
    <mergeCell ref="X169:X182"/>
    <mergeCell ref="AO146:AO148"/>
    <mergeCell ref="AP146:AP148"/>
    <mergeCell ref="AQ146:AQ148"/>
    <mergeCell ref="AR146:AR148"/>
    <mergeCell ref="AS146:AS148"/>
    <mergeCell ref="AT146:AT148"/>
    <mergeCell ref="AI146:AI148"/>
    <mergeCell ref="AJ146:AJ148"/>
    <mergeCell ref="AK146:AK148"/>
    <mergeCell ref="AL146:AL148"/>
    <mergeCell ref="AM146:AM148"/>
    <mergeCell ref="AN146:AN148"/>
    <mergeCell ref="AC146:AC148"/>
    <mergeCell ref="AD146:AD148"/>
    <mergeCell ref="AT169:AT182"/>
    <mergeCell ref="AU169:AU182"/>
    <mergeCell ref="B185:B187"/>
    <mergeCell ref="Q185:Q187"/>
    <mergeCell ref="R185:R187"/>
    <mergeCell ref="S185:S187"/>
    <mergeCell ref="T185:T187"/>
    <mergeCell ref="AK169:AK182"/>
    <mergeCell ref="AL169:AL182"/>
    <mergeCell ref="AM169:AM182"/>
    <mergeCell ref="AN169:AN182"/>
    <mergeCell ref="AO169:AO182"/>
    <mergeCell ref="AP169:AP182"/>
    <mergeCell ref="AE169:AE182"/>
    <mergeCell ref="AF169:AF182"/>
    <mergeCell ref="AG169:AG182"/>
    <mergeCell ref="AH169:AH182"/>
    <mergeCell ref="AI169:AI182"/>
    <mergeCell ref="AJ169:AJ182"/>
    <mergeCell ref="Y169:Y182"/>
    <mergeCell ref="Z169:Z182"/>
    <mergeCell ref="AA169:AA182"/>
    <mergeCell ref="AB169:AB182"/>
    <mergeCell ref="AC169:AC182"/>
    <mergeCell ref="AQ169:AQ182"/>
    <mergeCell ref="AR169:AR182"/>
    <mergeCell ref="AS169:AS182"/>
    <mergeCell ref="AD169:AD182"/>
    <mergeCell ref="AG185:AG187"/>
    <mergeCell ref="AH185:AH187"/>
    <mergeCell ref="AI185:AI187"/>
    <mergeCell ref="AJ185:AJ187"/>
    <mergeCell ref="AK185:AK187"/>
    <mergeCell ref="AL185:AL187"/>
    <mergeCell ref="AD185:AD187"/>
    <mergeCell ref="AE185:AE187"/>
    <mergeCell ref="AF185:AF187"/>
    <mergeCell ref="AS185:AS187"/>
    <mergeCell ref="AT185:AT187"/>
    <mergeCell ref="AU185:AU187"/>
    <mergeCell ref="AM185:AM187"/>
    <mergeCell ref="AN185:AN187"/>
    <mergeCell ref="AO185:AO187"/>
    <mergeCell ref="AP185:AP187"/>
    <mergeCell ref="AQ185:AQ187"/>
    <mergeCell ref="AR185:AR187"/>
    <mergeCell ref="U185:U187"/>
    <mergeCell ref="V185:V187"/>
    <mergeCell ref="W185:W187"/>
    <mergeCell ref="X185:X187"/>
    <mergeCell ref="Y185:Y187"/>
    <mergeCell ref="Z185:Z187"/>
    <mergeCell ref="AA185:AA187"/>
    <mergeCell ref="AB185:AB187"/>
    <mergeCell ref="AC185:AC187"/>
  </mergeCells>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F4544-6837-4C25-BA11-E0DA89E0AEB5}">
  <dimension ref="A1:AX218"/>
  <sheetViews>
    <sheetView showGridLines="0" topLeftCell="B1" zoomScale="70" zoomScaleNormal="70" workbookViewId="0">
      <pane ySplit="3" topLeftCell="A4" activePane="bottomLeft" state="frozen"/>
      <selection activeCell="B5" sqref="B5"/>
      <selection pane="bottomLeft" sqref="A1:AV1"/>
    </sheetView>
  </sheetViews>
  <sheetFormatPr defaultColWidth="9.1796875" defaultRowHeight="14.5" x14ac:dyDescent="0.35"/>
  <cols>
    <col min="1" max="1" width="36.1796875"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1796875" style="2" hidden="1" customWidth="1"/>
    <col min="17" max="47" width="3.54296875" style="9" customWidth="1"/>
    <col min="48" max="48" width="24.7265625" style="59" customWidth="1"/>
    <col min="49" max="49" width="9.1796875" style="3"/>
    <col min="50" max="16384" width="9.1796875" style="1"/>
  </cols>
  <sheetData>
    <row r="1" spans="1:49" s="4" customFormat="1" ht="42.75" customHeight="1" x14ac:dyDescent="0.35">
      <c r="A1" s="191" t="str">
        <f>Janeiro!A1</f>
        <v>calendário geral de operações e relatórios - 1º e 2º semestres de 2024 - atualizado em 25/06/2024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4"/>
    </row>
    <row r="2" spans="1:49" s="5" customFormat="1" ht="20.149999999999999" customHeight="1" x14ac:dyDescent="0.35">
      <c r="A2" s="192">
        <v>45566</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4"/>
      <c r="AW2" s="7"/>
    </row>
    <row r="3" spans="1:49" s="6" customFormat="1" ht="32.25" customHeight="1" x14ac:dyDescent="0.25">
      <c r="A3" s="103" t="s">
        <v>973</v>
      </c>
      <c r="B3" s="104" t="s">
        <v>974</v>
      </c>
      <c r="C3" s="105" t="s">
        <v>975</v>
      </c>
      <c r="D3" s="106" t="s">
        <v>976</v>
      </c>
      <c r="E3" s="106" t="s">
        <v>977</v>
      </c>
      <c r="F3" s="195" t="s">
        <v>978</v>
      </c>
      <c r="G3" s="196"/>
      <c r="H3" s="196"/>
      <c r="I3" s="196"/>
      <c r="J3" s="196"/>
      <c r="K3" s="196"/>
      <c r="L3" s="196"/>
      <c r="M3" s="196"/>
      <c r="N3" s="197"/>
      <c r="O3" s="106" t="s">
        <v>790</v>
      </c>
      <c r="P3" s="106" t="s">
        <v>791</v>
      </c>
      <c r="Q3" s="107" t="s">
        <v>2</v>
      </c>
      <c r="R3" s="107" t="s">
        <v>3</v>
      </c>
      <c r="S3" s="107" t="s">
        <v>3</v>
      </c>
      <c r="T3" s="107" t="s">
        <v>0</v>
      </c>
      <c r="U3" s="107" t="s">
        <v>0</v>
      </c>
      <c r="V3" s="107" t="s">
        <v>1</v>
      </c>
      <c r="W3" s="107" t="s">
        <v>0</v>
      </c>
      <c r="X3" s="107" t="s">
        <v>2</v>
      </c>
      <c r="Y3" s="107" t="s">
        <v>3</v>
      </c>
      <c r="Z3" s="107" t="s">
        <v>3</v>
      </c>
      <c r="AA3" s="107" t="s">
        <v>0</v>
      </c>
      <c r="AB3" s="107" t="s">
        <v>0</v>
      </c>
      <c r="AC3" s="107" t="s">
        <v>1</v>
      </c>
      <c r="AD3" s="107" t="s">
        <v>0</v>
      </c>
      <c r="AE3" s="107" t="s">
        <v>2</v>
      </c>
      <c r="AF3" s="107" t="s">
        <v>3</v>
      </c>
      <c r="AG3" s="107" t="s">
        <v>3</v>
      </c>
      <c r="AH3" s="107" t="s">
        <v>0</v>
      </c>
      <c r="AI3" s="107" t="s">
        <v>0</v>
      </c>
      <c r="AJ3" s="107" t="s">
        <v>1</v>
      </c>
      <c r="AK3" s="107" t="s">
        <v>0</v>
      </c>
      <c r="AL3" s="107" t="s">
        <v>2</v>
      </c>
      <c r="AM3" s="107" t="s">
        <v>3</v>
      </c>
      <c r="AN3" s="107" t="s">
        <v>3</v>
      </c>
      <c r="AO3" s="107" t="s">
        <v>0</v>
      </c>
      <c r="AP3" s="107" t="s">
        <v>0</v>
      </c>
      <c r="AQ3" s="107" t="s">
        <v>1</v>
      </c>
      <c r="AR3" s="107" t="s">
        <v>0</v>
      </c>
      <c r="AS3" s="107" t="s">
        <v>2</v>
      </c>
      <c r="AT3" s="107" t="s">
        <v>3</v>
      </c>
      <c r="AU3" s="107" t="s">
        <v>3</v>
      </c>
      <c r="AV3" s="104" t="s">
        <v>979</v>
      </c>
      <c r="AW3" s="8"/>
    </row>
    <row r="4" spans="1:49" s="6" customFormat="1" ht="43.5" x14ac:dyDescent="0.25">
      <c r="A4" s="75" t="str">
        <f>VLOOKUP(B4,[1]Apoio!$A:$C,3,FALSE)</f>
        <v>Conta Bandeiras</v>
      </c>
      <c r="B4" s="82" t="s">
        <v>163</v>
      </c>
      <c r="C4" s="83">
        <v>45536</v>
      </c>
      <c r="D4" s="84" t="s">
        <v>527</v>
      </c>
      <c r="E4" s="78" t="s">
        <v>84</v>
      </c>
      <c r="F4" s="88"/>
      <c r="G4" s="89"/>
      <c r="H4" s="89" t="s">
        <v>84</v>
      </c>
      <c r="I4" s="89"/>
      <c r="J4" s="89"/>
      <c r="K4" s="89"/>
      <c r="L4" s="89"/>
      <c r="M4" s="89"/>
      <c r="N4" s="90"/>
      <c r="O4" s="98" t="s">
        <v>796</v>
      </c>
      <c r="P4" s="99">
        <v>45566</v>
      </c>
      <c r="Q4" s="79">
        <v>1</v>
      </c>
      <c r="R4" s="77">
        <v>2</v>
      </c>
      <c r="S4" s="77">
        <v>3</v>
      </c>
      <c r="T4" s="77">
        <v>4</v>
      </c>
      <c r="U4" s="100">
        <v>5</v>
      </c>
      <c r="V4" s="100">
        <v>6</v>
      </c>
      <c r="W4" s="77">
        <v>7</v>
      </c>
      <c r="X4" s="77">
        <v>8</v>
      </c>
      <c r="Y4" s="77">
        <v>9</v>
      </c>
      <c r="Z4" s="77">
        <v>10</v>
      </c>
      <c r="AA4" s="77">
        <v>11</v>
      </c>
      <c r="AB4" s="100">
        <v>12</v>
      </c>
      <c r="AC4" s="100">
        <v>13</v>
      </c>
      <c r="AD4" s="77">
        <v>14</v>
      </c>
      <c r="AE4" s="77">
        <v>15</v>
      </c>
      <c r="AF4" s="77">
        <v>16</v>
      </c>
      <c r="AG4" s="77">
        <v>17</v>
      </c>
      <c r="AH4" s="77">
        <v>18</v>
      </c>
      <c r="AI4" s="100">
        <v>19</v>
      </c>
      <c r="AJ4" s="100">
        <v>20</v>
      </c>
      <c r="AK4" s="77">
        <v>21</v>
      </c>
      <c r="AL4" s="77">
        <v>22</v>
      </c>
      <c r="AM4" s="77">
        <v>23</v>
      </c>
      <c r="AN4" s="77">
        <v>24</v>
      </c>
      <c r="AO4" s="77">
        <v>25</v>
      </c>
      <c r="AP4" s="100">
        <v>26</v>
      </c>
      <c r="AQ4" s="100">
        <v>27</v>
      </c>
      <c r="AR4" s="77">
        <v>28</v>
      </c>
      <c r="AS4" s="77">
        <v>29</v>
      </c>
      <c r="AT4" s="77">
        <v>30</v>
      </c>
      <c r="AU4" s="77">
        <v>31</v>
      </c>
      <c r="AV4" s="78"/>
      <c r="AW4" s="8"/>
    </row>
    <row r="5" spans="1:49" s="6" customFormat="1" ht="37.5" customHeight="1" x14ac:dyDescent="0.25">
      <c r="A5" s="75" t="str">
        <f>VLOOKUP(B5,[1]Apoio!$A:$C,3,FALSE)</f>
        <v>MCP - Pré-Liquidação</v>
      </c>
      <c r="B5" s="109" t="s">
        <v>545</v>
      </c>
      <c r="C5" s="86">
        <v>45505</v>
      </c>
      <c r="D5" s="114" t="s">
        <v>363</v>
      </c>
      <c r="E5" s="111" t="s">
        <v>82</v>
      </c>
      <c r="F5" s="113" t="s">
        <v>781</v>
      </c>
      <c r="G5" s="112" t="s">
        <v>728</v>
      </c>
      <c r="H5" s="112" t="s">
        <v>782</v>
      </c>
      <c r="I5" s="89"/>
      <c r="J5" s="89"/>
      <c r="K5" s="89"/>
      <c r="L5" s="89"/>
      <c r="M5" s="89"/>
      <c r="N5" s="108"/>
      <c r="O5" s="98" t="s">
        <v>796</v>
      </c>
      <c r="P5" s="99">
        <v>45566</v>
      </c>
      <c r="Q5" s="79">
        <v>1</v>
      </c>
      <c r="R5" s="77">
        <v>2</v>
      </c>
      <c r="S5" s="77">
        <v>3</v>
      </c>
      <c r="T5" s="77">
        <v>4</v>
      </c>
      <c r="U5" s="100">
        <v>5</v>
      </c>
      <c r="V5" s="100">
        <v>6</v>
      </c>
      <c r="W5" s="77">
        <v>7</v>
      </c>
      <c r="X5" s="77">
        <v>8</v>
      </c>
      <c r="Y5" s="77">
        <v>9</v>
      </c>
      <c r="Z5" s="77">
        <v>10</v>
      </c>
      <c r="AA5" s="77">
        <v>11</v>
      </c>
      <c r="AB5" s="100">
        <v>12</v>
      </c>
      <c r="AC5" s="100">
        <v>13</v>
      </c>
      <c r="AD5" s="77">
        <v>14</v>
      </c>
      <c r="AE5" s="77">
        <v>15</v>
      </c>
      <c r="AF5" s="77">
        <v>16</v>
      </c>
      <c r="AG5" s="77">
        <v>17</v>
      </c>
      <c r="AH5" s="77">
        <v>18</v>
      </c>
      <c r="AI5" s="100">
        <v>19</v>
      </c>
      <c r="AJ5" s="100">
        <v>20</v>
      </c>
      <c r="AK5" s="77">
        <v>21</v>
      </c>
      <c r="AL5" s="77">
        <v>22</v>
      </c>
      <c r="AM5" s="77">
        <v>23</v>
      </c>
      <c r="AN5" s="77">
        <v>24</v>
      </c>
      <c r="AO5" s="77">
        <v>25</v>
      </c>
      <c r="AP5" s="100">
        <v>26</v>
      </c>
      <c r="AQ5" s="100">
        <v>27</v>
      </c>
      <c r="AR5" s="77">
        <v>28</v>
      </c>
      <c r="AS5" s="77">
        <v>29</v>
      </c>
      <c r="AT5" s="77">
        <v>30</v>
      </c>
      <c r="AU5" s="77">
        <v>31</v>
      </c>
      <c r="AV5" s="78"/>
      <c r="AW5" s="8"/>
    </row>
    <row r="6" spans="1:49" s="6" customFormat="1" ht="36.65" customHeight="1" x14ac:dyDescent="0.25">
      <c r="A6" s="75" t="str">
        <f>VLOOKUP(B6,[1]Apoio!$A:$C,3,FALSE)</f>
        <v>Penalidades - Pré-Liquidação</v>
      </c>
      <c r="B6" s="109" t="s">
        <v>364</v>
      </c>
      <c r="C6" s="86">
        <v>45536</v>
      </c>
      <c r="D6" s="114" t="s">
        <v>985</v>
      </c>
      <c r="E6" s="111" t="s">
        <v>83</v>
      </c>
      <c r="F6" s="112" t="s">
        <v>783</v>
      </c>
      <c r="G6" s="112" t="s">
        <v>729</v>
      </c>
      <c r="H6" s="112" t="s">
        <v>730</v>
      </c>
      <c r="I6" s="89"/>
      <c r="J6" s="89"/>
      <c r="K6" s="89"/>
      <c r="L6" s="89"/>
      <c r="M6" s="89"/>
      <c r="N6" s="108"/>
      <c r="O6" s="98" t="s">
        <v>796</v>
      </c>
      <c r="P6" s="99">
        <v>45566</v>
      </c>
      <c r="Q6" s="79">
        <v>1</v>
      </c>
      <c r="R6" s="77">
        <v>2</v>
      </c>
      <c r="S6" s="77">
        <v>3</v>
      </c>
      <c r="T6" s="77">
        <v>4</v>
      </c>
      <c r="U6" s="100">
        <v>5</v>
      </c>
      <c r="V6" s="100">
        <v>6</v>
      </c>
      <c r="W6" s="77">
        <v>7</v>
      </c>
      <c r="X6" s="77">
        <v>8</v>
      </c>
      <c r="Y6" s="77">
        <v>9</v>
      </c>
      <c r="Z6" s="77">
        <v>10</v>
      </c>
      <c r="AA6" s="77">
        <v>11</v>
      </c>
      <c r="AB6" s="100">
        <v>12</v>
      </c>
      <c r="AC6" s="100">
        <v>13</v>
      </c>
      <c r="AD6" s="77">
        <v>14</v>
      </c>
      <c r="AE6" s="77">
        <v>15</v>
      </c>
      <c r="AF6" s="77">
        <v>16</v>
      </c>
      <c r="AG6" s="77">
        <v>17</v>
      </c>
      <c r="AH6" s="77">
        <v>18</v>
      </c>
      <c r="AI6" s="100">
        <v>19</v>
      </c>
      <c r="AJ6" s="100">
        <v>20</v>
      </c>
      <c r="AK6" s="77">
        <v>21</v>
      </c>
      <c r="AL6" s="77">
        <v>22</v>
      </c>
      <c r="AM6" s="77">
        <v>23</v>
      </c>
      <c r="AN6" s="77">
        <v>24</v>
      </c>
      <c r="AO6" s="77">
        <v>25</v>
      </c>
      <c r="AP6" s="100">
        <v>26</v>
      </c>
      <c r="AQ6" s="100">
        <v>27</v>
      </c>
      <c r="AR6" s="77">
        <v>28</v>
      </c>
      <c r="AS6" s="77">
        <v>29</v>
      </c>
      <c r="AT6" s="77">
        <v>30</v>
      </c>
      <c r="AU6" s="77">
        <v>31</v>
      </c>
      <c r="AV6" s="78"/>
      <c r="AW6" s="8"/>
    </row>
    <row r="7" spans="1:49" s="6" customFormat="1" ht="36.65" customHeight="1" x14ac:dyDescent="0.25">
      <c r="A7" s="75" t="str">
        <f>VLOOKUP(B7,[1]Apoio!$A:$C,3,FALSE)</f>
        <v>MCSD EE - Pós-Liquidação</v>
      </c>
      <c r="B7" s="82" t="s">
        <v>665</v>
      </c>
      <c r="C7" s="86">
        <v>45505</v>
      </c>
      <c r="D7" s="84" t="s">
        <v>1019</v>
      </c>
      <c r="E7" s="78" t="s">
        <v>108</v>
      </c>
      <c r="F7" s="89" t="s">
        <v>690</v>
      </c>
      <c r="G7" s="89"/>
      <c r="H7" s="89"/>
      <c r="I7" s="89"/>
      <c r="J7" s="89"/>
      <c r="K7" s="89"/>
      <c r="L7" s="89"/>
      <c r="M7" s="89"/>
      <c r="N7" s="90"/>
      <c r="O7" s="98" t="s">
        <v>796</v>
      </c>
      <c r="P7" s="99">
        <v>45566</v>
      </c>
      <c r="Q7" s="79">
        <v>1</v>
      </c>
      <c r="R7" s="77">
        <v>2</v>
      </c>
      <c r="S7" s="77">
        <v>3</v>
      </c>
      <c r="T7" s="77">
        <v>4</v>
      </c>
      <c r="U7" s="100">
        <v>5</v>
      </c>
      <c r="V7" s="100">
        <v>6</v>
      </c>
      <c r="W7" s="77">
        <v>7</v>
      </c>
      <c r="X7" s="77">
        <v>8</v>
      </c>
      <c r="Y7" s="77">
        <v>9</v>
      </c>
      <c r="Z7" s="77">
        <v>10</v>
      </c>
      <c r="AA7" s="77">
        <v>11</v>
      </c>
      <c r="AB7" s="100">
        <v>12</v>
      </c>
      <c r="AC7" s="100">
        <v>13</v>
      </c>
      <c r="AD7" s="77">
        <v>14</v>
      </c>
      <c r="AE7" s="77">
        <v>15</v>
      </c>
      <c r="AF7" s="77">
        <v>16</v>
      </c>
      <c r="AG7" s="77">
        <v>17</v>
      </c>
      <c r="AH7" s="77">
        <v>18</v>
      </c>
      <c r="AI7" s="100">
        <v>19</v>
      </c>
      <c r="AJ7" s="100">
        <v>20</v>
      </c>
      <c r="AK7" s="77">
        <v>21</v>
      </c>
      <c r="AL7" s="77">
        <v>22</v>
      </c>
      <c r="AM7" s="77">
        <v>23</v>
      </c>
      <c r="AN7" s="77">
        <v>24</v>
      </c>
      <c r="AO7" s="77">
        <v>25</v>
      </c>
      <c r="AP7" s="100">
        <v>26</v>
      </c>
      <c r="AQ7" s="100">
        <v>27</v>
      </c>
      <c r="AR7" s="77">
        <v>28</v>
      </c>
      <c r="AS7" s="77">
        <v>29</v>
      </c>
      <c r="AT7" s="77">
        <v>30</v>
      </c>
      <c r="AU7" s="77">
        <v>31</v>
      </c>
      <c r="AV7" s="78" t="s">
        <v>972</v>
      </c>
      <c r="AW7" s="8"/>
    </row>
    <row r="8" spans="1:49" s="6" customFormat="1" ht="36.65" customHeight="1" x14ac:dyDescent="0.25">
      <c r="A8" s="75" t="str">
        <f>VLOOKUP(B8,[1]Apoio!$A:$C,3,FALSE)</f>
        <v>Cessões de Energia (DSP 2300/19) - Liquidação</v>
      </c>
      <c r="B8" s="82" t="s">
        <v>636</v>
      </c>
      <c r="C8" s="86">
        <v>45505</v>
      </c>
      <c r="D8" s="84" t="s">
        <v>84</v>
      </c>
      <c r="E8" s="78" t="s">
        <v>84</v>
      </c>
      <c r="F8" s="89"/>
      <c r="G8" s="89"/>
      <c r="H8" s="89" t="s">
        <v>84</v>
      </c>
      <c r="I8" s="89"/>
      <c r="J8" s="89"/>
      <c r="K8" s="89"/>
      <c r="L8" s="89"/>
      <c r="M8" s="89"/>
      <c r="N8" s="90"/>
      <c r="O8" s="98" t="s">
        <v>796</v>
      </c>
      <c r="P8" s="99">
        <v>45566</v>
      </c>
      <c r="Q8" s="79">
        <v>1</v>
      </c>
      <c r="R8" s="77">
        <v>2</v>
      </c>
      <c r="S8" s="77">
        <v>3</v>
      </c>
      <c r="T8" s="77">
        <v>4</v>
      </c>
      <c r="U8" s="100">
        <v>5</v>
      </c>
      <c r="V8" s="100">
        <v>6</v>
      </c>
      <c r="W8" s="77">
        <v>7</v>
      </c>
      <c r="X8" s="77">
        <v>8</v>
      </c>
      <c r="Y8" s="77">
        <v>9</v>
      </c>
      <c r="Z8" s="77">
        <v>10</v>
      </c>
      <c r="AA8" s="77">
        <v>11</v>
      </c>
      <c r="AB8" s="100">
        <v>12</v>
      </c>
      <c r="AC8" s="100">
        <v>13</v>
      </c>
      <c r="AD8" s="77">
        <v>14</v>
      </c>
      <c r="AE8" s="77">
        <v>15</v>
      </c>
      <c r="AF8" s="77">
        <v>16</v>
      </c>
      <c r="AG8" s="77">
        <v>17</v>
      </c>
      <c r="AH8" s="77">
        <v>18</v>
      </c>
      <c r="AI8" s="100">
        <v>19</v>
      </c>
      <c r="AJ8" s="100">
        <v>20</v>
      </c>
      <c r="AK8" s="77">
        <v>21</v>
      </c>
      <c r="AL8" s="77">
        <v>22</v>
      </c>
      <c r="AM8" s="77">
        <v>23</v>
      </c>
      <c r="AN8" s="77">
        <v>24</v>
      </c>
      <c r="AO8" s="77">
        <v>25</v>
      </c>
      <c r="AP8" s="100">
        <v>26</v>
      </c>
      <c r="AQ8" s="100">
        <v>27</v>
      </c>
      <c r="AR8" s="77">
        <v>28</v>
      </c>
      <c r="AS8" s="77">
        <v>29</v>
      </c>
      <c r="AT8" s="77">
        <v>30</v>
      </c>
      <c r="AU8" s="77">
        <v>31</v>
      </c>
      <c r="AV8" s="78"/>
      <c r="AW8" s="8"/>
    </row>
    <row r="9" spans="1:49" s="6" customFormat="1" ht="20.5" customHeight="1" x14ac:dyDescent="0.25">
      <c r="A9" s="75" t="str">
        <f>VLOOKUP(B9,[1]Apoio!$A:$C,3,FALSE)</f>
        <v>Medição Contábil</v>
      </c>
      <c r="B9" s="185" t="s">
        <v>1009</v>
      </c>
      <c r="C9" s="86">
        <v>45536</v>
      </c>
      <c r="D9" s="84" t="s">
        <v>84</v>
      </c>
      <c r="E9" s="78" t="s">
        <v>77</v>
      </c>
      <c r="F9" s="91" t="s">
        <v>760</v>
      </c>
      <c r="G9" s="92" t="s">
        <v>761</v>
      </c>
      <c r="H9" s="92" t="s">
        <v>762</v>
      </c>
      <c r="I9" s="92" t="s">
        <v>763</v>
      </c>
      <c r="J9" s="89"/>
      <c r="K9" s="89"/>
      <c r="L9" s="89"/>
      <c r="M9" s="89"/>
      <c r="N9" s="90"/>
      <c r="O9" s="98" t="s">
        <v>796</v>
      </c>
      <c r="P9" s="99">
        <v>45566</v>
      </c>
      <c r="Q9" s="180">
        <v>1</v>
      </c>
      <c r="R9" s="178">
        <v>2</v>
      </c>
      <c r="S9" s="178">
        <v>3</v>
      </c>
      <c r="T9" s="178">
        <v>4</v>
      </c>
      <c r="U9" s="176">
        <v>5</v>
      </c>
      <c r="V9" s="176">
        <v>6</v>
      </c>
      <c r="W9" s="178">
        <v>7</v>
      </c>
      <c r="X9" s="178">
        <v>8</v>
      </c>
      <c r="Y9" s="178">
        <v>9</v>
      </c>
      <c r="Z9" s="178">
        <v>10</v>
      </c>
      <c r="AA9" s="178">
        <v>11</v>
      </c>
      <c r="AB9" s="176">
        <v>12</v>
      </c>
      <c r="AC9" s="176">
        <v>13</v>
      </c>
      <c r="AD9" s="178">
        <v>14</v>
      </c>
      <c r="AE9" s="178">
        <v>15</v>
      </c>
      <c r="AF9" s="178">
        <v>16</v>
      </c>
      <c r="AG9" s="178">
        <v>17</v>
      </c>
      <c r="AH9" s="178">
        <v>18</v>
      </c>
      <c r="AI9" s="176">
        <v>19</v>
      </c>
      <c r="AJ9" s="176">
        <v>20</v>
      </c>
      <c r="AK9" s="178">
        <v>21</v>
      </c>
      <c r="AL9" s="178">
        <v>22</v>
      </c>
      <c r="AM9" s="178">
        <v>23</v>
      </c>
      <c r="AN9" s="178">
        <v>24</v>
      </c>
      <c r="AO9" s="178">
        <v>25</v>
      </c>
      <c r="AP9" s="176">
        <v>26</v>
      </c>
      <c r="AQ9" s="176">
        <v>27</v>
      </c>
      <c r="AR9" s="178">
        <v>28</v>
      </c>
      <c r="AS9" s="178">
        <v>29</v>
      </c>
      <c r="AT9" s="178">
        <v>30</v>
      </c>
      <c r="AU9" s="178">
        <v>31</v>
      </c>
      <c r="AV9" s="174"/>
      <c r="AW9" s="8"/>
    </row>
    <row r="10" spans="1:49" s="6" customFormat="1" ht="20.5" customHeight="1" x14ac:dyDescent="0.25">
      <c r="A10" s="75"/>
      <c r="B10" s="186"/>
      <c r="C10" s="86">
        <v>45536</v>
      </c>
      <c r="D10" s="84" t="s">
        <v>84</v>
      </c>
      <c r="E10" s="78" t="s">
        <v>1028</v>
      </c>
      <c r="F10" s="91" t="s">
        <v>1029</v>
      </c>
      <c r="G10" s="92" t="s">
        <v>1030</v>
      </c>
      <c r="H10" s="89"/>
      <c r="I10" s="89"/>
      <c r="J10" s="89"/>
      <c r="K10" s="89"/>
      <c r="L10" s="89"/>
      <c r="M10" s="89"/>
      <c r="N10" s="90"/>
      <c r="O10" s="98" t="s">
        <v>796</v>
      </c>
      <c r="P10" s="99">
        <v>45566</v>
      </c>
      <c r="Q10" s="181"/>
      <c r="R10" s="179"/>
      <c r="S10" s="179"/>
      <c r="T10" s="179"/>
      <c r="U10" s="177"/>
      <c r="V10" s="177"/>
      <c r="W10" s="179"/>
      <c r="X10" s="179"/>
      <c r="Y10" s="179"/>
      <c r="Z10" s="179"/>
      <c r="AA10" s="179"/>
      <c r="AB10" s="177"/>
      <c r="AC10" s="177"/>
      <c r="AD10" s="179"/>
      <c r="AE10" s="179"/>
      <c r="AF10" s="179"/>
      <c r="AG10" s="179"/>
      <c r="AH10" s="179"/>
      <c r="AI10" s="177"/>
      <c r="AJ10" s="177"/>
      <c r="AK10" s="179"/>
      <c r="AL10" s="179"/>
      <c r="AM10" s="179"/>
      <c r="AN10" s="179"/>
      <c r="AO10" s="179"/>
      <c r="AP10" s="177"/>
      <c r="AQ10" s="177"/>
      <c r="AR10" s="179"/>
      <c r="AS10" s="179"/>
      <c r="AT10" s="179"/>
      <c r="AU10" s="179"/>
      <c r="AV10" s="175"/>
      <c r="AW10" s="8"/>
    </row>
    <row r="11" spans="1:49" s="6" customFormat="1" ht="20.5" customHeight="1" x14ac:dyDescent="0.25">
      <c r="A11" s="75"/>
      <c r="B11" s="187"/>
      <c r="C11" s="86">
        <v>45536</v>
      </c>
      <c r="D11" s="84" t="s">
        <v>84</v>
      </c>
      <c r="E11" s="78" t="s">
        <v>586</v>
      </c>
      <c r="F11" s="91" t="s">
        <v>588</v>
      </c>
      <c r="G11" s="92" t="s">
        <v>589</v>
      </c>
      <c r="H11" s="89" t="s">
        <v>590</v>
      </c>
      <c r="I11" s="89"/>
      <c r="J11" s="89"/>
      <c r="K11" s="89"/>
      <c r="L11" s="89"/>
      <c r="M11" s="89"/>
      <c r="N11" s="90"/>
      <c r="O11" s="98" t="s">
        <v>796</v>
      </c>
      <c r="P11" s="99">
        <v>45566</v>
      </c>
      <c r="Q11" s="182"/>
      <c r="R11" s="183"/>
      <c r="S11" s="183"/>
      <c r="T11" s="183"/>
      <c r="U11" s="184"/>
      <c r="V11" s="184"/>
      <c r="W11" s="183"/>
      <c r="X11" s="183"/>
      <c r="Y11" s="183"/>
      <c r="Z11" s="183"/>
      <c r="AA11" s="183"/>
      <c r="AB11" s="184"/>
      <c r="AC11" s="184"/>
      <c r="AD11" s="183"/>
      <c r="AE11" s="183"/>
      <c r="AF11" s="183"/>
      <c r="AG11" s="183"/>
      <c r="AH11" s="183"/>
      <c r="AI11" s="184"/>
      <c r="AJ11" s="184"/>
      <c r="AK11" s="183"/>
      <c r="AL11" s="183"/>
      <c r="AM11" s="183"/>
      <c r="AN11" s="183"/>
      <c r="AO11" s="183"/>
      <c r="AP11" s="184"/>
      <c r="AQ11" s="184"/>
      <c r="AR11" s="183"/>
      <c r="AS11" s="183"/>
      <c r="AT11" s="183"/>
      <c r="AU11" s="183"/>
      <c r="AV11" s="198"/>
      <c r="AW11" s="8"/>
    </row>
    <row r="12" spans="1:49" s="6" customFormat="1" ht="46" customHeight="1" x14ac:dyDescent="0.25">
      <c r="A12" s="75" t="str">
        <f>VLOOKUP(B12,[1]Apoio!$A:$C,3,FALSE)</f>
        <v>MCSD EE - Declarações</v>
      </c>
      <c r="B12" s="82" t="s">
        <v>425</v>
      </c>
      <c r="C12" s="86">
        <v>45566</v>
      </c>
      <c r="D12" s="84" t="s">
        <v>384</v>
      </c>
      <c r="E12" s="78" t="s">
        <v>84</v>
      </c>
      <c r="F12" s="89"/>
      <c r="G12" s="89"/>
      <c r="H12" s="89" t="s">
        <v>84</v>
      </c>
      <c r="I12" s="89"/>
      <c r="J12" s="89"/>
      <c r="K12" s="89"/>
      <c r="L12" s="89"/>
      <c r="M12" s="89"/>
      <c r="N12" s="90"/>
      <c r="O12" s="98" t="s">
        <v>796</v>
      </c>
      <c r="P12" s="99">
        <v>45567</v>
      </c>
      <c r="Q12" s="117">
        <v>1</v>
      </c>
      <c r="R12" s="79">
        <v>2</v>
      </c>
      <c r="S12" s="77">
        <v>3</v>
      </c>
      <c r="T12" s="77">
        <v>4</v>
      </c>
      <c r="U12" s="100">
        <v>5</v>
      </c>
      <c r="V12" s="100">
        <v>6</v>
      </c>
      <c r="W12" s="77">
        <v>7</v>
      </c>
      <c r="X12" s="77">
        <v>8</v>
      </c>
      <c r="Y12" s="77">
        <v>9</v>
      </c>
      <c r="Z12" s="77">
        <v>10</v>
      </c>
      <c r="AA12" s="77">
        <v>11</v>
      </c>
      <c r="AB12" s="100">
        <v>12</v>
      </c>
      <c r="AC12" s="100">
        <v>13</v>
      </c>
      <c r="AD12" s="77">
        <v>14</v>
      </c>
      <c r="AE12" s="77">
        <v>15</v>
      </c>
      <c r="AF12" s="77">
        <v>16</v>
      </c>
      <c r="AG12" s="77">
        <v>17</v>
      </c>
      <c r="AH12" s="77">
        <v>18</v>
      </c>
      <c r="AI12" s="100">
        <v>19</v>
      </c>
      <c r="AJ12" s="100">
        <v>20</v>
      </c>
      <c r="AK12" s="77">
        <v>21</v>
      </c>
      <c r="AL12" s="77">
        <v>22</v>
      </c>
      <c r="AM12" s="77">
        <v>23</v>
      </c>
      <c r="AN12" s="77">
        <v>24</v>
      </c>
      <c r="AO12" s="77">
        <v>25</v>
      </c>
      <c r="AP12" s="100">
        <v>26</v>
      </c>
      <c r="AQ12" s="100">
        <v>27</v>
      </c>
      <c r="AR12" s="77">
        <v>28</v>
      </c>
      <c r="AS12" s="77">
        <v>29</v>
      </c>
      <c r="AT12" s="77">
        <v>30</v>
      </c>
      <c r="AU12" s="77">
        <v>31</v>
      </c>
      <c r="AV12" s="78"/>
      <c r="AW12" s="8"/>
    </row>
    <row r="13" spans="1:49" s="6" customFormat="1" ht="46" customHeight="1" x14ac:dyDescent="0.25">
      <c r="A13" s="75" t="str">
        <f>VLOOKUP(B13,[1]Apoio!$A:$C,3,FALSE)</f>
        <v>Energia de Reserva - Cessão Eólica</v>
      </c>
      <c r="B13" s="85" t="s">
        <v>396</v>
      </c>
      <c r="C13" s="86">
        <v>45505</v>
      </c>
      <c r="D13" s="84" t="s">
        <v>22</v>
      </c>
      <c r="E13" s="78" t="s">
        <v>792</v>
      </c>
      <c r="F13" s="108" t="s">
        <v>693</v>
      </c>
      <c r="G13" s="89" t="s">
        <v>714</v>
      </c>
      <c r="H13" s="89"/>
      <c r="I13" s="89"/>
      <c r="J13" s="89"/>
      <c r="K13" s="89"/>
      <c r="L13" s="89"/>
      <c r="M13" s="89"/>
      <c r="N13" s="108"/>
      <c r="O13" s="98" t="s">
        <v>796</v>
      </c>
      <c r="P13" s="99">
        <v>45567</v>
      </c>
      <c r="Q13" s="117">
        <v>1</v>
      </c>
      <c r="R13" s="79">
        <v>2</v>
      </c>
      <c r="S13" s="77">
        <v>3</v>
      </c>
      <c r="T13" s="77">
        <v>4</v>
      </c>
      <c r="U13" s="100">
        <v>5</v>
      </c>
      <c r="V13" s="100">
        <v>6</v>
      </c>
      <c r="W13" s="77">
        <v>7</v>
      </c>
      <c r="X13" s="77">
        <v>8</v>
      </c>
      <c r="Y13" s="77">
        <v>9</v>
      </c>
      <c r="Z13" s="77">
        <v>10</v>
      </c>
      <c r="AA13" s="77">
        <v>11</v>
      </c>
      <c r="AB13" s="100">
        <v>12</v>
      </c>
      <c r="AC13" s="100">
        <v>13</v>
      </c>
      <c r="AD13" s="77">
        <v>14</v>
      </c>
      <c r="AE13" s="77">
        <v>15</v>
      </c>
      <c r="AF13" s="77">
        <v>16</v>
      </c>
      <c r="AG13" s="77">
        <v>17</v>
      </c>
      <c r="AH13" s="77">
        <v>18</v>
      </c>
      <c r="AI13" s="100">
        <v>19</v>
      </c>
      <c r="AJ13" s="100">
        <v>20</v>
      </c>
      <c r="AK13" s="77">
        <v>21</v>
      </c>
      <c r="AL13" s="77">
        <v>22</v>
      </c>
      <c r="AM13" s="77">
        <v>23</v>
      </c>
      <c r="AN13" s="77">
        <v>24</v>
      </c>
      <c r="AO13" s="77">
        <v>25</v>
      </c>
      <c r="AP13" s="100">
        <v>26</v>
      </c>
      <c r="AQ13" s="100">
        <v>27</v>
      </c>
      <c r="AR13" s="77">
        <v>28</v>
      </c>
      <c r="AS13" s="77">
        <v>29</v>
      </c>
      <c r="AT13" s="77">
        <v>30</v>
      </c>
      <c r="AU13" s="77">
        <v>31</v>
      </c>
      <c r="AV13" s="78" t="s">
        <v>960</v>
      </c>
      <c r="AW13" s="8"/>
    </row>
    <row r="14" spans="1:49" s="6" customFormat="1" ht="46" customHeight="1" x14ac:dyDescent="0.25">
      <c r="A14" s="75" t="str">
        <f>VLOOKUP(B14,[1]Apoio!$A:$C,3,FALSE)</f>
        <v>MCSD EN - Pós-Liquidação</v>
      </c>
      <c r="B14" s="109" t="s">
        <v>490</v>
      </c>
      <c r="C14" s="86">
        <v>45505</v>
      </c>
      <c r="D14" s="114" t="s">
        <v>491</v>
      </c>
      <c r="E14" s="111" t="s">
        <v>493</v>
      </c>
      <c r="F14" s="136" t="s">
        <v>494</v>
      </c>
      <c r="G14" s="113" t="s">
        <v>1021</v>
      </c>
      <c r="H14" s="112"/>
      <c r="I14" s="89"/>
      <c r="J14" s="89"/>
      <c r="K14" s="89"/>
      <c r="L14" s="89"/>
      <c r="M14" s="89"/>
      <c r="N14" s="90"/>
      <c r="O14" s="98" t="s">
        <v>796</v>
      </c>
      <c r="P14" s="99">
        <v>45567</v>
      </c>
      <c r="Q14" s="117">
        <v>1</v>
      </c>
      <c r="R14" s="79">
        <v>2</v>
      </c>
      <c r="S14" s="77">
        <v>3</v>
      </c>
      <c r="T14" s="77">
        <v>4</v>
      </c>
      <c r="U14" s="100">
        <v>5</v>
      </c>
      <c r="V14" s="100">
        <v>6</v>
      </c>
      <c r="W14" s="77">
        <v>7</v>
      </c>
      <c r="X14" s="77">
        <v>8</v>
      </c>
      <c r="Y14" s="77">
        <v>9</v>
      </c>
      <c r="Z14" s="77">
        <v>10</v>
      </c>
      <c r="AA14" s="77">
        <v>11</v>
      </c>
      <c r="AB14" s="100">
        <v>12</v>
      </c>
      <c r="AC14" s="100">
        <v>13</v>
      </c>
      <c r="AD14" s="77">
        <v>14</v>
      </c>
      <c r="AE14" s="77">
        <v>15</v>
      </c>
      <c r="AF14" s="77">
        <v>16</v>
      </c>
      <c r="AG14" s="77">
        <v>17</v>
      </c>
      <c r="AH14" s="77">
        <v>18</v>
      </c>
      <c r="AI14" s="100">
        <v>19</v>
      </c>
      <c r="AJ14" s="100">
        <v>20</v>
      </c>
      <c r="AK14" s="77">
        <v>21</v>
      </c>
      <c r="AL14" s="77">
        <v>22</v>
      </c>
      <c r="AM14" s="77">
        <v>23</v>
      </c>
      <c r="AN14" s="77">
        <v>24</v>
      </c>
      <c r="AO14" s="77">
        <v>25</v>
      </c>
      <c r="AP14" s="100">
        <v>26</v>
      </c>
      <c r="AQ14" s="100">
        <v>27</v>
      </c>
      <c r="AR14" s="77">
        <v>28</v>
      </c>
      <c r="AS14" s="77">
        <v>29</v>
      </c>
      <c r="AT14" s="77">
        <v>30</v>
      </c>
      <c r="AU14" s="77">
        <v>31</v>
      </c>
      <c r="AV14" s="78"/>
      <c r="AW14" s="8"/>
    </row>
    <row r="15" spans="1:49" s="6" customFormat="1" ht="46" customHeight="1" x14ac:dyDescent="0.25">
      <c r="A15" s="75" t="str">
        <f>VLOOKUP(B15,[1]Apoio!$A:$C,3,FALSE)</f>
        <v>MCSD EN - Pós-Liquidação</v>
      </c>
      <c r="B15" s="109" t="s">
        <v>593</v>
      </c>
      <c r="C15" s="86">
        <v>45505</v>
      </c>
      <c r="D15" s="114" t="s">
        <v>491</v>
      </c>
      <c r="E15" s="111" t="s">
        <v>84</v>
      </c>
      <c r="F15" s="137"/>
      <c r="G15" s="112"/>
      <c r="H15" s="112" t="s">
        <v>84</v>
      </c>
      <c r="I15" s="89"/>
      <c r="J15" s="89"/>
      <c r="K15" s="89"/>
      <c r="L15" s="89"/>
      <c r="M15" s="89"/>
      <c r="N15" s="90"/>
      <c r="O15" s="98" t="s">
        <v>796</v>
      </c>
      <c r="P15" s="99">
        <v>45567</v>
      </c>
      <c r="Q15" s="117">
        <v>1</v>
      </c>
      <c r="R15" s="79">
        <v>2</v>
      </c>
      <c r="S15" s="77">
        <v>3</v>
      </c>
      <c r="T15" s="77">
        <v>4</v>
      </c>
      <c r="U15" s="100">
        <v>5</v>
      </c>
      <c r="V15" s="100">
        <v>6</v>
      </c>
      <c r="W15" s="77">
        <v>7</v>
      </c>
      <c r="X15" s="77">
        <v>8</v>
      </c>
      <c r="Y15" s="77">
        <v>9</v>
      </c>
      <c r="Z15" s="77">
        <v>10</v>
      </c>
      <c r="AA15" s="77">
        <v>11</v>
      </c>
      <c r="AB15" s="100">
        <v>12</v>
      </c>
      <c r="AC15" s="100">
        <v>13</v>
      </c>
      <c r="AD15" s="77">
        <v>14</v>
      </c>
      <c r="AE15" s="77">
        <v>15</v>
      </c>
      <c r="AF15" s="77">
        <v>16</v>
      </c>
      <c r="AG15" s="77">
        <v>17</v>
      </c>
      <c r="AH15" s="77">
        <v>18</v>
      </c>
      <c r="AI15" s="100">
        <v>19</v>
      </c>
      <c r="AJ15" s="100">
        <v>20</v>
      </c>
      <c r="AK15" s="77">
        <v>21</v>
      </c>
      <c r="AL15" s="77">
        <v>22</v>
      </c>
      <c r="AM15" s="77">
        <v>23</v>
      </c>
      <c r="AN15" s="77">
        <v>24</v>
      </c>
      <c r="AO15" s="77">
        <v>25</v>
      </c>
      <c r="AP15" s="100">
        <v>26</v>
      </c>
      <c r="AQ15" s="100">
        <v>27</v>
      </c>
      <c r="AR15" s="77">
        <v>28</v>
      </c>
      <c r="AS15" s="77">
        <v>29</v>
      </c>
      <c r="AT15" s="77">
        <v>30</v>
      </c>
      <c r="AU15" s="77">
        <v>31</v>
      </c>
      <c r="AV15" s="78"/>
      <c r="AW15" s="8"/>
    </row>
    <row r="16" spans="1:49" s="6" customFormat="1" ht="46" customHeight="1" x14ac:dyDescent="0.25">
      <c r="A16" s="75" t="str">
        <f>VLOOKUP(B16,[1]Apoio!$A:$C,3,FALSE)</f>
        <v>Receita de Venda</v>
      </c>
      <c r="B16" s="82" t="s">
        <v>648</v>
      </c>
      <c r="C16" s="86">
        <v>45505</v>
      </c>
      <c r="D16" s="84" t="s">
        <v>17</v>
      </c>
      <c r="E16" s="78" t="s">
        <v>797</v>
      </c>
      <c r="F16" s="88" t="s">
        <v>801</v>
      </c>
      <c r="G16" s="89" t="s">
        <v>802</v>
      </c>
      <c r="H16" s="89" t="s">
        <v>803</v>
      </c>
      <c r="I16" s="89"/>
      <c r="J16" s="89"/>
      <c r="K16" s="89"/>
      <c r="L16" s="89"/>
      <c r="M16" s="89"/>
      <c r="N16" s="108"/>
      <c r="O16" s="98" t="s">
        <v>796</v>
      </c>
      <c r="P16" s="99">
        <v>45567</v>
      </c>
      <c r="Q16" s="117">
        <v>1</v>
      </c>
      <c r="R16" s="79">
        <v>2</v>
      </c>
      <c r="S16" s="77">
        <v>3</v>
      </c>
      <c r="T16" s="77">
        <v>4</v>
      </c>
      <c r="U16" s="100">
        <v>5</v>
      </c>
      <c r="V16" s="100">
        <v>6</v>
      </c>
      <c r="W16" s="77">
        <v>7</v>
      </c>
      <c r="X16" s="77">
        <v>8</v>
      </c>
      <c r="Y16" s="77">
        <v>9</v>
      </c>
      <c r="Z16" s="77">
        <v>10</v>
      </c>
      <c r="AA16" s="77">
        <v>11</v>
      </c>
      <c r="AB16" s="100">
        <v>12</v>
      </c>
      <c r="AC16" s="100">
        <v>13</v>
      </c>
      <c r="AD16" s="77">
        <v>14</v>
      </c>
      <c r="AE16" s="77">
        <v>15</v>
      </c>
      <c r="AF16" s="77">
        <v>16</v>
      </c>
      <c r="AG16" s="77">
        <v>17</v>
      </c>
      <c r="AH16" s="77">
        <v>18</v>
      </c>
      <c r="AI16" s="100">
        <v>19</v>
      </c>
      <c r="AJ16" s="100">
        <v>20</v>
      </c>
      <c r="AK16" s="77">
        <v>21</v>
      </c>
      <c r="AL16" s="77">
        <v>22</v>
      </c>
      <c r="AM16" s="77">
        <v>23</v>
      </c>
      <c r="AN16" s="77">
        <v>24</v>
      </c>
      <c r="AO16" s="77">
        <v>25</v>
      </c>
      <c r="AP16" s="100">
        <v>26</v>
      </c>
      <c r="AQ16" s="100">
        <v>27</v>
      </c>
      <c r="AR16" s="77">
        <v>28</v>
      </c>
      <c r="AS16" s="77">
        <v>29</v>
      </c>
      <c r="AT16" s="77">
        <v>30</v>
      </c>
      <c r="AU16" s="77">
        <v>31</v>
      </c>
      <c r="AV16" s="78"/>
      <c r="AW16" s="8"/>
    </row>
    <row r="17" spans="1:49" s="6" customFormat="1" ht="20.5" customHeight="1" x14ac:dyDescent="0.25">
      <c r="A17" s="75" t="str">
        <f>VLOOKUP(B17,[1]Apoio!$A:$C,3,FALSE)</f>
        <v>Medição Contábil</v>
      </c>
      <c r="B17" s="202" t="s">
        <v>1010</v>
      </c>
      <c r="C17" s="86">
        <v>45536</v>
      </c>
      <c r="D17" s="96" t="s">
        <v>1037</v>
      </c>
      <c r="E17" s="78" t="s">
        <v>77</v>
      </c>
      <c r="F17" s="91" t="s">
        <v>760</v>
      </c>
      <c r="G17" s="92" t="s">
        <v>761</v>
      </c>
      <c r="H17" s="92" t="s">
        <v>762</v>
      </c>
      <c r="I17" s="92" t="s">
        <v>763</v>
      </c>
      <c r="J17" s="89"/>
      <c r="K17" s="89"/>
      <c r="L17" s="89"/>
      <c r="M17" s="89"/>
      <c r="N17" s="90"/>
      <c r="O17" s="98" t="s">
        <v>796</v>
      </c>
      <c r="P17" s="99">
        <v>45567</v>
      </c>
      <c r="Q17" s="209">
        <v>1</v>
      </c>
      <c r="R17" s="180">
        <v>2</v>
      </c>
      <c r="S17" s="178">
        <v>3</v>
      </c>
      <c r="T17" s="178">
        <v>4</v>
      </c>
      <c r="U17" s="176">
        <v>5</v>
      </c>
      <c r="V17" s="176">
        <v>6</v>
      </c>
      <c r="W17" s="178">
        <v>7</v>
      </c>
      <c r="X17" s="178">
        <v>8</v>
      </c>
      <c r="Y17" s="178">
        <v>9</v>
      </c>
      <c r="Z17" s="178">
        <v>10</v>
      </c>
      <c r="AA17" s="178">
        <v>11</v>
      </c>
      <c r="AB17" s="176">
        <v>12</v>
      </c>
      <c r="AC17" s="176">
        <v>13</v>
      </c>
      <c r="AD17" s="209">
        <v>14</v>
      </c>
      <c r="AE17" s="178">
        <v>15</v>
      </c>
      <c r="AF17" s="178">
        <v>16</v>
      </c>
      <c r="AG17" s="178">
        <v>17</v>
      </c>
      <c r="AH17" s="178">
        <v>18</v>
      </c>
      <c r="AI17" s="176">
        <v>19</v>
      </c>
      <c r="AJ17" s="176">
        <v>20</v>
      </c>
      <c r="AK17" s="209">
        <v>21</v>
      </c>
      <c r="AL17" s="178">
        <v>22</v>
      </c>
      <c r="AM17" s="178">
        <v>23</v>
      </c>
      <c r="AN17" s="178">
        <v>24</v>
      </c>
      <c r="AO17" s="178">
        <v>25</v>
      </c>
      <c r="AP17" s="176">
        <v>26</v>
      </c>
      <c r="AQ17" s="176">
        <v>27</v>
      </c>
      <c r="AR17" s="209">
        <v>28</v>
      </c>
      <c r="AS17" s="178">
        <v>29</v>
      </c>
      <c r="AT17" s="178">
        <v>30</v>
      </c>
      <c r="AU17" s="178">
        <v>31</v>
      </c>
      <c r="AV17" s="174"/>
      <c r="AW17" s="8"/>
    </row>
    <row r="18" spans="1:49" s="6" customFormat="1" ht="20.5" customHeight="1" x14ac:dyDescent="0.25">
      <c r="A18" s="75"/>
      <c r="B18" s="203"/>
      <c r="C18" s="86">
        <v>45536</v>
      </c>
      <c r="D18" s="96" t="s">
        <v>1037</v>
      </c>
      <c r="E18" s="78" t="s">
        <v>1028</v>
      </c>
      <c r="F18" s="91" t="s">
        <v>1029</v>
      </c>
      <c r="G18" s="92" t="s">
        <v>1030</v>
      </c>
      <c r="H18" s="89"/>
      <c r="I18" s="89"/>
      <c r="J18" s="89"/>
      <c r="K18" s="89"/>
      <c r="L18" s="89"/>
      <c r="M18" s="89"/>
      <c r="N18" s="90"/>
      <c r="O18" s="98" t="s">
        <v>796</v>
      </c>
      <c r="P18" s="99">
        <v>45567</v>
      </c>
      <c r="Q18" s="210"/>
      <c r="R18" s="181"/>
      <c r="S18" s="179"/>
      <c r="T18" s="179"/>
      <c r="U18" s="177"/>
      <c r="V18" s="177"/>
      <c r="W18" s="179"/>
      <c r="X18" s="179"/>
      <c r="Y18" s="179"/>
      <c r="Z18" s="179"/>
      <c r="AA18" s="179"/>
      <c r="AB18" s="177"/>
      <c r="AC18" s="177"/>
      <c r="AD18" s="210"/>
      <c r="AE18" s="179"/>
      <c r="AF18" s="179"/>
      <c r="AG18" s="179"/>
      <c r="AH18" s="179"/>
      <c r="AI18" s="177"/>
      <c r="AJ18" s="177"/>
      <c r="AK18" s="210"/>
      <c r="AL18" s="179"/>
      <c r="AM18" s="179"/>
      <c r="AN18" s="179"/>
      <c r="AO18" s="179"/>
      <c r="AP18" s="177"/>
      <c r="AQ18" s="177"/>
      <c r="AR18" s="210"/>
      <c r="AS18" s="179"/>
      <c r="AT18" s="179"/>
      <c r="AU18" s="179"/>
      <c r="AV18" s="175"/>
      <c r="AW18" s="8"/>
    </row>
    <row r="19" spans="1:49" s="6" customFormat="1" ht="20.5" customHeight="1" x14ac:dyDescent="0.25">
      <c r="A19" s="75"/>
      <c r="B19" s="204"/>
      <c r="C19" s="86">
        <v>45536</v>
      </c>
      <c r="D19" s="96" t="s">
        <v>1037</v>
      </c>
      <c r="E19" s="78" t="s">
        <v>586</v>
      </c>
      <c r="F19" s="91" t="s">
        <v>588</v>
      </c>
      <c r="G19" s="92" t="s">
        <v>589</v>
      </c>
      <c r="H19" s="89" t="s">
        <v>590</v>
      </c>
      <c r="I19" s="89"/>
      <c r="J19" s="89"/>
      <c r="K19" s="89"/>
      <c r="L19" s="89"/>
      <c r="M19" s="89"/>
      <c r="N19" s="90"/>
      <c r="O19" s="98" t="s">
        <v>796</v>
      </c>
      <c r="P19" s="99">
        <v>45567</v>
      </c>
      <c r="Q19" s="211"/>
      <c r="R19" s="182"/>
      <c r="S19" s="183"/>
      <c r="T19" s="183"/>
      <c r="U19" s="184"/>
      <c r="V19" s="184"/>
      <c r="W19" s="183"/>
      <c r="X19" s="183"/>
      <c r="Y19" s="183"/>
      <c r="Z19" s="183"/>
      <c r="AA19" s="183"/>
      <c r="AB19" s="184"/>
      <c r="AC19" s="184"/>
      <c r="AD19" s="211"/>
      <c r="AE19" s="183"/>
      <c r="AF19" s="183"/>
      <c r="AG19" s="183"/>
      <c r="AH19" s="183"/>
      <c r="AI19" s="184"/>
      <c r="AJ19" s="184"/>
      <c r="AK19" s="211"/>
      <c r="AL19" s="183"/>
      <c r="AM19" s="183"/>
      <c r="AN19" s="183"/>
      <c r="AO19" s="183"/>
      <c r="AP19" s="184"/>
      <c r="AQ19" s="184"/>
      <c r="AR19" s="211"/>
      <c r="AS19" s="183"/>
      <c r="AT19" s="183"/>
      <c r="AU19" s="183"/>
      <c r="AV19" s="198"/>
      <c r="AW19" s="8"/>
    </row>
    <row r="20" spans="1:49" s="6" customFormat="1" ht="46" customHeight="1" x14ac:dyDescent="0.25">
      <c r="A20" s="75" t="str">
        <f>VLOOKUP(B20,[1]Apoio!$A:$C,3,FALSE)</f>
        <v>Cessões de Energia (DSP 2300/19) - Liquidação</v>
      </c>
      <c r="B20" s="115" t="s">
        <v>996</v>
      </c>
      <c r="C20" s="86">
        <v>45505</v>
      </c>
      <c r="D20" s="96" t="s">
        <v>997</v>
      </c>
      <c r="E20" s="97" t="s">
        <v>989</v>
      </c>
      <c r="F20" s="88" t="s">
        <v>998</v>
      </c>
      <c r="G20" s="89"/>
      <c r="H20" s="89"/>
      <c r="I20" s="89"/>
      <c r="J20" s="89"/>
      <c r="K20" s="89"/>
      <c r="L20" s="89"/>
      <c r="M20" s="89"/>
      <c r="N20" s="108"/>
      <c r="O20" s="98" t="s">
        <v>796</v>
      </c>
      <c r="P20" s="99">
        <v>45568</v>
      </c>
      <c r="Q20" s="117">
        <v>1</v>
      </c>
      <c r="R20" s="77">
        <v>2</v>
      </c>
      <c r="S20" s="79">
        <v>3</v>
      </c>
      <c r="T20" s="77">
        <v>4</v>
      </c>
      <c r="U20" s="100">
        <v>5</v>
      </c>
      <c r="V20" s="100">
        <v>6</v>
      </c>
      <c r="W20" s="77">
        <v>7</v>
      </c>
      <c r="X20" s="77">
        <v>8</v>
      </c>
      <c r="Y20" s="77">
        <v>9</v>
      </c>
      <c r="Z20" s="77">
        <v>10</v>
      </c>
      <c r="AA20" s="77">
        <v>11</v>
      </c>
      <c r="AB20" s="100">
        <v>12</v>
      </c>
      <c r="AC20" s="100">
        <v>13</v>
      </c>
      <c r="AD20" s="77">
        <v>14</v>
      </c>
      <c r="AE20" s="77">
        <v>15</v>
      </c>
      <c r="AF20" s="77">
        <v>16</v>
      </c>
      <c r="AG20" s="77">
        <v>17</v>
      </c>
      <c r="AH20" s="77">
        <v>18</v>
      </c>
      <c r="AI20" s="100">
        <v>19</v>
      </c>
      <c r="AJ20" s="100">
        <v>20</v>
      </c>
      <c r="AK20" s="77">
        <v>21</v>
      </c>
      <c r="AL20" s="77">
        <v>22</v>
      </c>
      <c r="AM20" s="77">
        <v>23</v>
      </c>
      <c r="AN20" s="77">
        <v>24</v>
      </c>
      <c r="AO20" s="77">
        <v>25</v>
      </c>
      <c r="AP20" s="100">
        <v>26</v>
      </c>
      <c r="AQ20" s="100">
        <v>27</v>
      </c>
      <c r="AR20" s="77">
        <v>28</v>
      </c>
      <c r="AS20" s="77">
        <v>29</v>
      </c>
      <c r="AT20" s="77">
        <v>30</v>
      </c>
      <c r="AU20" s="77">
        <v>31</v>
      </c>
      <c r="AV20" s="78"/>
      <c r="AW20" s="8"/>
    </row>
    <row r="21" spans="1:49" s="6" customFormat="1" ht="36" customHeight="1" x14ac:dyDescent="0.25">
      <c r="A21" s="75" t="str">
        <f>VLOOKUP(B21,[1]Apoio!$A:$C,3,FALSE)</f>
        <v>Medição - Coleta</v>
      </c>
      <c r="B21" s="82" t="s">
        <v>189</v>
      </c>
      <c r="C21" s="86">
        <v>45536</v>
      </c>
      <c r="D21" s="84" t="s">
        <v>33</v>
      </c>
      <c r="E21" s="78" t="s">
        <v>84</v>
      </c>
      <c r="F21" s="91"/>
      <c r="G21" s="89"/>
      <c r="H21" s="89" t="s">
        <v>84</v>
      </c>
      <c r="I21" s="89"/>
      <c r="J21" s="89"/>
      <c r="K21" s="89"/>
      <c r="L21" s="89"/>
      <c r="M21" s="89"/>
      <c r="N21" s="90"/>
      <c r="O21" s="98" t="s">
        <v>796</v>
      </c>
      <c r="P21" s="99">
        <v>45568</v>
      </c>
      <c r="Q21" s="117">
        <v>1</v>
      </c>
      <c r="R21" s="77">
        <v>2</v>
      </c>
      <c r="S21" s="79">
        <v>3</v>
      </c>
      <c r="T21" s="77">
        <v>4</v>
      </c>
      <c r="U21" s="100">
        <v>5</v>
      </c>
      <c r="V21" s="100">
        <v>6</v>
      </c>
      <c r="W21" s="77">
        <v>7</v>
      </c>
      <c r="X21" s="77">
        <v>8</v>
      </c>
      <c r="Y21" s="77">
        <v>9</v>
      </c>
      <c r="Z21" s="77">
        <v>10</v>
      </c>
      <c r="AA21" s="77">
        <v>11</v>
      </c>
      <c r="AB21" s="100">
        <v>12</v>
      </c>
      <c r="AC21" s="100">
        <v>13</v>
      </c>
      <c r="AD21" s="77">
        <v>14</v>
      </c>
      <c r="AE21" s="77">
        <v>15</v>
      </c>
      <c r="AF21" s="77">
        <v>16</v>
      </c>
      <c r="AG21" s="77">
        <v>17</v>
      </c>
      <c r="AH21" s="77">
        <v>18</v>
      </c>
      <c r="AI21" s="100">
        <v>19</v>
      </c>
      <c r="AJ21" s="100">
        <v>20</v>
      </c>
      <c r="AK21" s="77">
        <v>21</v>
      </c>
      <c r="AL21" s="77">
        <v>22</v>
      </c>
      <c r="AM21" s="77">
        <v>23</v>
      </c>
      <c r="AN21" s="77">
        <v>24</v>
      </c>
      <c r="AO21" s="77">
        <v>25</v>
      </c>
      <c r="AP21" s="100">
        <v>26</v>
      </c>
      <c r="AQ21" s="100">
        <v>27</v>
      </c>
      <c r="AR21" s="77">
        <v>28</v>
      </c>
      <c r="AS21" s="77">
        <v>29</v>
      </c>
      <c r="AT21" s="77">
        <v>30</v>
      </c>
      <c r="AU21" s="77">
        <v>31</v>
      </c>
      <c r="AV21" s="78"/>
      <c r="AW21" s="8"/>
    </row>
    <row r="22" spans="1:49" s="6" customFormat="1" ht="36" customHeight="1" x14ac:dyDescent="0.25">
      <c r="A22" s="75" t="str">
        <f>VLOOKUP(B22,[1]Apoio!$A:$C,3,FALSE)</f>
        <v>Conta Bandeiras</v>
      </c>
      <c r="B22" s="82" t="s">
        <v>164</v>
      </c>
      <c r="C22" s="86">
        <v>45505</v>
      </c>
      <c r="D22" s="84" t="s">
        <v>130</v>
      </c>
      <c r="E22" s="78" t="s">
        <v>84</v>
      </c>
      <c r="F22" s="89"/>
      <c r="G22" s="89"/>
      <c r="H22" s="89" t="s">
        <v>84</v>
      </c>
      <c r="I22" s="89"/>
      <c r="J22" s="89"/>
      <c r="K22" s="89"/>
      <c r="L22" s="89"/>
      <c r="M22" s="89"/>
      <c r="N22" s="90"/>
      <c r="O22" s="98" t="s">
        <v>796</v>
      </c>
      <c r="P22" s="99">
        <v>45568</v>
      </c>
      <c r="Q22" s="117">
        <v>1</v>
      </c>
      <c r="R22" s="77">
        <v>2</v>
      </c>
      <c r="S22" s="79">
        <v>3</v>
      </c>
      <c r="T22" s="77">
        <v>4</v>
      </c>
      <c r="U22" s="100">
        <v>5</v>
      </c>
      <c r="V22" s="100">
        <v>6</v>
      </c>
      <c r="W22" s="77">
        <v>7</v>
      </c>
      <c r="X22" s="77">
        <v>8</v>
      </c>
      <c r="Y22" s="77">
        <v>9</v>
      </c>
      <c r="Z22" s="77">
        <v>10</v>
      </c>
      <c r="AA22" s="77">
        <v>11</v>
      </c>
      <c r="AB22" s="100">
        <v>12</v>
      </c>
      <c r="AC22" s="100">
        <v>13</v>
      </c>
      <c r="AD22" s="77">
        <v>14</v>
      </c>
      <c r="AE22" s="77">
        <v>15</v>
      </c>
      <c r="AF22" s="77">
        <v>16</v>
      </c>
      <c r="AG22" s="77">
        <v>17</v>
      </c>
      <c r="AH22" s="77">
        <v>18</v>
      </c>
      <c r="AI22" s="100">
        <v>19</v>
      </c>
      <c r="AJ22" s="100">
        <v>20</v>
      </c>
      <c r="AK22" s="77">
        <v>21</v>
      </c>
      <c r="AL22" s="77">
        <v>22</v>
      </c>
      <c r="AM22" s="77">
        <v>23</v>
      </c>
      <c r="AN22" s="77">
        <v>24</v>
      </c>
      <c r="AO22" s="77">
        <v>25</v>
      </c>
      <c r="AP22" s="100">
        <v>26</v>
      </c>
      <c r="AQ22" s="100">
        <v>27</v>
      </c>
      <c r="AR22" s="77">
        <v>28</v>
      </c>
      <c r="AS22" s="77">
        <v>29</v>
      </c>
      <c r="AT22" s="77">
        <v>30</v>
      </c>
      <c r="AU22" s="77">
        <v>31</v>
      </c>
      <c r="AV22" s="78"/>
      <c r="AW22" s="8"/>
    </row>
    <row r="23" spans="1:49" s="6" customFormat="1" ht="43.5" x14ac:dyDescent="0.25">
      <c r="A23" s="75" t="str">
        <f>VLOOKUP(B23,[1]Apoio!$A:$C,3,FALSE)</f>
        <v>MCSD EN - Resultados</v>
      </c>
      <c r="B23" s="82" t="s">
        <v>1040</v>
      </c>
      <c r="C23" s="86" t="s">
        <v>84</v>
      </c>
      <c r="D23" s="84" t="s">
        <v>84</v>
      </c>
      <c r="E23" s="78" t="s">
        <v>84</v>
      </c>
      <c r="F23" s="89"/>
      <c r="G23" s="89"/>
      <c r="H23" s="89" t="s">
        <v>84</v>
      </c>
      <c r="I23" s="89"/>
      <c r="J23" s="15"/>
      <c r="K23" s="144"/>
      <c r="L23" s="89"/>
      <c r="M23" s="89"/>
      <c r="N23" s="108"/>
      <c r="O23" s="98" t="s">
        <v>796</v>
      </c>
      <c r="P23" s="99">
        <v>45568</v>
      </c>
      <c r="Q23" s="117">
        <v>1</v>
      </c>
      <c r="R23" s="77">
        <v>2</v>
      </c>
      <c r="S23" s="79">
        <v>3</v>
      </c>
      <c r="T23" s="77">
        <v>4</v>
      </c>
      <c r="U23" s="100">
        <v>5</v>
      </c>
      <c r="V23" s="100">
        <v>6</v>
      </c>
      <c r="W23" s="77">
        <v>7</v>
      </c>
      <c r="X23" s="77">
        <v>8</v>
      </c>
      <c r="Y23" s="77">
        <v>9</v>
      </c>
      <c r="Z23" s="77">
        <v>10</v>
      </c>
      <c r="AA23" s="77">
        <v>11</v>
      </c>
      <c r="AB23" s="100">
        <v>12</v>
      </c>
      <c r="AC23" s="100">
        <v>13</v>
      </c>
      <c r="AD23" s="77">
        <v>14</v>
      </c>
      <c r="AE23" s="77">
        <v>15</v>
      </c>
      <c r="AF23" s="77">
        <v>16</v>
      </c>
      <c r="AG23" s="77">
        <v>17</v>
      </c>
      <c r="AH23" s="77">
        <v>18</v>
      </c>
      <c r="AI23" s="100">
        <v>19</v>
      </c>
      <c r="AJ23" s="100">
        <v>20</v>
      </c>
      <c r="AK23" s="77">
        <v>21</v>
      </c>
      <c r="AL23" s="77">
        <v>22</v>
      </c>
      <c r="AM23" s="77">
        <v>23</v>
      </c>
      <c r="AN23" s="77">
        <v>24</v>
      </c>
      <c r="AO23" s="77">
        <v>25</v>
      </c>
      <c r="AP23" s="100">
        <v>26</v>
      </c>
      <c r="AQ23" s="100">
        <v>27</v>
      </c>
      <c r="AR23" s="77">
        <v>28</v>
      </c>
      <c r="AS23" s="77">
        <v>29</v>
      </c>
      <c r="AT23" s="77">
        <v>30</v>
      </c>
      <c r="AU23" s="77">
        <v>31</v>
      </c>
      <c r="AV23" s="78"/>
      <c r="AW23" s="8"/>
    </row>
    <row r="24" spans="1:49" s="6" customFormat="1" ht="58" x14ac:dyDescent="0.25">
      <c r="A24" s="75" t="str">
        <f>VLOOKUP(B24,[1]Apoio!$A:$C,3,FALSE)</f>
        <v>Monitoramento Prudencial</v>
      </c>
      <c r="B24" s="82" t="s">
        <v>1011</v>
      </c>
      <c r="C24" s="86">
        <v>45536</v>
      </c>
      <c r="D24" s="84" t="s">
        <v>84</v>
      </c>
      <c r="E24" s="78" t="s">
        <v>84</v>
      </c>
      <c r="F24" s="89"/>
      <c r="G24" s="89"/>
      <c r="H24" s="89" t="s">
        <v>84</v>
      </c>
      <c r="I24" s="89"/>
      <c r="J24" s="89"/>
      <c r="K24" s="89"/>
      <c r="L24" s="89"/>
      <c r="M24" s="89"/>
      <c r="N24" s="90"/>
      <c r="O24" s="98" t="s">
        <v>796</v>
      </c>
      <c r="P24" s="99">
        <v>45568</v>
      </c>
      <c r="Q24" s="117">
        <v>1</v>
      </c>
      <c r="R24" s="77">
        <v>2</v>
      </c>
      <c r="S24" s="79">
        <v>3</v>
      </c>
      <c r="T24" s="77">
        <v>4</v>
      </c>
      <c r="U24" s="100">
        <v>5</v>
      </c>
      <c r="V24" s="100">
        <v>6</v>
      </c>
      <c r="W24" s="77">
        <v>7</v>
      </c>
      <c r="X24" s="77">
        <v>8</v>
      </c>
      <c r="Y24" s="77">
        <v>9</v>
      </c>
      <c r="Z24" s="77">
        <v>10</v>
      </c>
      <c r="AA24" s="77">
        <v>11</v>
      </c>
      <c r="AB24" s="100">
        <v>12</v>
      </c>
      <c r="AC24" s="100">
        <v>13</v>
      </c>
      <c r="AD24" s="77">
        <v>14</v>
      </c>
      <c r="AE24" s="77">
        <v>15</v>
      </c>
      <c r="AF24" s="77">
        <v>16</v>
      </c>
      <c r="AG24" s="77">
        <v>17</v>
      </c>
      <c r="AH24" s="77">
        <v>18</v>
      </c>
      <c r="AI24" s="100">
        <v>19</v>
      </c>
      <c r="AJ24" s="100">
        <v>20</v>
      </c>
      <c r="AK24" s="77">
        <v>21</v>
      </c>
      <c r="AL24" s="77">
        <v>22</v>
      </c>
      <c r="AM24" s="77">
        <v>23</v>
      </c>
      <c r="AN24" s="77">
        <v>24</v>
      </c>
      <c r="AO24" s="77">
        <v>25</v>
      </c>
      <c r="AP24" s="100">
        <v>26</v>
      </c>
      <c r="AQ24" s="100">
        <v>27</v>
      </c>
      <c r="AR24" s="77">
        <v>28</v>
      </c>
      <c r="AS24" s="77">
        <v>29</v>
      </c>
      <c r="AT24" s="77">
        <v>30</v>
      </c>
      <c r="AU24" s="77">
        <v>31</v>
      </c>
      <c r="AV24" s="78"/>
    </row>
    <row r="25" spans="1:49" s="6" customFormat="1" ht="58" x14ac:dyDescent="0.25">
      <c r="A25" s="75" t="str">
        <f>VLOOKUP(B25,[1]Apoio!$A:$C,3,FALSE)</f>
        <v>Monitoramento Prudencial</v>
      </c>
      <c r="B25" s="82" t="s">
        <v>1013</v>
      </c>
      <c r="C25" s="86">
        <v>45536</v>
      </c>
      <c r="D25" s="84" t="s">
        <v>930</v>
      </c>
      <c r="E25" s="78" t="s">
        <v>84</v>
      </c>
      <c r="F25" s="89"/>
      <c r="G25" s="89"/>
      <c r="H25" s="89" t="s">
        <v>84</v>
      </c>
      <c r="I25" s="89"/>
      <c r="J25" s="89"/>
      <c r="K25" s="89"/>
      <c r="L25" s="89"/>
      <c r="M25" s="89"/>
      <c r="N25" s="90"/>
      <c r="O25" s="98" t="s">
        <v>796</v>
      </c>
      <c r="P25" s="99">
        <v>45569</v>
      </c>
      <c r="Q25" s="117">
        <v>1</v>
      </c>
      <c r="R25" s="77">
        <v>2</v>
      </c>
      <c r="S25" s="77">
        <v>3</v>
      </c>
      <c r="T25" s="79">
        <v>4</v>
      </c>
      <c r="U25" s="100">
        <v>5</v>
      </c>
      <c r="V25" s="100">
        <v>6</v>
      </c>
      <c r="W25" s="77">
        <v>7</v>
      </c>
      <c r="X25" s="77">
        <v>8</v>
      </c>
      <c r="Y25" s="77">
        <v>9</v>
      </c>
      <c r="Z25" s="77">
        <v>10</v>
      </c>
      <c r="AA25" s="77">
        <v>11</v>
      </c>
      <c r="AB25" s="100">
        <v>12</v>
      </c>
      <c r="AC25" s="100">
        <v>13</v>
      </c>
      <c r="AD25" s="77">
        <v>14</v>
      </c>
      <c r="AE25" s="77">
        <v>15</v>
      </c>
      <c r="AF25" s="77">
        <v>16</v>
      </c>
      <c r="AG25" s="77">
        <v>17</v>
      </c>
      <c r="AH25" s="77">
        <v>18</v>
      </c>
      <c r="AI25" s="100">
        <v>19</v>
      </c>
      <c r="AJ25" s="100">
        <v>20</v>
      </c>
      <c r="AK25" s="77">
        <v>21</v>
      </c>
      <c r="AL25" s="77">
        <v>22</v>
      </c>
      <c r="AM25" s="77">
        <v>23</v>
      </c>
      <c r="AN25" s="77">
        <v>24</v>
      </c>
      <c r="AO25" s="77">
        <v>25</v>
      </c>
      <c r="AP25" s="100">
        <v>26</v>
      </c>
      <c r="AQ25" s="100">
        <v>27</v>
      </c>
      <c r="AR25" s="77">
        <v>28</v>
      </c>
      <c r="AS25" s="77">
        <v>29</v>
      </c>
      <c r="AT25" s="77">
        <v>30</v>
      </c>
      <c r="AU25" s="77">
        <v>31</v>
      </c>
      <c r="AV25" s="78"/>
    </row>
    <row r="26" spans="1:49" s="6" customFormat="1" ht="58" x14ac:dyDescent="0.25">
      <c r="A26" s="75" t="str">
        <f>VLOOKUP(B26,[1]Apoio!$A:$C,3,FALSE)</f>
        <v>MCSD EE - Pré-Liquidação</v>
      </c>
      <c r="B26" s="82" t="s">
        <v>673</v>
      </c>
      <c r="C26" s="86">
        <v>45505</v>
      </c>
      <c r="D26" s="84" t="s">
        <v>674</v>
      </c>
      <c r="E26" s="78" t="s">
        <v>108</v>
      </c>
      <c r="F26" s="91" t="s">
        <v>691</v>
      </c>
      <c r="G26" s="89" t="s">
        <v>686</v>
      </c>
      <c r="H26" s="89" t="s">
        <v>690</v>
      </c>
      <c r="I26" s="89" t="s">
        <v>687</v>
      </c>
      <c r="J26" s="89" t="s">
        <v>688</v>
      </c>
      <c r="K26" s="89" t="s">
        <v>689</v>
      </c>
      <c r="L26" s="89"/>
      <c r="M26" s="89"/>
      <c r="N26" s="90"/>
      <c r="O26" s="98" t="s">
        <v>796</v>
      </c>
      <c r="P26" s="99">
        <v>45569</v>
      </c>
      <c r="Q26" s="117">
        <v>1</v>
      </c>
      <c r="R26" s="77">
        <v>2</v>
      </c>
      <c r="S26" s="77">
        <v>3</v>
      </c>
      <c r="T26" s="79">
        <v>4</v>
      </c>
      <c r="U26" s="100">
        <v>5</v>
      </c>
      <c r="V26" s="100">
        <v>6</v>
      </c>
      <c r="W26" s="77">
        <v>7</v>
      </c>
      <c r="X26" s="77">
        <v>8</v>
      </c>
      <c r="Y26" s="77">
        <v>9</v>
      </c>
      <c r="Z26" s="77">
        <v>10</v>
      </c>
      <c r="AA26" s="77">
        <v>11</v>
      </c>
      <c r="AB26" s="100">
        <v>12</v>
      </c>
      <c r="AC26" s="100">
        <v>13</v>
      </c>
      <c r="AD26" s="77">
        <v>14</v>
      </c>
      <c r="AE26" s="77">
        <v>15</v>
      </c>
      <c r="AF26" s="77">
        <v>16</v>
      </c>
      <c r="AG26" s="77">
        <v>17</v>
      </c>
      <c r="AH26" s="77">
        <v>18</v>
      </c>
      <c r="AI26" s="100">
        <v>19</v>
      </c>
      <c r="AJ26" s="100">
        <v>20</v>
      </c>
      <c r="AK26" s="77">
        <v>21</v>
      </c>
      <c r="AL26" s="77">
        <v>22</v>
      </c>
      <c r="AM26" s="77">
        <v>23</v>
      </c>
      <c r="AN26" s="77">
        <v>24</v>
      </c>
      <c r="AO26" s="77">
        <v>25</v>
      </c>
      <c r="AP26" s="100">
        <v>26</v>
      </c>
      <c r="AQ26" s="100">
        <v>27</v>
      </c>
      <c r="AR26" s="77">
        <v>28</v>
      </c>
      <c r="AS26" s="77">
        <v>29</v>
      </c>
      <c r="AT26" s="77">
        <v>30</v>
      </c>
      <c r="AU26" s="77">
        <v>31</v>
      </c>
      <c r="AV26" s="78"/>
      <c r="AW26" s="8"/>
    </row>
    <row r="27" spans="1:49" s="6" customFormat="1" ht="46.5" customHeight="1" x14ac:dyDescent="0.25">
      <c r="A27" s="75" t="str">
        <f>VLOOKUP(B27,[1]Apoio!$A:$C,3,FALSE)</f>
        <v>Energia de Reserva - Cessão Biomassa</v>
      </c>
      <c r="B27" s="85" t="s">
        <v>395</v>
      </c>
      <c r="C27" s="86">
        <v>45505</v>
      </c>
      <c r="D27" s="84" t="s">
        <v>22</v>
      </c>
      <c r="E27" s="78" t="s">
        <v>793</v>
      </c>
      <c r="F27" s="95" t="s">
        <v>693</v>
      </c>
      <c r="G27" s="89" t="s">
        <v>692</v>
      </c>
      <c r="H27" s="89"/>
      <c r="I27" s="89"/>
      <c r="J27" s="89"/>
      <c r="K27" s="89"/>
      <c r="L27" s="89"/>
      <c r="M27" s="89"/>
      <c r="N27" s="90"/>
      <c r="O27" s="98" t="s">
        <v>796</v>
      </c>
      <c r="P27" s="99">
        <v>45569</v>
      </c>
      <c r="Q27" s="117">
        <v>1</v>
      </c>
      <c r="R27" s="77">
        <v>2</v>
      </c>
      <c r="S27" s="77">
        <v>3</v>
      </c>
      <c r="T27" s="79">
        <v>4</v>
      </c>
      <c r="U27" s="100">
        <v>5</v>
      </c>
      <c r="V27" s="100">
        <v>6</v>
      </c>
      <c r="W27" s="77">
        <v>7</v>
      </c>
      <c r="X27" s="77">
        <v>8</v>
      </c>
      <c r="Y27" s="77">
        <v>9</v>
      </c>
      <c r="Z27" s="77">
        <v>10</v>
      </c>
      <c r="AA27" s="77">
        <v>11</v>
      </c>
      <c r="AB27" s="100">
        <v>12</v>
      </c>
      <c r="AC27" s="100">
        <v>13</v>
      </c>
      <c r="AD27" s="77">
        <v>14</v>
      </c>
      <c r="AE27" s="77">
        <v>15</v>
      </c>
      <c r="AF27" s="77">
        <v>16</v>
      </c>
      <c r="AG27" s="77">
        <v>17</v>
      </c>
      <c r="AH27" s="77">
        <v>18</v>
      </c>
      <c r="AI27" s="100">
        <v>19</v>
      </c>
      <c r="AJ27" s="100">
        <v>20</v>
      </c>
      <c r="AK27" s="77">
        <v>21</v>
      </c>
      <c r="AL27" s="77">
        <v>22</v>
      </c>
      <c r="AM27" s="77">
        <v>23</v>
      </c>
      <c r="AN27" s="77">
        <v>24</v>
      </c>
      <c r="AO27" s="77">
        <v>25</v>
      </c>
      <c r="AP27" s="100">
        <v>26</v>
      </c>
      <c r="AQ27" s="100">
        <v>27</v>
      </c>
      <c r="AR27" s="77">
        <v>28</v>
      </c>
      <c r="AS27" s="77">
        <v>29</v>
      </c>
      <c r="AT27" s="77">
        <v>30</v>
      </c>
      <c r="AU27" s="77">
        <v>31</v>
      </c>
      <c r="AV27" s="78" t="s">
        <v>962</v>
      </c>
      <c r="AW27" s="8"/>
    </row>
    <row r="28" spans="1:49" s="6" customFormat="1" ht="46.5" customHeight="1" x14ac:dyDescent="0.25">
      <c r="A28" s="75" t="str">
        <f>VLOOKUP(B28,[1]Apoio!$A:$C,3,FALSE)</f>
        <v>MCSD EE - Declarações</v>
      </c>
      <c r="B28" s="82" t="s">
        <v>421</v>
      </c>
      <c r="C28" s="86">
        <v>45566</v>
      </c>
      <c r="D28" s="84" t="s">
        <v>23</v>
      </c>
      <c r="E28" s="78" t="s">
        <v>84</v>
      </c>
      <c r="F28" s="89"/>
      <c r="G28" s="89"/>
      <c r="H28" s="89" t="s">
        <v>84</v>
      </c>
      <c r="I28" s="89"/>
      <c r="J28" s="89"/>
      <c r="K28" s="89"/>
      <c r="L28" s="89"/>
      <c r="M28" s="89"/>
      <c r="N28" s="90"/>
      <c r="O28" s="98" t="s">
        <v>796</v>
      </c>
      <c r="P28" s="99">
        <v>45569</v>
      </c>
      <c r="Q28" s="117">
        <v>1</v>
      </c>
      <c r="R28" s="77">
        <v>2</v>
      </c>
      <c r="S28" s="77">
        <v>3</v>
      </c>
      <c r="T28" s="79">
        <v>4</v>
      </c>
      <c r="U28" s="100">
        <v>5</v>
      </c>
      <c r="V28" s="100">
        <v>6</v>
      </c>
      <c r="W28" s="77">
        <v>7</v>
      </c>
      <c r="X28" s="77">
        <v>8</v>
      </c>
      <c r="Y28" s="77">
        <v>9</v>
      </c>
      <c r="Z28" s="77">
        <v>10</v>
      </c>
      <c r="AA28" s="77">
        <v>11</v>
      </c>
      <c r="AB28" s="100">
        <v>12</v>
      </c>
      <c r="AC28" s="100">
        <v>13</v>
      </c>
      <c r="AD28" s="77">
        <v>14</v>
      </c>
      <c r="AE28" s="77">
        <v>15</v>
      </c>
      <c r="AF28" s="77">
        <v>16</v>
      </c>
      <c r="AG28" s="77">
        <v>17</v>
      </c>
      <c r="AH28" s="77">
        <v>18</v>
      </c>
      <c r="AI28" s="100">
        <v>19</v>
      </c>
      <c r="AJ28" s="100">
        <v>20</v>
      </c>
      <c r="AK28" s="77">
        <v>21</v>
      </c>
      <c r="AL28" s="77">
        <v>22</v>
      </c>
      <c r="AM28" s="77">
        <v>23</v>
      </c>
      <c r="AN28" s="77">
        <v>24</v>
      </c>
      <c r="AO28" s="77">
        <v>25</v>
      </c>
      <c r="AP28" s="100">
        <v>26</v>
      </c>
      <c r="AQ28" s="100">
        <v>27</v>
      </c>
      <c r="AR28" s="77">
        <v>28</v>
      </c>
      <c r="AS28" s="77">
        <v>29</v>
      </c>
      <c r="AT28" s="77">
        <v>30</v>
      </c>
      <c r="AU28" s="77">
        <v>31</v>
      </c>
      <c r="AV28" s="78"/>
      <c r="AW28" s="8"/>
    </row>
    <row r="29" spans="1:49" s="6" customFormat="1" ht="36" customHeight="1" x14ac:dyDescent="0.25">
      <c r="A29" s="75" t="str">
        <f>VLOOKUP(B29,[1]Apoio!$A:$C,3,FALSE)</f>
        <v>CVU PMO</v>
      </c>
      <c r="B29" s="85" t="s">
        <v>651</v>
      </c>
      <c r="C29" s="86">
        <v>45566</v>
      </c>
      <c r="D29" s="84" t="s">
        <v>23</v>
      </c>
      <c r="E29" s="78" t="s">
        <v>921</v>
      </c>
      <c r="F29" s="91" t="s">
        <v>928</v>
      </c>
      <c r="G29" s="92" t="s">
        <v>929</v>
      </c>
      <c r="H29" s="89"/>
      <c r="I29" s="89"/>
      <c r="J29" s="89"/>
      <c r="K29" s="89"/>
      <c r="L29" s="89"/>
      <c r="M29" s="89"/>
      <c r="N29" s="90"/>
      <c r="O29" s="98" t="s">
        <v>796</v>
      </c>
      <c r="P29" s="99">
        <v>45569</v>
      </c>
      <c r="Q29" s="117">
        <v>1</v>
      </c>
      <c r="R29" s="77">
        <v>2</v>
      </c>
      <c r="S29" s="77">
        <v>3</v>
      </c>
      <c r="T29" s="79">
        <v>4</v>
      </c>
      <c r="U29" s="100">
        <v>5</v>
      </c>
      <c r="V29" s="100">
        <v>6</v>
      </c>
      <c r="W29" s="77">
        <v>7</v>
      </c>
      <c r="X29" s="77">
        <v>8</v>
      </c>
      <c r="Y29" s="77">
        <v>9</v>
      </c>
      <c r="Z29" s="77">
        <v>10</v>
      </c>
      <c r="AA29" s="77">
        <v>11</v>
      </c>
      <c r="AB29" s="100">
        <v>12</v>
      </c>
      <c r="AC29" s="100">
        <v>13</v>
      </c>
      <c r="AD29" s="77">
        <v>14</v>
      </c>
      <c r="AE29" s="77">
        <v>15</v>
      </c>
      <c r="AF29" s="77">
        <v>16</v>
      </c>
      <c r="AG29" s="77">
        <v>17</v>
      </c>
      <c r="AH29" s="77">
        <v>18</v>
      </c>
      <c r="AI29" s="100">
        <v>19</v>
      </c>
      <c r="AJ29" s="100">
        <v>20</v>
      </c>
      <c r="AK29" s="77">
        <v>21</v>
      </c>
      <c r="AL29" s="77">
        <v>22</v>
      </c>
      <c r="AM29" s="77">
        <v>23</v>
      </c>
      <c r="AN29" s="77">
        <v>24</v>
      </c>
      <c r="AO29" s="77">
        <v>25</v>
      </c>
      <c r="AP29" s="100">
        <v>26</v>
      </c>
      <c r="AQ29" s="100">
        <v>27</v>
      </c>
      <c r="AR29" s="77">
        <v>28</v>
      </c>
      <c r="AS29" s="77">
        <v>29</v>
      </c>
      <c r="AT29" s="77">
        <v>30</v>
      </c>
      <c r="AU29" s="77">
        <v>31</v>
      </c>
      <c r="AV29" s="78"/>
      <c r="AW29" s="8"/>
    </row>
    <row r="30" spans="1:49" s="6" customFormat="1" ht="47.15" customHeight="1" x14ac:dyDescent="0.25">
      <c r="A30" s="75" t="str">
        <f>VLOOKUP(B30,[1]Apoio!$A:$C,3,FALSE)</f>
        <v>CVU PMO</v>
      </c>
      <c r="B30" s="85" t="s">
        <v>999</v>
      </c>
      <c r="C30" s="86">
        <v>45566</v>
      </c>
      <c r="D30" s="84" t="s">
        <v>23</v>
      </c>
      <c r="E30" s="78" t="s">
        <v>84</v>
      </c>
      <c r="F30" s="91"/>
      <c r="G30" s="92"/>
      <c r="H30" s="89" t="s">
        <v>84</v>
      </c>
      <c r="I30" s="89"/>
      <c r="J30" s="89"/>
      <c r="K30" s="89"/>
      <c r="L30" s="89"/>
      <c r="M30" s="89"/>
      <c r="N30" s="90"/>
      <c r="O30" s="98" t="s">
        <v>796</v>
      </c>
      <c r="P30" s="99">
        <v>45569</v>
      </c>
      <c r="Q30" s="117">
        <v>1</v>
      </c>
      <c r="R30" s="77">
        <v>2</v>
      </c>
      <c r="S30" s="77">
        <v>3</v>
      </c>
      <c r="T30" s="79">
        <v>4</v>
      </c>
      <c r="U30" s="100">
        <v>5</v>
      </c>
      <c r="V30" s="100">
        <v>6</v>
      </c>
      <c r="W30" s="77">
        <v>7</v>
      </c>
      <c r="X30" s="77">
        <v>8</v>
      </c>
      <c r="Y30" s="77">
        <v>9</v>
      </c>
      <c r="Z30" s="77">
        <v>10</v>
      </c>
      <c r="AA30" s="77">
        <v>11</v>
      </c>
      <c r="AB30" s="100">
        <v>12</v>
      </c>
      <c r="AC30" s="100">
        <v>13</v>
      </c>
      <c r="AD30" s="77">
        <v>14</v>
      </c>
      <c r="AE30" s="77">
        <v>15</v>
      </c>
      <c r="AF30" s="77">
        <v>16</v>
      </c>
      <c r="AG30" s="77">
        <v>17</v>
      </c>
      <c r="AH30" s="77">
        <v>18</v>
      </c>
      <c r="AI30" s="100">
        <v>19</v>
      </c>
      <c r="AJ30" s="100">
        <v>20</v>
      </c>
      <c r="AK30" s="77">
        <v>21</v>
      </c>
      <c r="AL30" s="77">
        <v>22</v>
      </c>
      <c r="AM30" s="77">
        <v>23</v>
      </c>
      <c r="AN30" s="77">
        <v>24</v>
      </c>
      <c r="AO30" s="77">
        <v>25</v>
      </c>
      <c r="AP30" s="100">
        <v>26</v>
      </c>
      <c r="AQ30" s="100">
        <v>27</v>
      </c>
      <c r="AR30" s="77">
        <v>28</v>
      </c>
      <c r="AS30" s="77">
        <v>29</v>
      </c>
      <c r="AT30" s="77">
        <v>30</v>
      </c>
      <c r="AU30" s="77">
        <v>31</v>
      </c>
      <c r="AV30" s="78"/>
      <c r="AW30" s="8"/>
    </row>
    <row r="31" spans="1:49" s="6" customFormat="1" ht="43.5" x14ac:dyDescent="0.25">
      <c r="A31" s="75" t="str">
        <f>VLOOKUP(B31,[1]Apoio!$A:$C,3,FALSE)</f>
        <v>Energia de Reserva - Cessão Solar</v>
      </c>
      <c r="B31" s="85" t="s">
        <v>479</v>
      </c>
      <c r="C31" s="86">
        <v>45505</v>
      </c>
      <c r="D31" s="84" t="s">
        <v>480</v>
      </c>
      <c r="E31" s="78" t="s">
        <v>794</v>
      </c>
      <c r="F31" s="95" t="s">
        <v>693</v>
      </c>
      <c r="G31" s="89" t="s">
        <v>694</v>
      </c>
      <c r="H31" s="89"/>
      <c r="I31" s="89"/>
      <c r="J31" s="89"/>
      <c r="K31" s="89"/>
      <c r="L31" s="89"/>
      <c r="M31" s="89"/>
      <c r="N31" s="90"/>
      <c r="O31" s="98" t="s">
        <v>796</v>
      </c>
      <c r="P31" s="99">
        <v>45569</v>
      </c>
      <c r="Q31" s="117">
        <v>1</v>
      </c>
      <c r="R31" s="77">
        <v>2</v>
      </c>
      <c r="S31" s="77">
        <v>3</v>
      </c>
      <c r="T31" s="79">
        <v>4</v>
      </c>
      <c r="U31" s="100">
        <v>5</v>
      </c>
      <c r="V31" s="100">
        <v>6</v>
      </c>
      <c r="W31" s="77">
        <v>7</v>
      </c>
      <c r="X31" s="77">
        <v>8</v>
      </c>
      <c r="Y31" s="77">
        <v>9</v>
      </c>
      <c r="Z31" s="77">
        <v>10</v>
      </c>
      <c r="AA31" s="77">
        <v>11</v>
      </c>
      <c r="AB31" s="100">
        <v>12</v>
      </c>
      <c r="AC31" s="100">
        <v>13</v>
      </c>
      <c r="AD31" s="77">
        <v>14</v>
      </c>
      <c r="AE31" s="77">
        <v>15</v>
      </c>
      <c r="AF31" s="77">
        <v>16</v>
      </c>
      <c r="AG31" s="77">
        <v>17</v>
      </c>
      <c r="AH31" s="77">
        <v>18</v>
      </c>
      <c r="AI31" s="100">
        <v>19</v>
      </c>
      <c r="AJ31" s="100">
        <v>20</v>
      </c>
      <c r="AK31" s="77">
        <v>21</v>
      </c>
      <c r="AL31" s="77">
        <v>22</v>
      </c>
      <c r="AM31" s="77">
        <v>23</v>
      </c>
      <c r="AN31" s="77">
        <v>24</v>
      </c>
      <c r="AO31" s="77">
        <v>25</v>
      </c>
      <c r="AP31" s="100">
        <v>26</v>
      </c>
      <c r="AQ31" s="100">
        <v>27</v>
      </c>
      <c r="AR31" s="77">
        <v>28</v>
      </c>
      <c r="AS31" s="77">
        <v>29</v>
      </c>
      <c r="AT31" s="77">
        <v>30</v>
      </c>
      <c r="AU31" s="77">
        <v>31</v>
      </c>
      <c r="AV31" s="78" t="s">
        <v>961</v>
      </c>
    </row>
    <row r="32" spans="1:49" s="6" customFormat="1" ht="20.5" customHeight="1" x14ac:dyDescent="0.25">
      <c r="A32" s="75" t="str">
        <f>VLOOKUP(B32,[1]Apoio!$A:$C,3,FALSE)</f>
        <v>Medição Contábil</v>
      </c>
      <c r="B32" s="202" t="s">
        <v>1010</v>
      </c>
      <c r="C32" s="86">
        <v>45536</v>
      </c>
      <c r="D32" s="96" t="s">
        <v>9</v>
      </c>
      <c r="E32" s="78" t="s">
        <v>77</v>
      </c>
      <c r="F32" s="91" t="s">
        <v>760</v>
      </c>
      <c r="G32" s="92" t="s">
        <v>761</v>
      </c>
      <c r="H32" s="92" t="s">
        <v>762</v>
      </c>
      <c r="I32" s="92" t="s">
        <v>763</v>
      </c>
      <c r="J32" s="89"/>
      <c r="K32" s="89"/>
      <c r="L32" s="89"/>
      <c r="M32" s="89"/>
      <c r="N32" s="90"/>
      <c r="O32" s="98" t="s">
        <v>796</v>
      </c>
      <c r="P32" s="99">
        <v>45569</v>
      </c>
      <c r="Q32" s="209">
        <v>1</v>
      </c>
      <c r="R32" s="178">
        <v>2</v>
      </c>
      <c r="S32" s="178">
        <v>3</v>
      </c>
      <c r="T32" s="180">
        <v>4</v>
      </c>
      <c r="U32" s="176">
        <v>5</v>
      </c>
      <c r="V32" s="176">
        <v>6</v>
      </c>
      <c r="W32" s="178">
        <v>7</v>
      </c>
      <c r="X32" s="178">
        <v>8</v>
      </c>
      <c r="Y32" s="178">
        <v>9</v>
      </c>
      <c r="Z32" s="178">
        <v>10</v>
      </c>
      <c r="AA32" s="178">
        <v>11</v>
      </c>
      <c r="AB32" s="176">
        <v>12</v>
      </c>
      <c r="AC32" s="176">
        <v>13</v>
      </c>
      <c r="AD32" s="209">
        <v>14</v>
      </c>
      <c r="AE32" s="178">
        <v>15</v>
      </c>
      <c r="AF32" s="178">
        <v>16</v>
      </c>
      <c r="AG32" s="178">
        <v>17</v>
      </c>
      <c r="AH32" s="178">
        <v>18</v>
      </c>
      <c r="AI32" s="176">
        <v>19</v>
      </c>
      <c r="AJ32" s="176">
        <v>20</v>
      </c>
      <c r="AK32" s="209">
        <v>21</v>
      </c>
      <c r="AL32" s="178">
        <v>22</v>
      </c>
      <c r="AM32" s="178">
        <v>23</v>
      </c>
      <c r="AN32" s="178">
        <v>24</v>
      </c>
      <c r="AO32" s="178">
        <v>25</v>
      </c>
      <c r="AP32" s="176">
        <v>26</v>
      </c>
      <c r="AQ32" s="176">
        <v>27</v>
      </c>
      <c r="AR32" s="209">
        <v>28</v>
      </c>
      <c r="AS32" s="178">
        <v>29</v>
      </c>
      <c r="AT32" s="178">
        <v>30</v>
      </c>
      <c r="AU32" s="178">
        <v>31</v>
      </c>
      <c r="AV32" s="174"/>
      <c r="AW32" s="8"/>
    </row>
    <row r="33" spans="1:49" s="6" customFormat="1" ht="20.5" customHeight="1" x14ac:dyDescent="0.25">
      <c r="A33" s="75"/>
      <c r="B33" s="203"/>
      <c r="C33" s="86">
        <v>45536</v>
      </c>
      <c r="D33" s="96" t="s">
        <v>9</v>
      </c>
      <c r="E33" s="78" t="s">
        <v>1028</v>
      </c>
      <c r="F33" s="91" t="s">
        <v>1029</v>
      </c>
      <c r="G33" s="92" t="s">
        <v>1030</v>
      </c>
      <c r="H33" s="89"/>
      <c r="I33" s="89"/>
      <c r="J33" s="89"/>
      <c r="K33" s="89"/>
      <c r="L33" s="89"/>
      <c r="M33" s="89"/>
      <c r="N33" s="90"/>
      <c r="O33" s="98" t="s">
        <v>796</v>
      </c>
      <c r="P33" s="99">
        <v>45569</v>
      </c>
      <c r="Q33" s="210"/>
      <c r="R33" s="179"/>
      <c r="S33" s="179"/>
      <c r="T33" s="181"/>
      <c r="U33" s="177"/>
      <c r="V33" s="177"/>
      <c r="W33" s="179"/>
      <c r="X33" s="179"/>
      <c r="Y33" s="179"/>
      <c r="Z33" s="179"/>
      <c r="AA33" s="179"/>
      <c r="AB33" s="177"/>
      <c r="AC33" s="177"/>
      <c r="AD33" s="210"/>
      <c r="AE33" s="179"/>
      <c r="AF33" s="179"/>
      <c r="AG33" s="179"/>
      <c r="AH33" s="179"/>
      <c r="AI33" s="177"/>
      <c r="AJ33" s="177"/>
      <c r="AK33" s="210"/>
      <c r="AL33" s="179"/>
      <c r="AM33" s="179"/>
      <c r="AN33" s="179"/>
      <c r="AO33" s="179"/>
      <c r="AP33" s="177"/>
      <c r="AQ33" s="177"/>
      <c r="AR33" s="210"/>
      <c r="AS33" s="179"/>
      <c r="AT33" s="179"/>
      <c r="AU33" s="179"/>
      <c r="AV33" s="175"/>
      <c r="AW33" s="8"/>
    </row>
    <row r="34" spans="1:49" s="6" customFormat="1" ht="20.5" customHeight="1" x14ac:dyDescent="0.25">
      <c r="A34" s="75"/>
      <c r="B34" s="204"/>
      <c r="C34" s="86">
        <v>45536</v>
      </c>
      <c r="D34" s="96" t="s">
        <v>9</v>
      </c>
      <c r="E34" s="78" t="s">
        <v>586</v>
      </c>
      <c r="F34" s="91" t="s">
        <v>588</v>
      </c>
      <c r="G34" s="92" t="s">
        <v>589</v>
      </c>
      <c r="H34" s="89" t="s">
        <v>590</v>
      </c>
      <c r="I34" s="89"/>
      <c r="J34" s="89"/>
      <c r="K34" s="89"/>
      <c r="L34" s="89"/>
      <c r="M34" s="89"/>
      <c r="N34" s="90"/>
      <c r="O34" s="98" t="s">
        <v>796</v>
      </c>
      <c r="P34" s="99">
        <v>45569</v>
      </c>
      <c r="Q34" s="211"/>
      <c r="R34" s="183"/>
      <c r="S34" s="183"/>
      <c r="T34" s="182"/>
      <c r="U34" s="184"/>
      <c r="V34" s="184"/>
      <c r="W34" s="183"/>
      <c r="X34" s="183"/>
      <c r="Y34" s="183"/>
      <c r="Z34" s="183"/>
      <c r="AA34" s="183"/>
      <c r="AB34" s="184"/>
      <c r="AC34" s="184"/>
      <c r="AD34" s="211"/>
      <c r="AE34" s="183"/>
      <c r="AF34" s="183"/>
      <c r="AG34" s="183"/>
      <c r="AH34" s="183"/>
      <c r="AI34" s="184"/>
      <c r="AJ34" s="184"/>
      <c r="AK34" s="211"/>
      <c r="AL34" s="183"/>
      <c r="AM34" s="183"/>
      <c r="AN34" s="183"/>
      <c r="AO34" s="183"/>
      <c r="AP34" s="184"/>
      <c r="AQ34" s="184"/>
      <c r="AR34" s="211"/>
      <c r="AS34" s="183"/>
      <c r="AT34" s="183"/>
      <c r="AU34" s="183"/>
      <c r="AV34" s="198"/>
      <c r="AW34" s="8"/>
    </row>
    <row r="35" spans="1:49" s="6" customFormat="1" ht="62.5" customHeight="1" x14ac:dyDescent="0.25">
      <c r="A35" s="75" t="str">
        <f>VLOOKUP(B35,[1]Apoio!$A:$C,3,FALSE)</f>
        <v>Monitoramento Prudencial</v>
      </c>
      <c r="B35" s="82" t="s">
        <v>1014</v>
      </c>
      <c r="C35" s="86">
        <v>45536</v>
      </c>
      <c r="D35" s="84" t="s">
        <v>84</v>
      </c>
      <c r="E35" s="78" t="s">
        <v>84</v>
      </c>
      <c r="F35" s="92"/>
      <c r="G35" s="89"/>
      <c r="H35" s="89" t="s">
        <v>84</v>
      </c>
      <c r="I35" s="89"/>
      <c r="J35" s="89"/>
      <c r="K35" s="89"/>
      <c r="L35" s="89"/>
      <c r="M35" s="89"/>
      <c r="N35" s="90"/>
      <c r="O35" s="98" t="s">
        <v>796</v>
      </c>
      <c r="P35" s="99">
        <v>45572</v>
      </c>
      <c r="Q35" s="117">
        <v>1</v>
      </c>
      <c r="R35" s="77">
        <v>2</v>
      </c>
      <c r="S35" s="77">
        <v>3</v>
      </c>
      <c r="T35" s="77">
        <v>4</v>
      </c>
      <c r="U35" s="100">
        <v>5</v>
      </c>
      <c r="V35" s="100">
        <v>6</v>
      </c>
      <c r="W35" s="79">
        <v>7</v>
      </c>
      <c r="X35" s="77">
        <v>8</v>
      </c>
      <c r="Y35" s="77">
        <v>9</v>
      </c>
      <c r="Z35" s="77">
        <v>10</v>
      </c>
      <c r="AA35" s="77">
        <v>11</v>
      </c>
      <c r="AB35" s="100">
        <v>12</v>
      </c>
      <c r="AC35" s="100">
        <v>13</v>
      </c>
      <c r="AD35" s="77">
        <v>14</v>
      </c>
      <c r="AE35" s="77">
        <v>15</v>
      </c>
      <c r="AF35" s="77">
        <v>16</v>
      </c>
      <c r="AG35" s="77">
        <v>17</v>
      </c>
      <c r="AH35" s="77">
        <v>18</v>
      </c>
      <c r="AI35" s="100">
        <v>19</v>
      </c>
      <c r="AJ35" s="100">
        <v>20</v>
      </c>
      <c r="AK35" s="77">
        <v>21</v>
      </c>
      <c r="AL35" s="77">
        <v>22</v>
      </c>
      <c r="AM35" s="77">
        <v>23</v>
      </c>
      <c r="AN35" s="77">
        <v>24</v>
      </c>
      <c r="AO35" s="77">
        <v>25</v>
      </c>
      <c r="AP35" s="100">
        <v>26</v>
      </c>
      <c r="AQ35" s="100">
        <v>27</v>
      </c>
      <c r="AR35" s="77">
        <v>28</v>
      </c>
      <c r="AS35" s="77">
        <v>29</v>
      </c>
      <c r="AT35" s="77">
        <v>30</v>
      </c>
      <c r="AU35" s="77">
        <v>31</v>
      </c>
      <c r="AV35" s="78"/>
    </row>
    <row r="36" spans="1:49" s="6" customFormat="1" ht="43.5" x14ac:dyDescent="0.25">
      <c r="A36" s="75" t="str">
        <f>VLOOKUP(B36,[1]Apoio!$A:$C,3,FALSE)</f>
        <v>Contribuição Associativa</v>
      </c>
      <c r="B36" s="82" t="s">
        <v>959</v>
      </c>
      <c r="C36" s="86">
        <v>45566</v>
      </c>
      <c r="D36" s="84" t="s">
        <v>18</v>
      </c>
      <c r="E36" s="78" t="s">
        <v>86</v>
      </c>
      <c r="F36" s="88" t="s">
        <v>695</v>
      </c>
      <c r="G36" s="89" t="s">
        <v>696</v>
      </c>
      <c r="H36" s="89" t="s">
        <v>697</v>
      </c>
      <c r="I36" s="89"/>
      <c r="J36" s="89"/>
      <c r="K36" s="89"/>
      <c r="L36" s="89"/>
      <c r="M36" s="89"/>
      <c r="N36" s="90"/>
      <c r="O36" s="98" t="s">
        <v>796</v>
      </c>
      <c r="P36" s="99">
        <v>45572</v>
      </c>
      <c r="Q36" s="117">
        <v>1</v>
      </c>
      <c r="R36" s="77">
        <v>2</v>
      </c>
      <c r="S36" s="77">
        <v>3</v>
      </c>
      <c r="T36" s="77">
        <v>4</v>
      </c>
      <c r="U36" s="100">
        <v>5</v>
      </c>
      <c r="V36" s="100">
        <v>6</v>
      </c>
      <c r="W36" s="79">
        <v>7</v>
      </c>
      <c r="X36" s="77">
        <v>8</v>
      </c>
      <c r="Y36" s="77">
        <v>9</v>
      </c>
      <c r="Z36" s="77">
        <v>10</v>
      </c>
      <c r="AA36" s="77">
        <v>11</v>
      </c>
      <c r="AB36" s="100">
        <v>12</v>
      </c>
      <c r="AC36" s="100">
        <v>13</v>
      </c>
      <c r="AD36" s="77">
        <v>14</v>
      </c>
      <c r="AE36" s="77">
        <v>15</v>
      </c>
      <c r="AF36" s="77">
        <v>16</v>
      </c>
      <c r="AG36" s="77">
        <v>17</v>
      </c>
      <c r="AH36" s="77">
        <v>18</v>
      </c>
      <c r="AI36" s="100">
        <v>19</v>
      </c>
      <c r="AJ36" s="100">
        <v>20</v>
      </c>
      <c r="AK36" s="77">
        <v>21</v>
      </c>
      <c r="AL36" s="77">
        <v>22</v>
      </c>
      <c r="AM36" s="77">
        <v>23</v>
      </c>
      <c r="AN36" s="77">
        <v>24</v>
      </c>
      <c r="AO36" s="77">
        <v>25</v>
      </c>
      <c r="AP36" s="100">
        <v>26</v>
      </c>
      <c r="AQ36" s="100">
        <v>27</v>
      </c>
      <c r="AR36" s="77">
        <v>28</v>
      </c>
      <c r="AS36" s="77">
        <v>29</v>
      </c>
      <c r="AT36" s="77">
        <v>30</v>
      </c>
      <c r="AU36" s="77">
        <v>31</v>
      </c>
      <c r="AV36" s="78"/>
      <c r="AW36" s="8"/>
    </row>
    <row r="37" spans="1:49" s="6" customFormat="1" ht="36" customHeight="1" x14ac:dyDescent="0.25">
      <c r="A37" s="75" t="str">
        <f>VLOOKUP(B37,[1]Apoio!$A:$C,3,FALSE)</f>
        <v>MCP - Decisões Judiciais</v>
      </c>
      <c r="B37" s="82" t="s">
        <v>534</v>
      </c>
      <c r="C37" s="86">
        <v>45536</v>
      </c>
      <c r="D37" s="84" t="s">
        <v>532</v>
      </c>
      <c r="E37" s="78" t="s">
        <v>511</v>
      </c>
      <c r="F37" s="91" t="s">
        <v>698</v>
      </c>
      <c r="G37" s="89" t="s">
        <v>699</v>
      </c>
      <c r="H37" s="89" t="s">
        <v>700</v>
      </c>
      <c r="I37" s="89" t="s">
        <v>701</v>
      </c>
      <c r="J37" s="89"/>
      <c r="K37" s="89"/>
      <c r="L37" s="89"/>
      <c r="M37" s="89"/>
      <c r="N37" s="90"/>
      <c r="O37" s="98" t="s">
        <v>796</v>
      </c>
      <c r="P37" s="99">
        <v>45572</v>
      </c>
      <c r="Q37" s="117">
        <v>1</v>
      </c>
      <c r="R37" s="77">
        <v>2</v>
      </c>
      <c r="S37" s="77">
        <v>3</v>
      </c>
      <c r="T37" s="77">
        <v>4</v>
      </c>
      <c r="U37" s="100">
        <v>5</v>
      </c>
      <c r="V37" s="100">
        <v>6</v>
      </c>
      <c r="W37" s="79">
        <v>7</v>
      </c>
      <c r="X37" s="77">
        <v>8</v>
      </c>
      <c r="Y37" s="77">
        <v>9</v>
      </c>
      <c r="Z37" s="77">
        <v>10</v>
      </c>
      <c r="AA37" s="77">
        <v>11</v>
      </c>
      <c r="AB37" s="100">
        <v>12</v>
      </c>
      <c r="AC37" s="100">
        <v>13</v>
      </c>
      <c r="AD37" s="77">
        <v>14</v>
      </c>
      <c r="AE37" s="77">
        <v>15</v>
      </c>
      <c r="AF37" s="77">
        <v>16</v>
      </c>
      <c r="AG37" s="77">
        <v>17</v>
      </c>
      <c r="AH37" s="77">
        <v>18</v>
      </c>
      <c r="AI37" s="100">
        <v>19</v>
      </c>
      <c r="AJ37" s="100">
        <v>20</v>
      </c>
      <c r="AK37" s="77">
        <v>21</v>
      </c>
      <c r="AL37" s="77">
        <v>22</v>
      </c>
      <c r="AM37" s="77">
        <v>23</v>
      </c>
      <c r="AN37" s="77">
        <v>24</v>
      </c>
      <c r="AO37" s="77">
        <v>25</v>
      </c>
      <c r="AP37" s="100">
        <v>26</v>
      </c>
      <c r="AQ37" s="100">
        <v>27</v>
      </c>
      <c r="AR37" s="77">
        <v>28</v>
      </c>
      <c r="AS37" s="77">
        <v>29</v>
      </c>
      <c r="AT37" s="77">
        <v>30</v>
      </c>
      <c r="AU37" s="77">
        <v>31</v>
      </c>
      <c r="AV37" s="78"/>
      <c r="AW37" s="8"/>
    </row>
    <row r="38" spans="1:49" s="6" customFormat="1" ht="45.75" customHeight="1" x14ac:dyDescent="0.25">
      <c r="A38" s="75" t="str">
        <f>VLOOKUP(B38,[1]Apoio!$A:$C,3,FALSE)</f>
        <v>Energia de Reserva - Cessão Eólica</v>
      </c>
      <c r="B38" s="82" t="s">
        <v>402</v>
      </c>
      <c r="C38" s="86">
        <v>45505</v>
      </c>
      <c r="D38" s="84" t="s">
        <v>21</v>
      </c>
      <c r="E38" s="78" t="s">
        <v>84</v>
      </c>
      <c r="F38" s="91"/>
      <c r="G38" s="89"/>
      <c r="H38" s="89" t="s">
        <v>84</v>
      </c>
      <c r="I38" s="89"/>
      <c r="J38" s="89"/>
      <c r="K38" s="89"/>
      <c r="L38" s="89"/>
      <c r="M38" s="89"/>
      <c r="N38" s="90"/>
      <c r="O38" s="98" t="s">
        <v>796</v>
      </c>
      <c r="P38" s="99">
        <v>45572</v>
      </c>
      <c r="Q38" s="117">
        <v>1</v>
      </c>
      <c r="R38" s="77">
        <v>2</v>
      </c>
      <c r="S38" s="77">
        <v>3</v>
      </c>
      <c r="T38" s="77">
        <v>4</v>
      </c>
      <c r="U38" s="100">
        <v>5</v>
      </c>
      <c r="V38" s="100">
        <v>6</v>
      </c>
      <c r="W38" s="79">
        <v>7</v>
      </c>
      <c r="X38" s="77">
        <v>8</v>
      </c>
      <c r="Y38" s="77">
        <v>9</v>
      </c>
      <c r="Z38" s="77">
        <v>10</v>
      </c>
      <c r="AA38" s="77">
        <v>11</v>
      </c>
      <c r="AB38" s="100">
        <v>12</v>
      </c>
      <c r="AC38" s="100">
        <v>13</v>
      </c>
      <c r="AD38" s="77">
        <v>14</v>
      </c>
      <c r="AE38" s="77">
        <v>15</v>
      </c>
      <c r="AF38" s="77">
        <v>16</v>
      </c>
      <c r="AG38" s="77">
        <v>17</v>
      </c>
      <c r="AH38" s="77">
        <v>18</v>
      </c>
      <c r="AI38" s="100">
        <v>19</v>
      </c>
      <c r="AJ38" s="100">
        <v>20</v>
      </c>
      <c r="AK38" s="77">
        <v>21</v>
      </c>
      <c r="AL38" s="77">
        <v>22</v>
      </c>
      <c r="AM38" s="77">
        <v>23</v>
      </c>
      <c r="AN38" s="77">
        <v>24</v>
      </c>
      <c r="AO38" s="77">
        <v>25</v>
      </c>
      <c r="AP38" s="100">
        <v>26</v>
      </c>
      <c r="AQ38" s="100">
        <v>27</v>
      </c>
      <c r="AR38" s="77">
        <v>28</v>
      </c>
      <c r="AS38" s="77">
        <v>29</v>
      </c>
      <c r="AT38" s="77">
        <v>30</v>
      </c>
      <c r="AU38" s="77">
        <v>31</v>
      </c>
      <c r="AV38" s="78" t="s">
        <v>960</v>
      </c>
      <c r="AW38" s="8"/>
    </row>
    <row r="39" spans="1:49" s="6" customFormat="1" ht="20.5" customHeight="1" x14ac:dyDescent="0.25">
      <c r="A39" s="75" t="str">
        <f>VLOOKUP(B39,[1]Apoio!$A:$C,3,FALSE)</f>
        <v>Medição Contábil</v>
      </c>
      <c r="B39" s="185" t="s">
        <v>1009</v>
      </c>
      <c r="C39" s="86">
        <v>45566</v>
      </c>
      <c r="D39" s="84" t="s">
        <v>84</v>
      </c>
      <c r="E39" s="78" t="s">
        <v>77</v>
      </c>
      <c r="F39" s="91" t="s">
        <v>760</v>
      </c>
      <c r="G39" s="92" t="s">
        <v>761</v>
      </c>
      <c r="H39" s="92" t="s">
        <v>762</v>
      </c>
      <c r="I39" s="92" t="s">
        <v>763</v>
      </c>
      <c r="J39" s="89"/>
      <c r="K39" s="89"/>
      <c r="L39" s="89"/>
      <c r="M39" s="89"/>
      <c r="N39" s="90"/>
      <c r="O39" s="98" t="s">
        <v>796</v>
      </c>
      <c r="P39" s="99">
        <v>45572</v>
      </c>
      <c r="Q39" s="209">
        <v>1</v>
      </c>
      <c r="R39" s="178">
        <v>2</v>
      </c>
      <c r="S39" s="178">
        <v>3</v>
      </c>
      <c r="T39" s="178">
        <v>4</v>
      </c>
      <c r="U39" s="176">
        <v>5</v>
      </c>
      <c r="V39" s="176">
        <v>6</v>
      </c>
      <c r="W39" s="180">
        <v>7</v>
      </c>
      <c r="X39" s="178">
        <v>8</v>
      </c>
      <c r="Y39" s="178">
        <v>9</v>
      </c>
      <c r="Z39" s="178">
        <v>10</v>
      </c>
      <c r="AA39" s="178">
        <v>11</v>
      </c>
      <c r="AB39" s="176">
        <v>12</v>
      </c>
      <c r="AC39" s="176">
        <v>13</v>
      </c>
      <c r="AD39" s="178">
        <v>14</v>
      </c>
      <c r="AE39" s="178">
        <v>15</v>
      </c>
      <c r="AF39" s="178">
        <v>16</v>
      </c>
      <c r="AG39" s="178">
        <v>17</v>
      </c>
      <c r="AH39" s="178">
        <v>18</v>
      </c>
      <c r="AI39" s="176">
        <v>19</v>
      </c>
      <c r="AJ39" s="176">
        <v>20</v>
      </c>
      <c r="AK39" s="178">
        <v>21</v>
      </c>
      <c r="AL39" s="178">
        <v>22</v>
      </c>
      <c r="AM39" s="178">
        <v>23</v>
      </c>
      <c r="AN39" s="178">
        <v>24</v>
      </c>
      <c r="AO39" s="178">
        <v>25</v>
      </c>
      <c r="AP39" s="176">
        <v>26</v>
      </c>
      <c r="AQ39" s="176">
        <v>27</v>
      </c>
      <c r="AR39" s="178">
        <v>28</v>
      </c>
      <c r="AS39" s="178">
        <v>29</v>
      </c>
      <c r="AT39" s="178">
        <v>30</v>
      </c>
      <c r="AU39" s="178">
        <v>31</v>
      </c>
      <c r="AV39" s="174"/>
      <c r="AW39" s="8"/>
    </row>
    <row r="40" spans="1:49" s="6" customFormat="1" ht="20.5" customHeight="1" x14ac:dyDescent="0.25">
      <c r="A40" s="75"/>
      <c r="B40" s="186"/>
      <c r="C40" s="86">
        <v>45566</v>
      </c>
      <c r="D40" s="84" t="s">
        <v>84</v>
      </c>
      <c r="E40" s="78" t="s">
        <v>1028</v>
      </c>
      <c r="F40" s="91" t="s">
        <v>1029</v>
      </c>
      <c r="G40" s="92" t="s">
        <v>1030</v>
      </c>
      <c r="H40" s="89"/>
      <c r="I40" s="89"/>
      <c r="J40" s="89"/>
      <c r="K40" s="89"/>
      <c r="L40" s="89"/>
      <c r="M40" s="89"/>
      <c r="N40" s="90"/>
      <c r="O40" s="98" t="s">
        <v>796</v>
      </c>
      <c r="P40" s="99">
        <v>45572</v>
      </c>
      <c r="Q40" s="210"/>
      <c r="R40" s="179"/>
      <c r="S40" s="179"/>
      <c r="T40" s="179"/>
      <c r="U40" s="177"/>
      <c r="V40" s="177"/>
      <c r="W40" s="181"/>
      <c r="X40" s="179"/>
      <c r="Y40" s="179"/>
      <c r="Z40" s="179"/>
      <c r="AA40" s="179"/>
      <c r="AB40" s="177"/>
      <c r="AC40" s="177"/>
      <c r="AD40" s="179"/>
      <c r="AE40" s="179"/>
      <c r="AF40" s="179"/>
      <c r="AG40" s="179"/>
      <c r="AH40" s="179"/>
      <c r="AI40" s="177"/>
      <c r="AJ40" s="177"/>
      <c r="AK40" s="179"/>
      <c r="AL40" s="179"/>
      <c r="AM40" s="179"/>
      <c r="AN40" s="179"/>
      <c r="AO40" s="179"/>
      <c r="AP40" s="177"/>
      <c r="AQ40" s="177"/>
      <c r="AR40" s="179"/>
      <c r="AS40" s="179"/>
      <c r="AT40" s="179"/>
      <c r="AU40" s="179"/>
      <c r="AV40" s="175"/>
      <c r="AW40" s="8"/>
    </row>
    <row r="41" spans="1:49" s="6" customFormat="1" ht="20.5" customHeight="1" x14ac:dyDescent="0.25">
      <c r="A41" s="75"/>
      <c r="B41" s="187"/>
      <c r="C41" s="86">
        <v>45566</v>
      </c>
      <c r="D41" s="84" t="s">
        <v>84</v>
      </c>
      <c r="E41" s="78" t="s">
        <v>586</v>
      </c>
      <c r="F41" s="91" t="s">
        <v>588</v>
      </c>
      <c r="G41" s="92" t="s">
        <v>589</v>
      </c>
      <c r="H41" s="89" t="s">
        <v>590</v>
      </c>
      <c r="I41" s="89"/>
      <c r="J41" s="89"/>
      <c r="K41" s="89"/>
      <c r="L41" s="89"/>
      <c r="M41" s="89"/>
      <c r="N41" s="90"/>
      <c r="O41" s="98" t="s">
        <v>796</v>
      </c>
      <c r="P41" s="99">
        <v>45572</v>
      </c>
      <c r="Q41" s="211"/>
      <c r="R41" s="183"/>
      <c r="S41" s="183"/>
      <c r="T41" s="183"/>
      <c r="U41" s="184"/>
      <c r="V41" s="184"/>
      <c r="W41" s="182"/>
      <c r="X41" s="183"/>
      <c r="Y41" s="183"/>
      <c r="Z41" s="183"/>
      <c r="AA41" s="183"/>
      <c r="AB41" s="184"/>
      <c r="AC41" s="184"/>
      <c r="AD41" s="183"/>
      <c r="AE41" s="183"/>
      <c r="AF41" s="183"/>
      <c r="AG41" s="183"/>
      <c r="AH41" s="183"/>
      <c r="AI41" s="184"/>
      <c r="AJ41" s="184"/>
      <c r="AK41" s="183"/>
      <c r="AL41" s="183"/>
      <c r="AM41" s="183"/>
      <c r="AN41" s="183"/>
      <c r="AO41" s="183"/>
      <c r="AP41" s="184"/>
      <c r="AQ41" s="184"/>
      <c r="AR41" s="183"/>
      <c r="AS41" s="183"/>
      <c r="AT41" s="183"/>
      <c r="AU41" s="183"/>
      <c r="AV41" s="198"/>
      <c r="AW41" s="8"/>
    </row>
    <row r="42" spans="1:49" s="6" customFormat="1" ht="36" customHeight="1" x14ac:dyDescent="0.25">
      <c r="A42" s="75" t="str">
        <f>VLOOKUP(B42,[1]Apoio!$A:$C,3,FALSE)</f>
        <v>Conta Bandeiras</v>
      </c>
      <c r="B42" s="82" t="s">
        <v>166</v>
      </c>
      <c r="C42" s="86">
        <v>45505</v>
      </c>
      <c r="D42" s="84" t="s">
        <v>131</v>
      </c>
      <c r="E42" s="78" t="s">
        <v>84</v>
      </c>
      <c r="F42" s="88"/>
      <c r="G42" s="89"/>
      <c r="H42" s="89" t="s">
        <v>84</v>
      </c>
      <c r="I42" s="89"/>
      <c r="J42" s="89"/>
      <c r="K42" s="89"/>
      <c r="L42" s="89"/>
      <c r="M42" s="89"/>
      <c r="N42" s="90"/>
      <c r="O42" s="98" t="s">
        <v>796</v>
      </c>
      <c r="P42" s="99">
        <v>45572</v>
      </c>
      <c r="Q42" s="117">
        <v>1</v>
      </c>
      <c r="R42" s="77">
        <v>2</v>
      </c>
      <c r="S42" s="77">
        <v>3</v>
      </c>
      <c r="T42" s="77">
        <v>4</v>
      </c>
      <c r="U42" s="100">
        <v>5</v>
      </c>
      <c r="V42" s="100">
        <v>6</v>
      </c>
      <c r="W42" s="79">
        <v>7</v>
      </c>
      <c r="X42" s="77">
        <v>8</v>
      </c>
      <c r="Y42" s="77">
        <v>9</v>
      </c>
      <c r="Z42" s="77">
        <v>10</v>
      </c>
      <c r="AA42" s="77">
        <v>11</v>
      </c>
      <c r="AB42" s="100">
        <v>12</v>
      </c>
      <c r="AC42" s="100">
        <v>13</v>
      </c>
      <c r="AD42" s="77">
        <v>14</v>
      </c>
      <c r="AE42" s="77">
        <v>15</v>
      </c>
      <c r="AF42" s="77">
        <v>16</v>
      </c>
      <c r="AG42" s="77">
        <v>17</v>
      </c>
      <c r="AH42" s="77">
        <v>18</v>
      </c>
      <c r="AI42" s="100">
        <v>19</v>
      </c>
      <c r="AJ42" s="100">
        <v>20</v>
      </c>
      <c r="AK42" s="77">
        <v>21</v>
      </c>
      <c r="AL42" s="77">
        <v>22</v>
      </c>
      <c r="AM42" s="77">
        <v>23</v>
      </c>
      <c r="AN42" s="77">
        <v>24</v>
      </c>
      <c r="AO42" s="77">
        <v>25</v>
      </c>
      <c r="AP42" s="100">
        <v>26</v>
      </c>
      <c r="AQ42" s="100">
        <v>27</v>
      </c>
      <c r="AR42" s="77">
        <v>28</v>
      </c>
      <c r="AS42" s="77">
        <v>29</v>
      </c>
      <c r="AT42" s="77">
        <v>30</v>
      </c>
      <c r="AU42" s="77">
        <v>31</v>
      </c>
      <c r="AV42" s="78"/>
      <c r="AW42" s="8"/>
    </row>
    <row r="43" spans="1:49" s="6" customFormat="1" ht="36" customHeight="1" x14ac:dyDescent="0.25">
      <c r="A43" s="75" t="str">
        <f>VLOOKUP(B43,[1]Apoio!$A:$C,3,FALSE)</f>
        <v>MCP - Liquidação</v>
      </c>
      <c r="B43" s="82" t="s">
        <v>167</v>
      </c>
      <c r="C43" s="86">
        <v>45505</v>
      </c>
      <c r="D43" s="84" t="s">
        <v>131</v>
      </c>
      <c r="E43" s="78" t="s">
        <v>84</v>
      </c>
      <c r="F43" s="91"/>
      <c r="G43" s="89"/>
      <c r="H43" s="89" t="s">
        <v>84</v>
      </c>
      <c r="I43" s="89"/>
      <c r="J43" s="89"/>
      <c r="K43" s="89"/>
      <c r="L43" s="89"/>
      <c r="M43" s="89"/>
      <c r="N43" s="90"/>
      <c r="O43" s="98" t="s">
        <v>796</v>
      </c>
      <c r="P43" s="99">
        <v>45572</v>
      </c>
      <c r="Q43" s="117">
        <v>1</v>
      </c>
      <c r="R43" s="77">
        <v>2</v>
      </c>
      <c r="S43" s="77">
        <v>3</v>
      </c>
      <c r="T43" s="77">
        <v>4</v>
      </c>
      <c r="U43" s="100">
        <v>5</v>
      </c>
      <c r="V43" s="100">
        <v>6</v>
      </c>
      <c r="W43" s="79">
        <v>7</v>
      </c>
      <c r="X43" s="77">
        <v>8</v>
      </c>
      <c r="Y43" s="77">
        <v>9</v>
      </c>
      <c r="Z43" s="77">
        <v>10</v>
      </c>
      <c r="AA43" s="77">
        <v>11</v>
      </c>
      <c r="AB43" s="100">
        <v>12</v>
      </c>
      <c r="AC43" s="100">
        <v>13</v>
      </c>
      <c r="AD43" s="77">
        <v>14</v>
      </c>
      <c r="AE43" s="77">
        <v>15</v>
      </c>
      <c r="AF43" s="77">
        <v>16</v>
      </c>
      <c r="AG43" s="77">
        <v>17</v>
      </c>
      <c r="AH43" s="77">
        <v>18</v>
      </c>
      <c r="AI43" s="100">
        <v>19</v>
      </c>
      <c r="AJ43" s="100">
        <v>20</v>
      </c>
      <c r="AK43" s="77">
        <v>21</v>
      </c>
      <c r="AL43" s="77">
        <v>22</v>
      </c>
      <c r="AM43" s="77">
        <v>23</v>
      </c>
      <c r="AN43" s="77">
        <v>24</v>
      </c>
      <c r="AO43" s="77">
        <v>25</v>
      </c>
      <c r="AP43" s="100">
        <v>26</v>
      </c>
      <c r="AQ43" s="100">
        <v>27</v>
      </c>
      <c r="AR43" s="77">
        <v>28</v>
      </c>
      <c r="AS43" s="77">
        <v>29</v>
      </c>
      <c r="AT43" s="77">
        <v>30</v>
      </c>
      <c r="AU43" s="77">
        <v>31</v>
      </c>
      <c r="AV43" s="78"/>
      <c r="AW43" s="8"/>
    </row>
    <row r="44" spans="1:49" s="6" customFormat="1" ht="43.5" x14ac:dyDescent="0.25">
      <c r="A44" s="75" t="str">
        <f>VLOOKUP(B44,[1]Apoio!$A:$C,3,FALSE)</f>
        <v>MCSD EN - Resultados</v>
      </c>
      <c r="B44" s="82" t="s">
        <v>1022</v>
      </c>
      <c r="C44" s="86" t="s">
        <v>84</v>
      </c>
      <c r="D44" s="84" t="s">
        <v>84</v>
      </c>
      <c r="E44" s="111" t="s">
        <v>495</v>
      </c>
      <c r="F44" s="113" t="s">
        <v>872</v>
      </c>
      <c r="G44" s="112" t="s">
        <v>873</v>
      </c>
      <c r="H44" s="112" t="s">
        <v>874</v>
      </c>
      <c r="I44" s="89"/>
      <c r="J44" s="89"/>
      <c r="K44" s="89"/>
      <c r="L44" s="89"/>
      <c r="M44" s="89"/>
      <c r="N44" s="108"/>
      <c r="O44" s="98" t="s">
        <v>796</v>
      </c>
      <c r="P44" s="99">
        <v>45572</v>
      </c>
      <c r="Q44" s="117">
        <v>1</v>
      </c>
      <c r="R44" s="77">
        <v>2</v>
      </c>
      <c r="S44" s="77">
        <v>3</v>
      </c>
      <c r="T44" s="77">
        <v>4</v>
      </c>
      <c r="U44" s="100">
        <v>5</v>
      </c>
      <c r="V44" s="100">
        <v>6</v>
      </c>
      <c r="W44" s="79">
        <v>7</v>
      </c>
      <c r="X44" s="77">
        <v>8</v>
      </c>
      <c r="Y44" s="77">
        <v>9</v>
      </c>
      <c r="Z44" s="77">
        <v>10</v>
      </c>
      <c r="AA44" s="77">
        <v>11</v>
      </c>
      <c r="AB44" s="100">
        <v>12</v>
      </c>
      <c r="AC44" s="100">
        <v>13</v>
      </c>
      <c r="AD44" s="77">
        <v>14</v>
      </c>
      <c r="AE44" s="77">
        <v>15</v>
      </c>
      <c r="AF44" s="77">
        <v>16</v>
      </c>
      <c r="AG44" s="77">
        <v>17</v>
      </c>
      <c r="AH44" s="77">
        <v>18</v>
      </c>
      <c r="AI44" s="100">
        <v>19</v>
      </c>
      <c r="AJ44" s="100">
        <v>20</v>
      </c>
      <c r="AK44" s="77">
        <v>21</v>
      </c>
      <c r="AL44" s="77">
        <v>22</v>
      </c>
      <c r="AM44" s="77">
        <v>23</v>
      </c>
      <c r="AN44" s="77">
        <v>24</v>
      </c>
      <c r="AO44" s="77">
        <v>25</v>
      </c>
      <c r="AP44" s="100">
        <v>26</v>
      </c>
      <c r="AQ44" s="100">
        <v>27</v>
      </c>
      <c r="AR44" s="77">
        <v>28</v>
      </c>
      <c r="AS44" s="77">
        <v>29</v>
      </c>
      <c r="AT44" s="77">
        <v>30</v>
      </c>
      <c r="AU44" s="77">
        <v>31</v>
      </c>
      <c r="AV44" s="78"/>
      <c r="AW44" s="8"/>
    </row>
    <row r="45" spans="1:49" s="6" customFormat="1" ht="36" customHeight="1" x14ac:dyDescent="0.25">
      <c r="A45" s="75" t="str">
        <f>VLOOKUP(B45,[1]Apoio!$A:$C,3,FALSE)</f>
        <v>MCP - Liquidação</v>
      </c>
      <c r="B45" s="82" t="s">
        <v>168</v>
      </c>
      <c r="C45" s="86">
        <v>45505</v>
      </c>
      <c r="D45" s="84" t="s">
        <v>132</v>
      </c>
      <c r="E45" s="78" t="s">
        <v>84</v>
      </c>
      <c r="F45" s="88"/>
      <c r="G45" s="89"/>
      <c r="H45" s="89" t="s">
        <v>84</v>
      </c>
      <c r="I45" s="89"/>
      <c r="J45" s="89"/>
      <c r="K45" s="89"/>
      <c r="L45" s="89"/>
      <c r="M45" s="89"/>
      <c r="N45" s="90"/>
      <c r="O45" s="98" t="s">
        <v>796</v>
      </c>
      <c r="P45" s="99">
        <v>45573</v>
      </c>
      <c r="Q45" s="117">
        <v>1</v>
      </c>
      <c r="R45" s="77">
        <v>2</v>
      </c>
      <c r="S45" s="77">
        <v>3</v>
      </c>
      <c r="T45" s="77">
        <v>4</v>
      </c>
      <c r="U45" s="100">
        <v>5</v>
      </c>
      <c r="V45" s="100">
        <v>6</v>
      </c>
      <c r="W45" s="77">
        <v>7</v>
      </c>
      <c r="X45" s="79">
        <v>8</v>
      </c>
      <c r="Y45" s="77">
        <v>9</v>
      </c>
      <c r="Z45" s="77">
        <v>10</v>
      </c>
      <c r="AA45" s="77">
        <v>11</v>
      </c>
      <c r="AB45" s="100">
        <v>12</v>
      </c>
      <c r="AC45" s="100">
        <v>13</v>
      </c>
      <c r="AD45" s="77">
        <v>14</v>
      </c>
      <c r="AE45" s="77">
        <v>15</v>
      </c>
      <c r="AF45" s="77">
        <v>16</v>
      </c>
      <c r="AG45" s="77">
        <v>17</v>
      </c>
      <c r="AH45" s="77">
        <v>18</v>
      </c>
      <c r="AI45" s="100">
        <v>19</v>
      </c>
      <c r="AJ45" s="100">
        <v>20</v>
      </c>
      <c r="AK45" s="77">
        <v>21</v>
      </c>
      <c r="AL45" s="77">
        <v>22</v>
      </c>
      <c r="AM45" s="77">
        <v>23</v>
      </c>
      <c r="AN45" s="77">
        <v>24</v>
      </c>
      <c r="AO45" s="77">
        <v>25</v>
      </c>
      <c r="AP45" s="100">
        <v>26</v>
      </c>
      <c r="AQ45" s="100">
        <v>27</v>
      </c>
      <c r="AR45" s="77">
        <v>28</v>
      </c>
      <c r="AS45" s="77">
        <v>29</v>
      </c>
      <c r="AT45" s="77">
        <v>30</v>
      </c>
      <c r="AU45" s="77">
        <v>31</v>
      </c>
      <c r="AV45" s="78"/>
      <c r="AW45" s="8"/>
    </row>
    <row r="46" spans="1:49" s="6" customFormat="1" ht="36.75" customHeight="1" x14ac:dyDescent="0.25">
      <c r="A46" s="75" t="str">
        <f>VLOOKUP(B46,[1]Apoio!$A:$C,3,FALSE)</f>
        <v>Penalidades - Liquidação</v>
      </c>
      <c r="B46" s="82" t="s">
        <v>169</v>
      </c>
      <c r="C46" s="86">
        <v>45536</v>
      </c>
      <c r="D46" s="84" t="s">
        <v>133</v>
      </c>
      <c r="E46" s="78" t="s">
        <v>84</v>
      </c>
      <c r="F46" s="91"/>
      <c r="G46" s="89"/>
      <c r="H46" s="89" t="s">
        <v>84</v>
      </c>
      <c r="I46" s="89"/>
      <c r="J46" s="89"/>
      <c r="K46" s="89"/>
      <c r="L46" s="89"/>
      <c r="M46" s="89"/>
      <c r="N46" s="90"/>
      <c r="O46" s="98" t="s">
        <v>796</v>
      </c>
      <c r="P46" s="99">
        <v>45573</v>
      </c>
      <c r="Q46" s="117">
        <v>1</v>
      </c>
      <c r="R46" s="77">
        <v>2</v>
      </c>
      <c r="S46" s="77">
        <v>3</v>
      </c>
      <c r="T46" s="77">
        <v>4</v>
      </c>
      <c r="U46" s="100">
        <v>5</v>
      </c>
      <c r="V46" s="100">
        <v>6</v>
      </c>
      <c r="W46" s="77">
        <v>7</v>
      </c>
      <c r="X46" s="79">
        <v>8</v>
      </c>
      <c r="Y46" s="77">
        <v>9</v>
      </c>
      <c r="Z46" s="77">
        <v>10</v>
      </c>
      <c r="AA46" s="77">
        <v>11</v>
      </c>
      <c r="AB46" s="100">
        <v>12</v>
      </c>
      <c r="AC46" s="100">
        <v>13</v>
      </c>
      <c r="AD46" s="77">
        <v>14</v>
      </c>
      <c r="AE46" s="77">
        <v>15</v>
      </c>
      <c r="AF46" s="77">
        <v>16</v>
      </c>
      <c r="AG46" s="77">
        <v>17</v>
      </c>
      <c r="AH46" s="77">
        <v>18</v>
      </c>
      <c r="AI46" s="100">
        <v>19</v>
      </c>
      <c r="AJ46" s="100">
        <v>20</v>
      </c>
      <c r="AK46" s="77">
        <v>21</v>
      </c>
      <c r="AL46" s="77">
        <v>22</v>
      </c>
      <c r="AM46" s="77">
        <v>23</v>
      </c>
      <c r="AN46" s="77">
        <v>24</v>
      </c>
      <c r="AO46" s="77">
        <v>25</v>
      </c>
      <c r="AP46" s="100">
        <v>26</v>
      </c>
      <c r="AQ46" s="100">
        <v>27</v>
      </c>
      <c r="AR46" s="77">
        <v>28</v>
      </c>
      <c r="AS46" s="77">
        <v>29</v>
      </c>
      <c r="AT46" s="77">
        <v>30</v>
      </c>
      <c r="AU46" s="77">
        <v>31</v>
      </c>
      <c r="AV46" s="78"/>
      <c r="AW46" s="8"/>
    </row>
    <row r="47" spans="1:49" s="6" customFormat="1" ht="36" customHeight="1" x14ac:dyDescent="0.25">
      <c r="A47" s="75" t="str">
        <f>VLOOKUP(B47,[1]Apoio!$A:$C,3,FALSE)</f>
        <v>MCSD EE - Resultados</v>
      </c>
      <c r="B47" s="82" t="s">
        <v>477</v>
      </c>
      <c r="C47" s="86">
        <v>45566</v>
      </c>
      <c r="D47" s="84" t="s">
        <v>385</v>
      </c>
      <c r="E47" s="78" t="s">
        <v>84</v>
      </c>
      <c r="F47" s="89"/>
      <c r="G47" s="89"/>
      <c r="H47" s="89" t="s">
        <v>84</v>
      </c>
      <c r="I47" s="89"/>
      <c r="J47" s="89"/>
      <c r="K47" s="89"/>
      <c r="L47" s="89"/>
      <c r="M47" s="89"/>
      <c r="N47" s="90"/>
      <c r="O47" s="98" t="s">
        <v>796</v>
      </c>
      <c r="P47" s="99">
        <v>45573</v>
      </c>
      <c r="Q47" s="117">
        <v>1</v>
      </c>
      <c r="R47" s="77">
        <v>2</v>
      </c>
      <c r="S47" s="77">
        <v>3</v>
      </c>
      <c r="T47" s="77">
        <v>4</v>
      </c>
      <c r="U47" s="100">
        <v>5</v>
      </c>
      <c r="V47" s="100">
        <v>6</v>
      </c>
      <c r="W47" s="77">
        <v>7</v>
      </c>
      <c r="X47" s="79">
        <v>8</v>
      </c>
      <c r="Y47" s="77">
        <v>9</v>
      </c>
      <c r="Z47" s="77">
        <v>10</v>
      </c>
      <c r="AA47" s="77">
        <v>11</v>
      </c>
      <c r="AB47" s="100">
        <v>12</v>
      </c>
      <c r="AC47" s="100">
        <v>13</v>
      </c>
      <c r="AD47" s="77">
        <v>14</v>
      </c>
      <c r="AE47" s="77">
        <v>15</v>
      </c>
      <c r="AF47" s="77">
        <v>16</v>
      </c>
      <c r="AG47" s="77">
        <v>17</v>
      </c>
      <c r="AH47" s="77">
        <v>18</v>
      </c>
      <c r="AI47" s="100">
        <v>19</v>
      </c>
      <c r="AJ47" s="100">
        <v>20</v>
      </c>
      <c r="AK47" s="77">
        <v>21</v>
      </c>
      <c r="AL47" s="77">
        <v>22</v>
      </c>
      <c r="AM47" s="77">
        <v>23</v>
      </c>
      <c r="AN47" s="77">
        <v>24</v>
      </c>
      <c r="AO47" s="77">
        <v>25</v>
      </c>
      <c r="AP47" s="100">
        <v>26</v>
      </c>
      <c r="AQ47" s="100">
        <v>27</v>
      </c>
      <c r="AR47" s="77">
        <v>28</v>
      </c>
      <c r="AS47" s="77">
        <v>29</v>
      </c>
      <c r="AT47" s="77">
        <v>30</v>
      </c>
      <c r="AU47" s="77">
        <v>31</v>
      </c>
      <c r="AV47" s="78"/>
      <c r="AW47" s="8"/>
    </row>
    <row r="48" spans="1:49" s="6" customFormat="1" ht="46.5" customHeight="1" x14ac:dyDescent="0.25">
      <c r="A48" s="75" t="str">
        <f>VLOOKUP(B48,[1]Apoio!$A:$C,3,FALSE)</f>
        <v>Cotas de Energia Nuclear - Resultados</v>
      </c>
      <c r="B48" s="82" t="s">
        <v>170</v>
      </c>
      <c r="C48" s="86">
        <v>45536</v>
      </c>
      <c r="D48" s="84" t="s">
        <v>25</v>
      </c>
      <c r="E48" s="78" t="s">
        <v>90</v>
      </c>
      <c r="F48" s="91" t="s">
        <v>704</v>
      </c>
      <c r="G48" s="89" t="s">
        <v>705</v>
      </c>
      <c r="H48" s="89" t="s">
        <v>706</v>
      </c>
      <c r="I48" s="89" t="s">
        <v>707</v>
      </c>
      <c r="J48" s="89"/>
      <c r="K48" s="89"/>
      <c r="L48" s="89"/>
      <c r="M48" s="89"/>
      <c r="N48" s="90"/>
      <c r="O48" s="98" t="s">
        <v>796</v>
      </c>
      <c r="P48" s="99">
        <v>45573</v>
      </c>
      <c r="Q48" s="117">
        <v>1</v>
      </c>
      <c r="R48" s="77">
        <v>2</v>
      </c>
      <c r="S48" s="77">
        <v>3</v>
      </c>
      <c r="T48" s="77">
        <v>4</v>
      </c>
      <c r="U48" s="100">
        <v>5</v>
      </c>
      <c r="V48" s="100">
        <v>6</v>
      </c>
      <c r="W48" s="77">
        <v>7</v>
      </c>
      <c r="X48" s="79">
        <v>8</v>
      </c>
      <c r="Y48" s="77">
        <v>9</v>
      </c>
      <c r="Z48" s="77">
        <v>10</v>
      </c>
      <c r="AA48" s="77">
        <v>11</v>
      </c>
      <c r="AB48" s="100">
        <v>12</v>
      </c>
      <c r="AC48" s="100">
        <v>13</v>
      </c>
      <c r="AD48" s="77">
        <v>14</v>
      </c>
      <c r="AE48" s="77">
        <v>15</v>
      </c>
      <c r="AF48" s="77">
        <v>16</v>
      </c>
      <c r="AG48" s="77">
        <v>17</v>
      </c>
      <c r="AH48" s="77">
        <v>18</v>
      </c>
      <c r="AI48" s="100">
        <v>19</v>
      </c>
      <c r="AJ48" s="100">
        <v>20</v>
      </c>
      <c r="AK48" s="77">
        <v>21</v>
      </c>
      <c r="AL48" s="77">
        <v>22</v>
      </c>
      <c r="AM48" s="77">
        <v>23</v>
      </c>
      <c r="AN48" s="77">
        <v>24</v>
      </c>
      <c r="AO48" s="77">
        <v>25</v>
      </c>
      <c r="AP48" s="100">
        <v>26</v>
      </c>
      <c r="AQ48" s="100">
        <v>27</v>
      </c>
      <c r="AR48" s="77">
        <v>28</v>
      </c>
      <c r="AS48" s="77">
        <v>29</v>
      </c>
      <c r="AT48" s="77">
        <v>30</v>
      </c>
      <c r="AU48" s="77">
        <v>31</v>
      </c>
      <c r="AV48" s="78"/>
      <c r="AW48" s="8"/>
    </row>
    <row r="49" spans="1:50" s="6" customFormat="1" ht="36.75" customHeight="1" x14ac:dyDescent="0.25">
      <c r="A49" s="75" t="str">
        <f>VLOOKUP(B49,[1]Apoio!$A:$C,3,FALSE)</f>
        <v>Cotas de Energia Nuclear - Pré-Liquidação</v>
      </c>
      <c r="B49" s="82" t="s">
        <v>568</v>
      </c>
      <c r="C49" s="86">
        <v>45536</v>
      </c>
      <c r="D49" s="84" t="s">
        <v>135</v>
      </c>
      <c r="E49" s="78" t="s">
        <v>136</v>
      </c>
      <c r="F49" s="88" t="s">
        <v>708</v>
      </c>
      <c r="G49" s="89" t="s">
        <v>709</v>
      </c>
      <c r="H49" s="89"/>
      <c r="I49" s="89"/>
      <c r="J49" s="89"/>
      <c r="K49" s="89"/>
      <c r="L49" s="89"/>
      <c r="M49" s="89"/>
      <c r="N49" s="90"/>
      <c r="O49" s="98" t="s">
        <v>796</v>
      </c>
      <c r="P49" s="99">
        <v>45573</v>
      </c>
      <c r="Q49" s="117">
        <v>1</v>
      </c>
      <c r="R49" s="77">
        <v>2</v>
      </c>
      <c r="S49" s="77">
        <v>3</v>
      </c>
      <c r="T49" s="77">
        <v>4</v>
      </c>
      <c r="U49" s="100">
        <v>5</v>
      </c>
      <c r="V49" s="100">
        <v>6</v>
      </c>
      <c r="W49" s="77">
        <v>7</v>
      </c>
      <c r="X49" s="79">
        <v>8</v>
      </c>
      <c r="Y49" s="77">
        <v>9</v>
      </c>
      <c r="Z49" s="77">
        <v>10</v>
      </c>
      <c r="AA49" s="77">
        <v>11</v>
      </c>
      <c r="AB49" s="100">
        <v>12</v>
      </c>
      <c r="AC49" s="100">
        <v>13</v>
      </c>
      <c r="AD49" s="77">
        <v>14</v>
      </c>
      <c r="AE49" s="77">
        <v>15</v>
      </c>
      <c r="AF49" s="77">
        <v>16</v>
      </c>
      <c r="AG49" s="77">
        <v>17</v>
      </c>
      <c r="AH49" s="77">
        <v>18</v>
      </c>
      <c r="AI49" s="100">
        <v>19</v>
      </c>
      <c r="AJ49" s="100">
        <v>20</v>
      </c>
      <c r="AK49" s="77">
        <v>21</v>
      </c>
      <c r="AL49" s="77">
        <v>22</v>
      </c>
      <c r="AM49" s="77">
        <v>23</v>
      </c>
      <c r="AN49" s="77">
        <v>24</v>
      </c>
      <c r="AO49" s="77">
        <v>25</v>
      </c>
      <c r="AP49" s="100">
        <v>26</v>
      </c>
      <c r="AQ49" s="100">
        <v>27</v>
      </c>
      <c r="AR49" s="77">
        <v>28</v>
      </c>
      <c r="AS49" s="77">
        <v>29</v>
      </c>
      <c r="AT49" s="77">
        <v>30</v>
      </c>
      <c r="AU49" s="77">
        <v>31</v>
      </c>
      <c r="AV49" s="78"/>
      <c r="AW49" s="8"/>
    </row>
    <row r="50" spans="1:50" s="6" customFormat="1" ht="36" customHeight="1" x14ac:dyDescent="0.25">
      <c r="A50" s="75" t="str">
        <f>VLOOKUP(B50,[1]Apoio!$A:$C,3,FALSE)</f>
        <v>Contrato</v>
      </c>
      <c r="B50" s="82" t="s">
        <v>345</v>
      </c>
      <c r="C50" s="86">
        <v>45536</v>
      </c>
      <c r="D50" s="84" t="s">
        <v>954</v>
      </c>
      <c r="E50" s="78" t="s">
        <v>84</v>
      </c>
      <c r="F50" s="91"/>
      <c r="G50" s="89"/>
      <c r="H50" s="89" t="s">
        <v>84</v>
      </c>
      <c r="I50" s="89"/>
      <c r="J50" s="89"/>
      <c r="K50" s="89"/>
      <c r="L50" s="89"/>
      <c r="M50" s="89"/>
      <c r="N50" s="90"/>
      <c r="O50" s="98" t="s">
        <v>796</v>
      </c>
      <c r="P50" s="99">
        <v>45573</v>
      </c>
      <c r="Q50" s="117">
        <v>1</v>
      </c>
      <c r="R50" s="77">
        <v>2</v>
      </c>
      <c r="S50" s="77">
        <v>3</v>
      </c>
      <c r="T50" s="77">
        <v>4</v>
      </c>
      <c r="U50" s="100">
        <v>5</v>
      </c>
      <c r="V50" s="100">
        <v>6</v>
      </c>
      <c r="W50" s="77">
        <v>7</v>
      </c>
      <c r="X50" s="79">
        <v>8</v>
      </c>
      <c r="Y50" s="77">
        <v>9</v>
      </c>
      <c r="Z50" s="77">
        <v>10</v>
      </c>
      <c r="AA50" s="77">
        <v>11</v>
      </c>
      <c r="AB50" s="100">
        <v>12</v>
      </c>
      <c r="AC50" s="100">
        <v>13</v>
      </c>
      <c r="AD50" s="77">
        <v>14</v>
      </c>
      <c r="AE50" s="77">
        <v>15</v>
      </c>
      <c r="AF50" s="77">
        <v>16</v>
      </c>
      <c r="AG50" s="77">
        <v>17</v>
      </c>
      <c r="AH50" s="77">
        <v>18</v>
      </c>
      <c r="AI50" s="100">
        <v>19</v>
      </c>
      <c r="AJ50" s="100">
        <v>20</v>
      </c>
      <c r="AK50" s="77">
        <v>21</v>
      </c>
      <c r="AL50" s="77">
        <v>22</v>
      </c>
      <c r="AM50" s="77">
        <v>23</v>
      </c>
      <c r="AN50" s="77">
        <v>24</v>
      </c>
      <c r="AO50" s="77">
        <v>25</v>
      </c>
      <c r="AP50" s="100">
        <v>26</v>
      </c>
      <c r="AQ50" s="100">
        <v>27</v>
      </c>
      <c r="AR50" s="77">
        <v>28</v>
      </c>
      <c r="AS50" s="77">
        <v>29</v>
      </c>
      <c r="AT50" s="77">
        <v>30</v>
      </c>
      <c r="AU50" s="77">
        <v>31</v>
      </c>
      <c r="AV50" s="78"/>
      <c r="AW50" s="8"/>
    </row>
    <row r="51" spans="1:50" s="6" customFormat="1" ht="36" customHeight="1" x14ac:dyDescent="0.25">
      <c r="A51" s="75" t="str">
        <f>VLOOKUP(B51,[1]Apoio!$A:$C,3,FALSE)</f>
        <v>AGP</v>
      </c>
      <c r="B51" s="82" t="s">
        <v>645</v>
      </c>
      <c r="C51" s="86">
        <v>45536</v>
      </c>
      <c r="D51" s="84" t="s">
        <v>25</v>
      </c>
      <c r="E51" s="78" t="s">
        <v>84</v>
      </c>
      <c r="F51" s="88"/>
      <c r="G51" s="89"/>
      <c r="H51" s="89" t="s">
        <v>84</v>
      </c>
      <c r="I51" s="89"/>
      <c r="J51" s="89"/>
      <c r="K51" s="89"/>
      <c r="L51" s="89"/>
      <c r="M51" s="89"/>
      <c r="N51" s="90"/>
      <c r="O51" s="98" t="s">
        <v>796</v>
      </c>
      <c r="P51" s="99">
        <v>45573</v>
      </c>
      <c r="Q51" s="117">
        <v>1</v>
      </c>
      <c r="R51" s="77">
        <v>2</v>
      </c>
      <c r="S51" s="77">
        <v>3</v>
      </c>
      <c r="T51" s="77">
        <v>4</v>
      </c>
      <c r="U51" s="100">
        <v>5</v>
      </c>
      <c r="V51" s="100">
        <v>6</v>
      </c>
      <c r="W51" s="77">
        <v>7</v>
      </c>
      <c r="X51" s="79">
        <v>8</v>
      </c>
      <c r="Y51" s="77">
        <v>9</v>
      </c>
      <c r="Z51" s="77">
        <v>10</v>
      </c>
      <c r="AA51" s="77">
        <v>11</v>
      </c>
      <c r="AB51" s="100">
        <v>12</v>
      </c>
      <c r="AC51" s="100">
        <v>13</v>
      </c>
      <c r="AD51" s="77">
        <v>14</v>
      </c>
      <c r="AE51" s="77">
        <v>15</v>
      </c>
      <c r="AF51" s="77">
        <v>16</v>
      </c>
      <c r="AG51" s="77">
        <v>17</v>
      </c>
      <c r="AH51" s="77">
        <v>18</v>
      </c>
      <c r="AI51" s="100">
        <v>19</v>
      </c>
      <c r="AJ51" s="100">
        <v>20</v>
      </c>
      <c r="AK51" s="77">
        <v>21</v>
      </c>
      <c r="AL51" s="77">
        <v>22</v>
      </c>
      <c r="AM51" s="77">
        <v>23</v>
      </c>
      <c r="AN51" s="77">
        <v>24</v>
      </c>
      <c r="AO51" s="77">
        <v>25</v>
      </c>
      <c r="AP51" s="100">
        <v>26</v>
      </c>
      <c r="AQ51" s="100">
        <v>27</v>
      </c>
      <c r="AR51" s="77">
        <v>28</v>
      </c>
      <c r="AS51" s="77">
        <v>29</v>
      </c>
      <c r="AT51" s="77">
        <v>30</v>
      </c>
      <c r="AU51" s="77">
        <v>31</v>
      </c>
      <c r="AV51" s="78"/>
      <c r="AW51" s="8"/>
    </row>
    <row r="52" spans="1:50" s="6" customFormat="1" ht="43.5" x14ac:dyDescent="0.25">
      <c r="A52" s="75" t="str">
        <f>VLOOKUP(B52,[1]Apoio!$A:$C,3,FALSE)</f>
        <v>Energia de Reserva - Cessão Hidráulica</v>
      </c>
      <c r="B52" s="85" t="s">
        <v>680</v>
      </c>
      <c r="C52" s="86">
        <v>45505</v>
      </c>
      <c r="D52" s="84" t="s">
        <v>681</v>
      </c>
      <c r="E52" s="78" t="s">
        <v>795</v>
      </c>
      <c r="F52" s="95" t="s">
        <v>693</v>
      </c>
      <c r="G52" s="89" t="s">
        <v>702</v>
      </c>
      <c r="H52" s="89"/>
      <c r="I52" s="89"/>
      <c r="J52" s="89"/>
      <c r="K52" s="89"/>
      <c r="L52" s="89"/>
      <c r="M52" s="89"/>
      <c r="N52" s="90"/>
      <c r="O52" s="98" t="s">
        <v>796</v>
      </c>
      <c r="P52" s="99">
        <v>45573</v>
      </c>
      <c r="Q52" s="117">
        <v>1</v>
      </c>
      <c r="R52" s="77">
        <v>2</v>
      </c>
      <c r="S52" s="77">
        <v>3</v>
      </c>
      <c r="T52" s="77">
        <v>4</v>
      </c>
      <c r="U52" s="100">
        <v>5</v>
      </c>
      <c r="V52" s="100">
        <v>6</v>
      </c>
      <c r="W52" s="77">
        <v>7</v>
      </c>
      <c r="X52" s="79">
        <v>8</v>
      </c>
      <c r="Y52" s="77">
        <v>9</v>
      </c>
      <c r="Z52" s="77">
        <v>10</v>
      </c>
      <c r="AA52" s="77">
        <v>11</v>
      </c>
      <c r="AB52" s="100">
        <v>12</v>
      </c>
      <c r="AC52" s="100">
        <v>13</v>
      </c>
      <c r="AD52" s="77">
        <v>14</v>
      </c>
      <c r="AE52" s="77">
        <v>15</v>
      </c>
      <c r="AF52" s="77">
        <v>16</v>
      </c>
      <c r="AG52" s="77">
        <v>17</v>
      </c>
      <c r="AH52" s="77">
        <v>18</v>
      </c>
      <c r="AI52" s="100">
        <v>19</v>
      </c>
      <c r="AJ52" s="100">
        <v>20</v>
      </c>
      <c r="AK52" s="77">
        <v>21</v>
      </c>
      <c r="AL52" s="77">
        <v>22</v>
      </c>
      <c r="AM52" s="77">
        <v>23</v>
      </c>
      <c r="AN52" s="77">
        <v>24</v>
      </c>
      <c r="AO52" s="77">
        <v>25</v>
      </c>
      <c r="AP52" s="100">
        <v>26</v>
      </c>
      <c r="AQ52" s="100">
        <v>27</v>
      </c>
      <c r="AR52" s="77">
        <v>28</v>
      </c>
      <c r="AS52" s="77">
        <v>29</v>
      </c>
      <c r="AT52" s="77">
        <v>30</v>
      </c>
      <c r="AU52" s="77">
        <v>31</v>
      </c>
      <c r="AV52" s="78" t="s">
        <v>963</v>
      </c>
    </row>
    <row r="53" spans="1:50" s="6" customFormat="1" ht="36.75" customHeight="1" x14ac:dyDescent="0.25">
      <c r="A53" s="75" t="str">
        <f>VLOOKUP(B53,[1]Apoio!$A:$C,3,FALSE)</f>
        <v>MVE - Resultados</v>
      </c>
      <c r="B53" s="82" t="s">
        <v>880</v>
      </c>
      <c r="C53" s="86">
        <v>45536</v>
      </c>
      <c r="D53" s="84" t="s">
        <v>613</v>
      </c>
      <c r="E53" s="78" t="s">
        <v>620</v>
      </c>
      <c r="F53" s="91" t="s">
        <v>1080</v>
      </c>
      <c r="G53" s="89"/>
      <c r="H53" s="89"/>
      <c r="I53" s="89"/>
      <c r="J53" s="89"/>
      <c r="K53" s="89"/>
      <c r="L53" s="89"/>
      <c r="M53" s="89"/>
      <c r="N53" s="90"/>
      <c r="O53" s="98" t="s">
        <v>796</v>
      </c>
      <c r="P53" s="99">
        <v>45573</v>
      </c>
      <c r="Q53" s="117">
        <v>1</v>
      </c>
      <c r="R53" s="77">
        <v>2</v>
      </c>
      <c r="S53" s="77">
        <v>3</v>
      </c>
      <c r="T53" s="77">
        <v>4</v>
      </c>
      <c r="U53" s="100">
        <v>5</v>
      </c>
      <c r="V53" s="100">
        <v>6</v>
      </c>
      <c r="W53" s="77">
        <v>7</v>
      </c>
      <c r="X53" s="79">
        <v>8</v>
      </c>
      <c r="Y53" s="77">
        <v>9</v>
      </c>
      <c r="Z53" s="77">
        <v>10</v>
      </c>
      <c r="AA53" s="77">
        <v>11</v>
      </c>
      <c r="AB53" s="100">
        <v>12</v>
      </c>
      <c r="AC53" s="100">
        <v>13</v>
      </c>
      <c r="AD53" s="77">
        <v>14</v>
      </c>
      <c r="AE53" s="77">
        <v>15</v>
      </c>
      <c r="AF53" s="77">
        <v>16</v>
      </c>
      <c r="AG53" s="77">
        <v>17</v>
      </c>
      <c r="AH53" s="77">
        <v>18</v>
      </c>
      <c r="AI53" s="100">
        <v>19</v>
      </c>
      <c r="AJ53" s="100">
        <v>20</v>
      </c>
      <c r="AK53" s="77">
        <v>21</v>
      </c>
      <c r="AL53" s="77">
        <v>22</v>
      </c>
      <c r="AM53" s="77">
        <v>23</v>
      </c>
      <c r="AN53" s="77">
        <v>24</v>
      </c>
      <c r="AO53" s="77">
        <v>25</v>
      </c>
      <c r="AP53" s="100">
        <v>26</v>
      </c>
      <c r="AQ53" s="100">
        <v>27</v>
      </c>
      <c r="AR53" s="77">
        <v>28</v>
      </c>
      <c r="AS53" s="77">
        <v>29</v>
      </c>
      <c r="AT53" s="77">
        <v>30</v>
      </c>
      <c r="AU53" s="77">
        <v>31</v>
      </c>
      <c r="AV53" s="78"/>
      <c r="AW53" s="8"/>
    </row>
    <row r="54" spans="1:50" s="6" customFormat="1" ht="36.75" customHeight="1" x14ac:dyDescent="0.25">
      <c r="A54" s="75" t="str">
        <f>VLOOKUP(B54,[1]Apoio!$A:$C,3,FALSE)</f>
        <v>MVE - Pré-Liquidação</v>
      </c>
      <c r="B54" s="82" t="s">
        <v>881</v>
      </c>
      <c r="C54" s="86">
        <v>45536</v>
      </c>
      <c r="D54" s="84" t="s">
        <v>613</v>
      </c>
      <c r="E54" s="78" t="s">
        <v>622</v>
      </c>
      <c r="F54" s="88" t="s">
        <v>703</v>
      </c>
      <c r="G54" s="89"/>
      <c r="H54" s="89"/>
      <c r="I54" s="89"/>
      <c r="J54" s="89"/>
      <c r="K54" s="89"/>
      <c r="L54" s="89"/>
      <c r="M54" s="89"/>
      <c r="N54" s="90"/>
      <c r="O54" s="98" t="s">
        <v>796</v>
      </c>
      <c r="P54" s="99">
        <v>45573</v>
      </c>
      <c r="Q54" s="117">
        <v>1</v>
      </c>
      <c r="R54" s="77">
        <v>2</v>
      </c>
      <c r="S54" s="77">
        <v>3</v>
      </c>
      <c r="T54" s="77">
        <v>4</v>
      </c>
      <c r="U54" s="100">
        <v>5</v>
      </c>
      <c r="V54" s="100">
        <v>6</v>
      </c>
      <c r="W54" s="77">
        <v>7</v>
      </c>
      <c r="X54" s="79">
        <v>8</v>
      </c>
      <c r="Y54" s="77">
        <v>9</v>
      </c>
      <c r="Z54" s="77">
        <v>10</v>
      </c>
      <c r="AA54" s="77">
        <v>11</v>
      </c>
      <c r="AB54" s="100">
        <v>12</v>
      </c>
      <c r="AC54" s="100">
        <v>13</v>
      </c>
      <c r="AD54" s="77">
        <v>14</v>
      </c>
      <c r="AE54" s="77">
        <v>15</v>
      </c>
      <c r="AF54" s="77">
        <v>16</v>
      </c>
      <c r="AG54" s="77">
        <v>17</v>
      </c>
      <c r="AH54" s="77">
        <v>18</v>
      </c>
      <c r="AI54" s="100">
        <v>19</v>
      </c>
      <c r="AJ54" s="100">
        <v>20</v>
      </c>
      <c r="AK54" s="77">
        <v>21</v>
      </c>
      <c r="AL54" s="77">
        <v>22</v>
      </c>
      <c r="AM54" s="77">
        <v>23</v>
      </c>
      <c r="AN54" s="77">
        <v>24</v>
      </c>
      <c r="AO54" s="77">
        <v>25</v>
      </c>
      <c r="AP54" s="100">
        <v>26</v>
      </c>
      <c r="AQ54" s="100">
        <v>27</v>
      </c>
      <c r="AR54" s="77">
        <v>28</v>
      </c>
      <c r="AS54" s="77">
        <v>29</v>
      </c>
      <c r="AT54" s="77">
        <v>30</v>
      </c>
      <c r="AU54" s="77">
        <v>31</v>
      </c>
      <c r="AV54" s="78"/>
      <c r="AW54" s="8"/>
    </row>
    <row r="55" spans="1:50" s="6" customFormat="1" ht="45.75" customHeight="1" x14ac:dyDescent="0.25">
      <c r="A55" s="75" t="str">
        <f>VLOOKUP(B55,[1]Apoio!$A:$C,3,FALSE)</f>
        <v>Energia de Reserva - Cessão Biomassa</v>
      </c>
      <c r="B55" s="82" t="s">
        <v>401</v>
      </c>
      <c r="C55" s="86">
        <v>45505</v>
      </c>
      <c r="D55" s="84" t="s">
        <v>21</v>
      </c>
      <c r="E55" s="78" t="s">
        <v>84</v>
      </c>
      <c r="F55" s="88"/>
      <c r="G55" s="89"/>
      <c r="H55" s="89" t="s">
        <v>84</v>
      </c>
      <c r="I55" s="89"/>
      <c r="J55" s="89"/>
      <c r="K55" s="89"/>
      <c r="L55" s="89"/>
      <c r="M55" s="89"/>
      <c r="N55" s="90"/>
      <c r="O55" s="98" t="s">
        <v>796</v>
      </c>
      <c r="P55" s="99">
        <v>45574</v>
      </c>
      <c r="Q55" s="117">
        <v>1</v>
      </c>
      <c r="R55" s="77">
        <v>2</v>
      </c>
      <c r="S55" s="77">
        <v>3</v>
      </c>
      <c r="T55" s="77">
        <v>4</v>
      </c>
      <c r="U55" s="100">
        <v>5</v>
      </c>
      <c r="V55" s="100">
        <v>6</v>
      </c>
      <c r="W55" s="77">
        <v>7</v>
      </c>
      <c r="X55" s="77">
        <v>8</v>
      </c>
      <c r="Y55" s="79">
        <v>9</v>
      </c>
      <c r="Z55" s="77">
        <v>10</v>
      </c>
      <c r="AA55" s="77">
        <v>11</v>
      </c>
      <c r="AB55" s="100">
        <v>12</v>
      </c>
      <c r="AC55" s="100">
        <v>13</v>
      </c>
      <c r="AD55" s="77">
        <v>14</v>
      </c>
      <c r="AE55" s="77">
        <v>15</v>
      </c>
      <c r="AF55" s="77">
        <v>16</v>
      </c>
      <c r="AG55" s="77">
        <v>17</v>
      </c>
      <c r="AH55" s="77">
        <v>18</v>
      </c>
      <c r="AI55" s="100">
        <v>19</v>
      </c>
      <c r="AJ55" s="100">
        <v>20</v>
      </c>
      <c r="AK55" s="77">
        <v>21</v>
      </c>
      <c r="AL55" s="77">
        <v>22</v>
      </c>
      <c r="AM55" s="77">
        <v>23</v>
      </c>
      <c r="AN55" s="77">
        <v>24</v>
      </c>
      <c r="AO55" s="77">
        <v>25</v>
      </c>
      <c r="AP55" s="100">
        <v>26</v>
      </c>
      <c r="AQ55" s="100">
        <v>27</v>
      </c>
      <c r="AR55" s="77">
        <v>28</v>
      </c>
      <c r="AS55" s="77">
        <v>29</v>
      </c>
      <c r="AT55" s="77">
        <v>30</v>
      </c>
      <c r="AU55" s="77">
        <v>31</v>
      </c>
      <c r="AV55" s="78" t="s">
        <v>962</v>
      </c>
      <c r="AW55" s="8"/>
    </row>
    <row r="56" spans="1:50" s="6" customFormat="1" ht="51" customHeight="1" x14ac:dyDescent="0.25">
      <c r="A56" s="75" t="str">
        <f>VLOOKUP(B56,[1]Apoio!$A:$C,3,FALSE)</f>
        <v>MCSD EE - Liquidação</v>
      </c>
      <c r="B56" s="82" t="s">
        <v>661</v>
      </c>
      <c r="C56" s="86">
        <v>45505</v>
      </c>
      <c r="D56" s="84" t="s">
        <v>964</v>
      </c>
      <c r="E56" s="78" t="s">
        <v>84</v>
      </c>
      <c r="F56" s="88"/>
      <c r="G56" s="89"/>
      <c r="H56" s="89" t="s">
        <v>84</v>
      </c>
      <c r="I56" s="89"/>
      <c r="J56" s="89"/>
      <c r="K56" s="89"/>
      <c r="L56" s="89"/>
      <c r="M56" s="89"/>
      <c r="N56" s="90"/>
      <c r="O56" s="98" t="s">
        <v>796</v>
      </c>
      <c r="P56" s="99">
        <v>45574</v>
      </c>
      <c r="Q56" s="117">
        <v>1</v>
      </c>
      <c r="R56" s="77">
        <v>2</v>
      </c>
      <c r="S56" s="77">
        <v>3</v>
      </c>
      <c r="T56" s="77">
        <v>4</v>
      </c>
      <c r="U56" s="100">
        <v>5</v>
      </c>
      <c r="V56" s="100">
        <v>6</v>
      </c>
      <c r="W56" s="77">
        <v>7</v>
      </c>
      <c r="X56" s="77">
        <v>8</v>
      </c>
      <c r="Y56" s="79">
        <v>9</v>
      </c>
      <c r="Z56" s="77">
        <v>10</v>
      </c>
      <c r="AA56" s="77">
        <v>11</v>
      </c>
      <c r="AB56" s="100">
        <v>12</v>
      </c>
      <c r="AC56" s="100">
        <v>13</v>
      </c>
      <c r="AD56" s="77">
        <v>14</v>
      </c>
      <c r="AE56" s="77">
        <v>15</v>
      </c>
      <c r="AF56" s="77">
        <v>16</v>
      </c>
      <c r="AG56" s="77">
        <v>17</v>
      </c>
      <c r="AH56" s="77">
        <v>18</v>
      </c>
      <c r="AI56" s="100">
        <v>19</v>
      </c>
      <c r="AJ56" s="100">
        <v>20</v>
      </c>
      <c r="AK56" s="77">
        <v>21</v>
      </c>
      <c r="AL56" s="77">
        <v>22</v>
      </c>
      <c r="AM56" s="77">
        <v>23</v>
      </c>
      <c r="AN56" s="77">
        <v>24</v>
      </c>
      <c r="AO56" s="77">
        <v>25</v>
      </c>
      <c r="AP56" s="100">
        <v>26</v>
      </c>
      <c r="AQ56" s="100">
        <v>27</v>
      </c>
      <c r="AR56" s="77">
        <v>28</v>
      </c>
      <c r="AS56" s="77">
        <v>29</v>
      </c>
      <c r="AT56" s="77">
        <v>30</v>
      </c>
      <c r="AU56" s="77">
        <v>31</v>
      </c>
      <c r="AV56" s="78" t="s">
        <v>965</v>
      </c>
      <c r="AX56" s="8"/>
    </row>
    <row r="57" spans="1:50" s="6" customFormat="1" ht="46.5" customHeight="1" x14ac:dyDescent="0.25">
      <c r="A57" s="75" t="str">
        <f>VLOOKUP(B57,[1]Apoio!$A:$C,3,FALSE)</f>
        <v>Cotas de Garantia Física - Resultados</v>
      </c>
      <c r="B57" s="82" t="s">
        <v>171</v>
      </c>
      <c r="C57" s="86">
        <v>45536</v>
      </c>
      <c r="D57" s="84" t="s">
        <v>10</v>
      </c>
      <c r="E57" s="78" t="s">
        <v>155</v>
      </c>
      <c r="F57" s="88" t="s">
        <v>710</v>
      </c>
      <c r="G57" s="89" t="s">
        <v>711</v>
      </c>
      <c r="H57" s="89"/>
      <c r="I57" s="89"/>
      <c r="J57" s="89"/>
      <c r="K57" s="89"/>
      <c r="L57" s="89"/>
      <c r="M57" s="89"/>
      <c r="N57" s="90"/>
      <c r="O57" s="98" t="s">
        <v>796</v>
      </c>
      <c r="P57" s="99">
        <v>45574</v>
      </c>
      <c r="Q57" s="117">
        <v>1</v>
      </c>
      <c r="R57" s="77">
        <v>2</v>
      </c>
      <c r="S57" s="77">
        <v>3</v>
      </c>
      <c r="T57" s="77">
        <v>4</v>
      </c>
      <c r="U57" s="100">
        <v>5</v>
      </c>
      <c r="V57" s="100">
        <v>6</v>
      </c>
      <c r="W57" s="77">
        <v>7</v>
      </c>
      <c r="X57" s="77">
        <v>8</v>
      </c>
      <c r="Y57" s="79">
        <v>9</v>
      </c>
      <c r="Z57" s="77">
        <v>10</v>
      </c>
      <c r="AA57" s="77">
        <v>11</v>
      </c>
      <c r="AB57" s="100">
        <v>12</v>
      </c>
      <c r="AC57" s="100">
        <v>13</v>
      </c>
      <c r="AD57" s="77">
        <v>14</v>
      </c>
      <c r="AE57" s="77">
        <v>15</v>
      </c>
      <c r="AF57" s="77">
        <v>16</v>
      </c>
      <c r="AG57" s="77">
        <v>17</v>
      </c>
      <c r="AH57" s="77">
        <v>18</v>
      </c>
      <c r="AI57" s="100">
        <v>19</v>
      </c>
      <c r="AJ57" s="100">
        <v>20</v>
      </c>
      <c r="AK57" s="77">
        <v>21</v>
      </c>
      <c r="AL57" s="77">
        <v>22</v>
      </c>
      <c r="AM57" s="77">
        <v>23</v>
      </c>
      <c r="AN57" s="77">
        <v>24</v>
      </c>
      <c r="AO57" s="77">
        <v>25</v>
      </c>
      <c r="AP57" s="100">
        <v>26</v>
      </c>
      <c r="AQ57" s="100">
        <v>27</v>
      </c>
      <c r="AR57" s="77">
        <v>28</v>
      </c>
      <c r="AS57" s="77">
        <v>29</v>
      </c>
      <c r="AT57" s="77">
        <v>30</v>
      </c>
      <c r="AU57" s="77">
        <v>31</v>
      </c>
      <c r="AV57" s="81"/>
      <c r="AW57" s="8"/>
    </row>
    <row r="58" spans="1:50" s="6" customFormat="1" ht="36.75" customHeight="1" x14ac:dyDescent="0.25">
      <c r="A58" s="75" t="str">
        <f>VLOOKUP(B58,[1]Apoio!$A:$C,3,FALSE)</f>
        <v>Medição - Ajuste</v>
      </c>
      <c r="B58" s="82" t="s">
        <v>190</v>
      </c>
      <c r="C58" s="86">
        <v>45536</v>
      </c>
      <c r="D58" s="84" t="s">
        <v>10</v>
      </c>
      <c r="E58" s="78" t="s">
        <v>84</v>
      </c>
      <c r="F58" s="91"/>
      <c r="G58" s="89"/>
      <c r="H58" s="89" t="s">
        <v>84</v>
      </c>
      <c r="I58" s="89"/>
      <c r="J58" s="89"/>
      <c r="K58" s="89"/>
      <c r="L58" s="89"/>
      <c r="M58" s="89"/>
      <c r="N58" s="90"/>
      <c r="O58" s="98" t="s">
        <v>796</v>
      </c>
      <c r="P58" s="99">
        <v>45574</v>
      </c>
      <c r="Q58" s="117">
        <v>1</v>
      </c>
      <c r="R58" s="77">
        <v>2</v>
      </c>
      <c r="S58" s="77">
        <v>3</v>
      </c>
      <c r="T58" s="77">
        <v>4</v>
      </c>
      <c r="U58" s="100">
        <v>5</v>
      </c>
      <c r="V58" s="100">
        <v>6</v>
      </c>
      <c r="W58" s="77">
        <v>7</v>
      </c>
      <c r="X58" s="77">
        <v>8</v>
      </c>
      <c r="Y58" s="79">
        <v>9</v>
      </c>
      <c r="Z58" s="77">
        <v>10</v>
      </c>
      <c r="AA58" s="77">
        <v>11</v>
      </c>
      <c r="AB58" s="100">
        <v>12</v>
      </c>
      <c r="AC58" s="100">
        <v>13</v>
      </c>
      <c r="AD58" s="77">
        <v>14</v>
      </c>
      <c r="AE58" s="77">
        <v>15</v>
      </c>
      <c r="AF58" s="77">
        <v>16</v>
      </c>
      <c r="AG58" s="77">
        <v>17</v>
      </c>
      <c r="AH58" s="77">
        <v>18</v>
      </c>
      <c r="AI58" s="100">
        <v>19</v>
      </c>
      <c r="AJ58" s="100">
        <v>20</v>
      </c>
      <c r="AK58" s="77">
        <v>21</v>
      </c>
      <c r="AL58" s="77">
        <v>22</v>
      </c>
      <c r="AM58" s="77">
        <v>23</v>
      </c>
      <c r="AN58" s="77">
        <v>24</v>
      </c>
      <c r="AO58" s="77">
        <v>25</v>
      </c>
      <c r="AP58" s="100">
        <v>26</v>
      </c>
      <c r="AQ58" s="100">
        <v>27</v>
      </c>
      <c r="AR58" s="77">
        <v>28</v>
      </c>
      <c r="AS58" s="77">
        <v>29</v>
      </c>
      <c r="AT58" s="77">
        <v>30</v>
      </c>
      <c r="AU58" s="77">
        <v>31</v>
      </c>
      <c r="AV58" s="78"/>
      <c r="AW58" s="8"/>
    </row>
    <row r="59" spans="1:50" s="6" customFormat="1" ht="36.75" customHeight="1" x14ac:dyDescent="0.25">
      <c r="A59" s="75" t="str">
        <f>VLOOKUP(B59,[1]Apoio!$A:$C,3,FALSE)</f>
        <v>Cotas de Garantia Física - Pré-Liquidação</v>
      </c>
      <c r="B59" s="82" t="s">
        <v>570</v>
      </c>
      <c r="C59" s="86">
        <v>45536</v>
      </c>
      <c r="D59" s="84" t="s">
        <v>137</v>
      </c>
      <c r="E59" s="78" t="s">
        <v>159</v>
      </c>
      <c r="F59" s="91" t="s">
        <v>712</v>
      </c>
      <c r="G59" s="89" t="s">
        <v>713</v>
      </c>
      <c r="H59" s="89"/>
      <c r="I59" s="89"/>
      <c r="J59" s="89"/>
      <c r="K59" s="89"/>
      <c r="L59" s="89"/>
      <c r="M59" s="89"/>
      <c r="N59" s="90"/>
      <c r="O59" s="98" t="s">
        <v>796</v>
      </c>
      <c r="P59" s="99">
        <v>45574</v>
      </c>
      <c r="Q59" s="117">
        <v>1</v>
      </c>
      <c r="R59" s="77">
        <v>2</v>
      </c>
      <c r="S59" s="77">
        <v>3</v>
      </c>
      <c r="T59" s="77">
        <v>4</v>
      </c>
      <c r="U59" s="100">
        <v>5</v>
      </c>
      <c r="V59" s="100">
        <v>6</v>
      </c>
      <c r="W59" s="77">
        <v>7</v>
      </c>
      <c r="X59" s="77">
        <v>8</v>
      </c>
      <c r="Y59" s="79">
        <v>9</v>
      </c>
      <c r="Z59" s="77">
        <v>10</v>
      </c>
      <c r="AA59" s="77">
        <v>11</v>
      </c>
      <c r="AB59" s="100">
        <v>12</v>
      </c>
      <c r="AC59" s="100">
        <v>13</v>
      </c>
      <c r="AD59" s="77">
        <v>14</v>
      </c>
      <c r="AE59" s="77">
        <v>15</v>
      </c>
      <c r="AF59" s="77">
        <v>16</v>
      </c>
      <c r="AG59" s="77">
        <v>17</v>
      </c>
      <c r="AH59" s="77">
        <v>18</v>
      </c>
      <c r="AI59" s="100">
        <v>19</v>
      </c>
      <c r="AJ59" s="100">
        <v>20</v>
      </c>
      <c r="AK59" s="77">
        <v>21</v>
      </c>
      <c r="AL59" s="77">
        <v>22</v>
      </c>
      <c r="AM59" s="77">
        <v>23</v>
      </c>
      <c r="AN59" s="77">
        <v>24</v>
      </c>
      <c r="AO59" s="77">
        <v>25</v>
      </c>
      <c r="AP59" s="100">
        <v>26</v>
      </c>
      <c r="AQ59" s="100">
        <v>27</v>
      </c>
      <c r="AR59" s="77">
        <v>28</v>
      </c>
      <c r="AS59" s="77">
        <v>29</v>
      </c>
      <c r="AT59" s="77">
        <v>30</v>
      </c>
      <c r="AU59" s="77">
        <v>31</v>
      </c>
      <c r="AV59" s="81"/>
      <c r="AW59" s="8"/>
    </row>
    <row r="60" spans="1:50" s="6" customFormat="1" ht="36.75" customHeight="1" x14ac:dyDescent="0.25">
      <c r="A60" s="75" t="str">
        <f>VLOOKUP(B60,[1]Apoio!$A:$C,3,FALSE)</f>
        <v>Contrato</v>
      </c>
      <c r="B60" s="82" t="s">
        <v>346</v>
      </c>
      <c r="C60" s="86">
        <v>45536</v>
      </c>
      <c r="D60" s="84" t="s">
        <v>955</v>
      </c>
      <c r="E60" s="78" t="s">
        <v>84</v>
      </c>
      <c r="F60" s="88"/>
      <c r="G60" s="89"/>
      <c r="H60" s="89" t="s">
        <v>84</v>
      </c>
      <c r="I60" s="89"/>
      <c r="J60" s="89"/>
      <c r="K60" s="89"/>
      <c r="L60" s="89"/>
      <c r="M60" s="89"/>
      <c r="N60" s="90"/>
      <c r="O60" s="98" t="s">
        <v>796</v>
      </c>
      <c r="P60" s="99">
        <v>45574</v>
      </c>
      <c r="Q60" s="117">
        <v>1</v>
      </c>
      <c r="R60" s="77">
        <v>2</v>
      </c>
      <c r="S60" s="77">
        <v>3</v>
      </c>
      <c r="T60" s="77">
        <v>4</v>
      </c>
      <c r="U60" s="100">
        <v>5</v>
      </c>
      <c r="V60" s="100">
        <v>6</v>
      </c>
      <c r="W60" s="77">
        <v>7</v>
      </c>
      <c r="X60" s="77">
        <v>8</v>
      </c>
      <c r="Y60" s="79">
        <v>9</v>
      </c>
      <c r="Z60" s="77">
        <v>10</v>
      </c>
      <c r="AA60" s="77">
        <v>11</v>
      </c>
      <c r="AB60" s="100">
        <v>12</v>
      </c>
      <c r="AC60" s="100">
        <v>13</v>
      </c>
      <c r="AD60" s="77">
        <v>14</v>
      </c>
      <c r="AE60" s="77">
        <v>15</v>
      </c>
      <c r="AF60" s="77">
        <v>16</v>
      </c>
      <c r="AG60" s="77">
        <v>17</v>
      </c>
      <c r="AH60" s="77">
        <v>18</v>
      </c>
      <c r="AI60" s="100">
        <v>19</v>
      </c>
      <c r="AJ60" s="100">
        <v>20</v>
      </c>
      <c r="AK60" s="77">
        <v>21</v>
      </c>
      <c r="AL60" s="77">
        <v>22</v>
      </c>
      <c r="AM60" s="77">
        <v>23</v>
      </c>
      <c r="AN60" s="77">
        <v>24</v>
      </c>
      <c r="AO60" s="77">
        <v>25</v>
      </c>
      <c r="AP60" s="100">
        <v>26</v>
      </c>
      <c r="AQ60" s="100">
        <v>27</v>
      </c>
      <c r="AR60" s="77">
        <v>28</v>
      </c>
      <c r="AS60" s="77">
        <v>29</v>
      </c>
      <c r="AT60" s="77">
        <v>30</v>
      </c>
      <c r="AU60" s="77">
        <v>31</v>
      </c>
      <c r="AV60" s="78"/>
      <c r="AW60" s="8"/>
    </row>
    <row r="61" spans="1:50" s="6" customFormat="1" ht="41.15" customHeight="1" x14ac:dyDescent="0.25">
      <c r="A61" s="75" t="str">
        <f>VLOOKUP(B61,[1]Apoio!$A:$C,3,FALSE)</f>
        <v>Energia de Reserva - Cessão Eólica</v>
      </c>
      <c r="B61" s="82" t="s">
        <v>398</v>
      </c>
      <c r="C61" s="86">
        <v>45505</v>
      </c>
      <c r="D61" s="84" t="s">
        <v>24</v>
      </c>
      <c r="E61" s="78" t="s">
        <v>394</v>
      </c>
      <c r="F61" s="91" t="s">
        <v>714</v>
      </c>
      <c r="G61" s="89"/>
      <c r="H61" s="89"/>
      <c r="I61" s="89"/>
      <c r="J61" s="89"/>
      <c r="K61" s="89"/>
      <c r="L61" s="89"/>
      <c r="M61" s="89"/>
      <c r="N61" s="90"/>
      <c r="O61" s="98" t="s">
        <v>796</v>
      </c>
      <c r="P61" s="99">
        <v>45574</v>
      </c>
      <c r="Q61" s="117">
        <v>1</v>
      </c>
      <c r="R61" s="77">
        <v>2</v>
      </c>
      <c r="S61" s="77">
        <v>3</v>
      </c>
      <c r="T61" s="77">
        <v>4</v>
      </c>
      <c r="U61" s="100">
        <v>5</v>
      </c>
      <c r="V61" s="100">
        <v>6</v>
      </c>
      <c r="W61" s="77">
        <v>7</v>
      </c>
      <c r="X61" s="77">
        <v>8</v>
      </c>
      <c r="Y61" s="79">
        <v>9</v>
      </c>
      <c r="Z61" s="77">
        <v>10</v>
      </c>
      <c r="AA61" s="77">
        <v>11</v>
      </c>
      <c r="AB61" s="100">
        <v>12</v>
      </c>
      <c r="AC61" s="100">
        <v>13</v>
      </c>
      <c r="AD61" s="77">
        <v>14</v>
      </c>
      <c r="AE61" s="77">
        <v>15</v>
      </c>
      <c r="AF61" s="77">
        <v>16</v>
      </c>
      <c r="AG61" s="77">
        <v>17</v>
      </c>
      <c r="AH61" s="77">
        <v>18</v>
      </c>
      <c r="AI61" s="100">
        <v>19</v>
      </c>
      <c r="AJ61" s="100">
        <v>20</v>
      </c>
      <c r="AK61" s="77">
        <v>21</v>
      </c>
      <c r="AL61" s="77">
        <v>22</v>
      </c>
      <c r="AM61" s="77">
        <v>23</v>
      </c>
      <c r="AN61" s="77">
        <v>24</v>
      </c>
      <c r="AO61" s="77">
        <v>25</v>
      </c>
      <c r="AP61" s="100">
        <v>26</v>
      </c>
      <c r="AQ61" s="100">
        <v>27</v>
      </c>
      <c r="AR61" s="77">
        <v>28</v>
      </c>
      <c r="AS61" s="77">
        <v>29</v>
      </c>
      <c r="AT61" s="77">
        <v>30</v>
      </c>
      <c r="AU61" s="77">
        <v>31</v>
      </c>
      <c r="AV61" s="78" t="s">
        <v>960</v>
      </c>
      <c r="AW61" s="8"/>
    </row>
    <row r="62" spans="1:50" s="6" customFormat="1" ht="43.5" x14ac:dyDescent="0.25">
      <c r="A62" s="75" t="str">
        <f>VLOOKUP(B62,[1]Apoio!$A:$C,3,FALSE)</f>
        <v>Energia de Reserva - Cessão Solar</v>
      </c>
      <c r="B62" s="82" t="s">
        <v>481</v>
      </c>
      <c r="C62" s="86">
        <v>45505</v>
      </c>
      <c r="D62" s="84" t="s">
        <v>24</v>
      </c>
      <c r="E62" s="78" t="s">
        <v>84</v>
      </c>
      <c r="F62" s="91"/>
      <c r="G62" s="89"/>
      <c r="H62" s="89" t="s">
        <v>84</v>
      </c>
      <c r="I62" s="89"/>
      <c r="J62" s="89"/>
      <c r="K62" s="89"/>
      <c r="L62" s="89"/>
      <c r="M62" s="89"/>
      <c r="N62" s="90"/>
      <c r="O62" s="98" t="s">
        <v>796</v>
      </c>
      <c r="P62" s="99">
        <v>45574</v>
      </c>
      <c r="Q62" s="117">
        <v>1</v>
      </c>
      <c r="R62" s="77">
        <v>2</v>
      </c>
      <c r="S62" s="77">
        <v>3</v>
      </c>
      <c r="T62" s="77">
        <v>4</v>
      </c>
      <c r="U62" s="100">
        <v>5</v>
      </c>
      <c r="V62" s="100">
        <v>6</v>
      </c>
      <c r="W62" s="77">
        <v>7</v>
      </c>
      <c r="X62" s="77">
        <v>8</v>
      </c>
      <c r="Y62" s="79">
        <v>9</v>
      </c>
      <c r="Z62" s="77">
        <v>10</v>
      </c>
      <c r="AA62" s="77">
        <v>11</v>
      </c>
      <c r="AB62" s="100">
        <v>12</v>
      </c>
      <c r="AC62" s="100">
        <v>13</v>
      </c>
      <c r="AD62" s="77">
        <v>14</v>
      </c>
      <c r="AE62" s="77">
        <v>15</v>
      </c>
      <c r="AF62" s="77">
        <v>16</v>
      </c>
      <c r="AG62" s="77">
        <v>17</v>
      </c>
      <c r="AH62" s="77">
        <v>18</v>
      </c>
      <c r="AI62" s="100">
        <v>19</v>
      </c>
      <c r="AJ62" s="100">
        <v>20</v>
      </c>
      <c r="AK62" s="77">
        <v>21</v>
      </c>
      <c r="AL62" s="77">
        <v>22</v>
      </c>
      <c r="AM62" s="77">
        <v>23</v>
      </c>
      <c r="AN62" s="77">
        <v>24</v>
      </c>
      <c r="AO62" s="77">
        <v>25</v>
      </c>
      <c r="AP62" s="100">
        <v>26</v>
      </c>
      <c r="AQ62" s="100">
        <v>27</v>
      </c>
      <c r="AR62" s="77">
        <v>28</v>
      </c>
      <c r="AS62" s="77">
        <v>29</v>
      </c>
      <c r="AT62" s="77">
        <v>30</v>
      </c>
      <c r="AU62" s="77">
        <v>31</v>
      </c>
      <c r="AV62" s="78" t="s">
        <v>961</v>
      </c>
    </row>
    <row r="63" spans="1:50" s="6" customFormat="1" ht="49.5" customHeight="1" x14ac:dyDescent="0.25">
      <c r="A63" s="75" t="str">
        <f>VLOOKUP(B63,[1]Apoio!$A:$C,3,FALSE)</f>
        <v>MVE - Apuração</v>
      </c>
      <c r="B63" s="82" t="s">
        <v>884</v>
      </c>
      <c r="C63" s="86">
        <v>45566</v>
      </c>
      <c r="D63" s="84" t="s">
        <v>84</v>
      </c>
      <c r="E63" s="78" t="s">
        <v>620</v>
      </c>
      <c r="F63" s="88" t="s">
        <v>1081</v>
      </c>
      <c r="G63" s="89"/>
      <c r="H63" s="89"/>
      <c r="I63" s="89"/>
      <c r="J63" s="89"/>
      <c r="K63" s="89"/>
      <c r="L63" s="89"/>
      <c r="M63" s="89"/>
      <c r="N63" s="90"/>
      <c r="O63" s="98" t="s">
        <v>796</v>
      </c>
      <c r="P63" s="99">
        <v>45574</v>
      </c>
      <c r="Q63" s="117">
        <v>1</v>
      </c>
      <c r="R63" s="77">
        <v>2</v>
      </c>
      <c r="S63" s="77">
        <v>3</v>
      </c>
      <c r="T63" s="77">
        <v>4</v>
      </c>
      <c r="U63" s="100">
        <v>5</v>
      </c>
      <c r="V63" s="100">
        <v>6</v>
      </c>
      <c r="W63" s="77">
        <v>7</v>
      </c>
      <c r="X63" s="77">
        <v>8</v>
      </c>
      <c r="Y63" s="79">
        <v>9</v>
      </c>
      <c r="Z63" s="77">
        <v>10</v>
      </c>
      <c r="AA63" s="77">
        <v>11</v>
      </c>
      <c r="AB63" s="100">
        <v>12</v>
      </c>
      <c r="AC63" s="100">
        <v>13</v>
      </c>
      <c r="AD63" s="77">
        <v>14</v>
      </c>
      <c r="AE63" s="77">
        <v>15</v>
      </c>
      <c r="AF63" s="77">
        <v>16</v>
      </c>
      <c r="AG63" s="77">
        <v>17</v>
      </c>
      <c r="AH63" s="77">
        <v>18</v>
      </c>
      <c r="AI63" s="100">
        <v>19</v>
      </c>
      <c r="AJ63" s="100">
        <v>20</v>
      </c>
      <c r="AK63" s="77">
        <v>21</v>
      </c>
      <c r="AL63" s="77">
        <v>22</v>
      </c>
      <c r="AM63" s="77">
        <v>23</v>
      </c>
      <c r="AN63" s="77">
        <v>24</v>
      </c>
      <c r="AO63" s="77">
        <v>25</v>
      </c>
      <c r="AP63" s="100">
        <v>26</v>
      </c>
      <c r="AQ63" s="100">
        <v>27</v>
      </c>
      <c r="AR63" s="77">
        <v>28</v>
      </c>
      <c r="AS63" s="77">
        <v>29</v>
      </c>
      <c r="AT63" s="77">
        <v>30</v>
      </c>
      <c r="AU63" s="77">
        <v>31</v>
      </c>
      <c r="AV63" s="78"/>
    </row>
    <row r="64" spans="1:50" s="6" customFormat="1" ht="49.5" customHeight="1" x14ac:dyDescent="0.25">
      <c r="A64" s="75" t="str">
        <f>VLOOKUP(B64,[1]Apoio!$A:$C,3,FALSE)</f>
        <v>MVE - Garantias Financeiras</v>
      </c>
      <c r="B64" s="82" t="s">
        <v>1064</v>
      </c>
      <c r="C64" s="86">
        <v>45566</v>
      </c>
      <c r="D64" s="84" t="s">
        <v>84</v>
      </c>
      <c r="E64" s="78" t="s">
        <v>84</v>
      </c>
      <c r="F64" s="88"/>
      <c r="G64" s="89"/>
      <c r="H64" s="89" t="s">
        <v>84</v>
      </c>
      <c r="I64" s="89"/>
      <c r="J64" s="89"/>
      <c r="K64" s="89"/>
      <c r="L64" s="89"/>
      <c r="M64" s="89"/>
      <c r="N64" s="90"/>
      <c r="O64" s="98" t="s">
        <v>796</v>
      </c>
      <c r="P64" s="99">
        <v>45574</v>
      </c>
      <c r="Q64" s="117">
        <v>1</v>
      </c>
      <c r="R64" s="77">
        <v>2</v>
      </c>
      <c r="S64" s="77">
        <v>3</v>
      </c>
      <c r="T64" s="77">
        <v>4</v>
      </c>
      <c r="U64" s="100">
        <v>5</v>
      </c>
      <c r="V64" s="100">
        <v>6</v>
      </c>
      <c r="W64" s="77">
        <v>7</v>
      </c>
      <c r="X64" s="77">
        <v>8</v>
      </c>
      <c r="Y64" s="79">
        <v>9</v>
      </c>
      <c r="Z64" s="77">
        <v>10</v>
      </c>
      <c r="AA64" s="77">
        <v>11</v>
      </c>
      <c r="AB64" s="100">
        <v>12</v>
      </c>
      <c r="AC64" s="100">
        <v>13</v>
      </c>
      <c r="AD64" s="77">
        <v>14</v>
      </c>
      <c r="AE64" s="77">
        <v>15</v>
      </c>
      <c r="AF64" s="77">
        <v>16</v>
      </c>
      <c r="AG64" s="77">
        <v>17</v>
      </c>
      <c r="AH64" s="77">
        <v>18</v>
      </c>
      <c r="AI64" s="100">
        <v>19</v>
      </c>
      <c r="AJ64" s="100">
        <v>20</v>
      </c>
      <c r="AK64" s="77">
        <v>21</v>
      </c>
      <c r="AL64" s="77">
        <v>22</v>
      </c>
      <c r="AM64" s="77">
        <v>23</v>
      </c>
      <c r="AN64" s="77">
        <v>24</v>
      </c>
      <c r="AO64" s="77">
        <v>25</v>
      </c>
      <c r="AP64" s="100">
        <v>26</v>
      </c>
      <c r="AQ64" s="100">
        <v>27</v>
      </c>
      <c r="AR64" s="77">
        <v>28</v>
      </c>
      <c r="AS64" s="77">
        <v>29</v>
      </c>
      <c r="AT64" s="77">
        <v>30</v>
      </c>
      <c r="AU64" s="77">
        <v>31</v>
      </c>
      <c r="AV64" s="78"/>
    </row>
    <row r="65" spans="1:49" s="6" customFormat="1" ht="49.5" customHeight="1" x14ac:dyDescent="0.25">
      <c r="A65" s="75" t="str">
        <f>VLOOKUP(B65,[1]Apoio!$A:$C,3,FALSE)</f>
        <v>MVE - Apuração</v>
      </c>
      <c r="B65" s="82" t="s">
        <v>1047</v>
      </c>
      <c r="C65" s="86">
        <v>45566</v>
      </c>
      <c r="D65" s="84" t="s">
        <v>84</v>
      </c>
      <c r="E65" s="78" t="s">
        <v>84</v>
      </c>
      <c r="F65" s="88"/>
      <c r="G65" s="89"/>
      <c r="H65" s="89" t="s">
        <v>84</v>
      </c>
      <c r="I65" s="89"/>
      <c r="J65" s="89"/>
      <c r="K65" s="89"/>
      <c r="L65" s="89"/>
      <c r="M65" s="89"/>
      <c r="N65" s="90"/>
      <c r="O65" s="98" t="s">
        <v>796</v>
      </c>
      <c r="P65" s="99">
        <v>45575</v>
      </c>
      <c r="Q65" s="117">
        <v>1</v>
      </c>
      <c r="R65" s="77">
        <v>2</v>
      </c>
      <c r="S65" s="77">
        <v>3</v>
      </c>
      <c r="T65" s="77">
        <v>4</v>
      </c>
      <c r="U65" s="100">
        <v>5</v>
      </c>
      <c r="V65" s="100">
        <v>6</v>
      </c>
      <c r="W65" s="77">
        <v>7</v>
      </c>
      <c r="X65" s="77">
        <v>8</v>
      </c>
      <c r="Y65" s="77">
        <v>9</v>
      </c>
      <c r="Z65" s="79">
        <v>10</v>
      </c>
      <c r="AA65" s="77">
        <v>11</v>
      </c>
      <c r="AB65" s="100">
        <v>12</v>
      </c>
      <c r="AC65" s="100">
        <v>13</v>
      </c>
      <c r="AD65" s="77">
        <v>14</v>
      </c>
      <c r="AE65" s="77">
        <v>15</v>
      </c>
      <c r="AF65" s="77">
        <v>16</v>
      </c>
      <c r="AG65" s="77">
        <v>17</v>
      </c>
      <c r="AH65" s="77">
        <v>18</v>
      </c>
      <c r="AI65" s="100">
        <v>19</v>
      </c>
      <c r="AJ65" s="100">
        <v>20</v>
      </c>
      <c r="AK65" s="77">
        <v>21</v>
      </c>
      <c r="AL65" s="77">
        <v>22</v>
      </c>
      <c r="AM65" s="77">
        <v>23</v>
      </c>
      <c r="AN65" s="77">
        <v>24</v>
      </c>
      <c r="AO65" s="77">
        <v>25</v>
      </c>
      <c r="AP65" s="100">
        <v>26</v>
      </c>
      <c r="AQ65" s="100">
        <v>27</v>
      </c>
      <c r="AR65" s="77">
        <v>28</v>
      </c>
      <c r="AS65" s="77">
        <v>29</v>
      </c>
      <c r="AT65" s="77">
        <v>30</v>
      </c>
      <c r="AU65" s="77">
        <v>31</v>
      </c>
      <c r="AV65" s="78"/>
    </row>
    <row r="66" spans="1:49" s="6" customFormat="1" ht="36" customHeight="1" x14ac:dyDescent="0.25">
      <c r="A66" s="75" t="str">
        <f>VLOOKUP(B66,[1]Apoio!$A:$C,3,FALSE)</f>
        <v>Medição - Ajuste</v>
      </c>
      <c r="B66" s="82" t="s">
        <v>172</v>
      </c>
      <c r="C66" s="86">
        <v>45536</v>
      </c>
      <c r="D66" s="84" t="s">
        <v>11</v>
      </c>
      <c r="E66" s="78" t="s">
        <v>84</v>
      </c>
      <c r="F66" s="91"/>
      <c r="G66" s="89"/>
      <c r="H66" s="89" t="s">
        <v>84</v>
      </c>
      <c r="I66" s="89"/>
      <c r="J66" s="89"/>
      <c r="K66" s="89"/>
      <c r="L66" s="89"/>
      <c r="M66" s="89"/>
      <c r="N66" s="90"/>
      <c r="O66" s="98" t="s">
        <v>796</v>
      </c>
      <c r="P66" s="99">
        <v>45575</v>
      </c>
      <c r="Q66" s="117">
        <v>1</v>
      </c>
      <c r="R66" s="77">
        <v>2</v>
      </c>
      <c r="S66" s="77">
        <v>3</v>
      </c>
      <c r="T66" s="77">
        <v>4</v>
      </c>
      <c r="U66" s="100">
        <v>5</v>
      </c>
      <c r="V66" s="100">
        <v>6</v>
      </c>
      <c r="W66" s="77">
        <v>7</v>
      </c>
      <c r="X66" s="77">
        <v>8</v>
      </c>
      <c r="Y66" s="77">
        <v>9</v>
      </c>
      <c r="Z66" s="79">
        <v>10</v>
      </c>
      <c r="AA66" s="77">
        <v>11</v>
      </c>
      <c r="AB66" s="100">
        <v>12</v>
      </c>
      <c r="AC66" s="100">
        <v>13</v>
      </c>
      <c r="AD66" s="77">
        <v>14</v>
      </c>
      <c r="AE66" s="77">
        <v>15</v>
      </c>
      <c r="AF66" s="77">
        <v>16</v>
      </c>
      <c r="AG66" s="77">
        <v>17</v>
      </c>
      <c r="AH66" s="77">
        <v>18</v>
      </c>
      <c r="AI66" s="100">
        <v>19</v>
      </c>
      <c r="AJ66" s="100">
        <v>20</v>
      </c>
      <c r="AK66" s="77">
        <v>21</v>
      </c>
      <c r="AL66" s="77">
        <v>22</v>
      </c>
      <c r="AM66" s="77">
        <v>23</v>
      </c>
      <c r="AN66" s="77">
        <v>24</v>
      </c>
      <c r="AO66" s="77">
        <v>25</v>
      </c>
      <c r="AP66" s="100">
        <v>26</v>
      </c>
      <c r="AQ66" s="100">
        <v>27</v>
      </c>
      <c r="AR66" s="77">
        <v>28</v>
      </c>
      <c r="AS66" s="77">
        <v>29</v>
      </c>
      <c r="AT66" s="77">
        <v>30</v>
      </c>
      <c r="AU66" s="77">
        <v>31</v>
      </c>
      <c r="AV66" s="78"/>
      <c r="AW66" s="8"/>
    </row>
    <row r="67" spans="1:49" s="6" customFormat="1" ht="36" customHeight="1" x14ac:dyDescent="0.25">
      <c r="A67" s="75" t="str">
        <f>VLOOKUP(B67,[1]Apoio!$A:$C,3,FALSE)</f>
        <v>Energia de Reserva - Resultados</v>
      </c>
      <c r="B67" s="82" t="s">
        <v>173</v>
      </c>
      <c r="C67" s="86">
        <v>45536</v>
      </c>
      <c r="D67" s="84" t="s">
        <v>11</v>
      </c>
      <c r="E67" s="78" t="s">
        <v>85</v>
      </c>
      <c r="F67" s="88" t="s">
        <v>715</v>
      </c>
      <c r="G67" s="89" t="s">
        <v>716</v>
      </c>
      <c r="H67" s="89" t="s">
        <v>717</v>
      </c>
      <c r="I67" s="89" t="s">
        <v>718</v>
      </c>
      <c r="J67" s="89" t="s">
        <v>719</v>
      </c>
      <c r="K67" s="89" t="s">
        <v>720</v>
      </c>
      <c r="L67" s="89" t="s">
        <v>721</v>
      </c>
      <c r="M67" s="89" t="s">
        <v>722</v>
      </c>
      <c r="N67" s="90" t="s">
        <v>862</v>
      </c>
      <c r="O67" s="98" t="s">
        <v>796</v>
      </c>
      <c r="P67" s="99">
        <v>45575</v>
      </c>
      <c r="Q67" s="117">
        <v>1</v>
      </c>
      <c r="R67" s="77">
        <v>2</v>
      </c>
      <c r="S67" s="77">
        <v>3</v>
      </c>
      <c r="T67" s="77">
        <v>4</v>
      </c>
      <c r="U67" s="100">
        <v>5</v>
      </c>
      <c r="V67" s="100">
        <v>6</v>
      </c>
      <c r="W67" s="77">
        <v>7</v>
      </c>
      <c r="X67" s="77">
        <v>8</v>
      </c>
      <c r="Y67" s="77">
        <v>9</v>
      </c>
      <c r="Z67" s="79">
        <v>10</v>
      </c>
      <c r="AA67" s="77">
        <v>11</v>
      </c>
      <c r="AB67" s="100">
        <v>12</v>
      </c>
      <c r="AC67" s="100">
        <v>13</v>
      </c>
      <c r="AD67" s="77">
        <v>14</v>
      </c>
      <c r="AE67" s="77">
        <v>15</v>
      </c>
      <c r="AF67" s="77">
        <v>16</v>
      </c>
      <c r="AG67" s="77">
        <v>17</v>
      </c>
      <c r="AH67" s="77">
        <v>18</v>
      </c>
      <c r="AI67" s="100">
        <v>19</v>
      </c>
      <c r="AJ67" s="100">
        <v>20</v>
      </c>
      <c r="AK67" s="77">
        <v>21</v>
      </c>
      <c r="AL67" s="77">
        <v>22</v>
      </c>
      <c r="AM67" s="77">
        <v>23</v>
      </c>
      <c r="AN67" s="77">
        <v>24</v>
      </c>
      <c r="AO67" s="77">
        <v>25</v>
      </c>
      <c r="AP67" s="100">
        <v>26</v>
      </c>
      <c r="AQ67" s="100">
        <v>27</v>
      </c>
      <c r="AR67" s="77">
        <v>28</v>
      </c>
      <c r="AS67" s="77">
        <v>29</v>
      </c>
      <c r="AT67" s="77">
        <v>30</v>
      </c>
      <c r="AU67" s="77">
        <v>31</v>
      </c>
      <c r="AV67" s="78"/>
      <c r="AW67" s="8"/>
    </row>
    <row r="68" spans="1:49" s="6" customFormat="1" ht="36" customHeight="1" x14ac:dyDescent="0.3">
      <c r="A68" s="75" t="str">
        <f>VLOOKUP(B68,[1]Apoio!$A:$C,3,FALSE)</f>
        <v>Energia de Reserva - Pré-Liquidação</v>
      </c>
      <c r="B68" s="82" t="s">
        <v>543</v>
      </c>
      <c r="C68" s="86">
        <v>45536</v>
      </c>
      <c r="D68" s="84" t="s">
        <v>11</v>
      </c>
      <c r="E68" s="78" t="s">
        <v>100</v>
      </c>
      <c r="F68" s="91" t="s">
        <v>723</v>
      </c>
      <c r="G68" s="92" t="s">
        <v>724</v>
      </c>
      <c r="H68" s="92" t="s">
        <v>725</v>
      </c>
      <c r="I68" s="92" t="s">
        <v>726</v>
      </c>
      <c r="J68" s="149"/>
      <c r="K68" s="89"/>
      <c r="L68" s="89"/>
      <c r="M68" s="89"/>
      <c r="N68" s="90"/>
      <c r="O68" s="98" t="s">
        <v>796</v>
      </c>
      <c r="P68" s="99">
        <v>45575</v>
      </c>
      <c r="Q68" s="117">
        <v>1</v>
      </c>
      <c r="R68" s="77">
        <v>2</v>
      </c>
      <c r="S68" s="77">
        <v>3</v>
      </c>
      <c r="T68" s="77">
        <v>4</v>
      </c>
      <c r="U68" s="100">
        <v>5</v>
      </c>
      <c r="V68" s="100">
        <v>6</v>
      </c>
      <c r="W68" s="77">
        <v>7</v>
      </c>
      <c r="X68" s="77">
        <v>8</v>
      </c>
      <c r="Y68" s="77">
        <v>9</v>
      </c>
      <c r="Z68" s="79">
        <v>10</v>
      </c>
      <c r="AA68" s="77">
        <v>11</v>
      </c>
      <c r="AB68" s="100">
        <v>12</v>
      </c>
      <c r="AC68" s="100">
        <v>13</v>
      </c>
      <c r="AD68" s="77">
        <v>14</v>
      </c>
      <c r="AE68" s="77">
        <v>15</v>
      </c>
      <c r="AF68" s="77">
        <v>16</v>
      </c>
      <c r="AG68" s="77">
        <v>17</v>
      </c>
      <c r="AH68" s="77">
        <v>18</v>
      </c>
      <c r="AI68" s="100">
        <v>19</v>
      </c>
      <c r="AJ68" s="100">
        <v>20</v>
      </c>
      <c r="AK68" s="77">
        <v>21</v>
      </c>
      <c r="AL68" s="77">
        <v>22</v>
      </c>
      <c r="AM68" s="77">
        <v>23</v>
      </c>
      <c r="AN68" s="77">
        <v>24</v>
      </c>
      <c r="AO68" s="77">
        <v>25</v>
      </c>
      <c r="AP68" s="100">
        <v>26</v>
      </c>
      <c r="AQ68" s="100">
        <v>27</v>
      </c>
      <c r="AR68" s="77">
        <v>28</v>
      </c>
      <c r="AS68" s="77">
        <v>29</v>
      </c>
      <c r="AT68" s="77">
        <v>30</v>
      </c>
      <c r="AU68" s="77">
        <v>31</v>
      </c>
      <c r="AV68" s="78"/>
    </row>
    <row r="69" spans="1:49" s="6" customFormat="1" ht="37.5" customHeight="1" x14ac:dyDescent="0.25">
      <c r="A69" s="75" t="str">
        <f>VLOOKUP(B69,[1]Apoio!$A:$C,3,FALSE)</f>
        <v>Receita de Venda</v>
      </c>
      <c r="B69" s="82" t="s">
        <v>529</v>
      </c>
      <c r="C69" s="86">
        <v>45536</v>
      </c>
      <c r="D69" s="84" t="s">
        <v>11</v>
      </c>
      <c r="E69" s="78" t="s">
        <v>84</v>
      </c>
      <c r="F69" s="88"/>
      <c r="G69" s="89"/>
      <c r="H69" s="89" t="s">
        <v>84</v>
      </c>
      <c r="I69" s="89"/>
      <c r="J69" s="89"/>
      <c r="K69" s="89"/>
      <c r="L69" s="89"/>
      <c r="M69" s="89"/>
      <c r="N69" s="90"/>
      <c r="O69" s="98" t="s">
        <v>796</v>
      </c>
      <c r="P69" s="99">
        <v>45575</v>
      </c>
      <c r="Q69" s="117">
        <v>1</v>
      </c>
      <c r="R69" s="77">
        <v>2</v>
      </c>
      <c r="S69" s="77">
        <v>3</v>
      </c>
      <c r="T69" s="77">
        <v>4</v>
      </c>
      <c r="U69" s="100">
        <v>5</v>
      </c>
      <c r="V69" s="100">
        <v>6</v>
      </c>
      <c r="W69" s="77">
        <v>7</v>
      </c>
      <c r="X69" s="77">
        <v>8</v>
      </c>
      <c r="Y69" s="77">
        <v>9</v>
      </c>
      <c r="Z69" s="79">
        <v>10</v>
      </c>
      <c r="AA69" s="77">
        <v>11</v>
      </c>
      <c r="AB69" s="100">
        <v>12</v>
      </c>
      <c r="AC69" s="100">
        <v>13</v>
      </c>
      <c r="AD69" s="77">
        <v>14</v>
      </c>
      <c r="AE69" s="77">
        <v>15</v>
      </c>
      <c r="AF69" s="77">
        <v>16</v>
      </c>
      <c r="AG69" s="77">
        <v>17</v>
      </c>
      <c r="AH69" s="77">
        <v>18</v>
      </c>
      <c r="AI69" s="100">
        <v>19</v>
      </c>
      <c r="AJ69" s="100">
        <v>20</v>
      </c>
      <c r="AK69" s="77">
        <v>21</v>
      </c>
      <c r="AL69" s="77">
        <v>22</v>
      </c>
      <c r="AM69" s="77">
        <v>23</v>
      </c>
      <c r="AN69" s="77">
        <v>24</v>
      </c>
      <c r="AO69" s="77">
        <v>25</v>
      </c>
      <c r="AP69" s="100">
        <v>26</v>
      </c>
      <c r="AQ69" s="100">
        <v>27</v>
      </c>
      <c r="AR69" s="77">
        <v>28</v>
      </c>
      <c r="AS69" s="77">
        <v>29</v>
      </c>
      <c r="AT69" s="77">
        <v>30</v>
      </c>
      <c r="AU69" s="77">
        <v>31</v>
      </c>
      <c r="AV69" s="78"/>
    </row>
    <row r="70" spans="1:49" s="6" customFormat="1" ht="58" x14ac:dyDescent="0.25">
      <c r="A70" s="75" t="str">
        <f>VLOOKUP(B70,[1]Apoio!$A:$C,3,FALSE)</f>
        <v>Energia de Reserva - Resultados</v>
      </c>
      <c r="B70" s="82" t="s">
        <v>650</v>
      </c>
      <c r="C70" s="86">
        <v>45536</v>
      </c>
      <c r="D70" s="84" t="s">
        <v>11</v>
      </c>
      <c r="E70" s="78" t="s">
        <v>84</v>
      </c>
      <c r="F70" s="88"/>
      <c r="G70" s="89"/>
      <c r="H70" s="89" t="s">
        <v>84</v>
      </c>
      <c r="I70" s="89"/>
      <c r="J70" s="89"/>
      <c r="K70" s="89"/>
      <c r="L70" s="89"/>
      <c r="M70" s="89"/>
      <c r="N70" s="90"/>
      <c r="O70" s="98" t="s">
        <v>796</v>
      </c>
      <c r="P70" s="99">
        <v>45575</v>
      </c>
      <c r="Q70" s="117">
        <v>1</v>
      </c>
      <c r="R70" s="77">
        <v>2</v>
      </c>
      <c r="S70" s="77">
        <v>3</v>
      </c>
      <c r="T70" s="77">
        <v>4</v>
      </c>
      <c r="U70" s="100">
        <v>5</v>
      </c>
      <c r="V70" s="100">
        <v>6</v>
      </c>
      <c r="W70" s="77">
        <v>7</v>
      </c>
      <c r="X70" s="77">
        <v>8</v>
      </c>
      <c r="Y70" s="77">
        <v>9</v>
      </c>
      <c r="Z70" s="79">
        <v>10</v>
      </c>
      <c r="AA70" s="77">
        <v>11</v>
      </c>
      <c r="AB70" s="100">
        <v>12</v>
      </c>
      <c r="AC70" s="100">
        <v>13</v>
      </c>
      <c r="AD70" s="77">
        <v>14</v>
      </c>
      <c r="AE70" s="77">
        <v>15</v>
      </c>
      <c r="AF70" s="77">
        <v>16</v>
      </c>
      <c r="AG70" s="77">
        <v>17</v>
      </c>
      <c r="AH70" s="77">
        <v>18</v>
      </c>
      <c r="AI70" s="100">
        <v>19</v>
      </c>
      <c r="AJ70" s="100">
        <v>20</v>
      </c>
      <c r="AK70" s="77">
        <v>21</v>
      </c>
      <c r="AL70" s="77">
        <v>22</v>
      </c>
      <c r="AM70" s="77">
        <v>23</v>
      </c>
      <c r="AN70" s="77">
        <v>24</v>
      </c>
      <c r="AO70" s="77">
        <v>25</v>
      </c>
      <c r="AP70" s="100">
        <v>26</v>
      </c>
      <c r="AQ70" s="100">
        <v>27</v>
      </c>
      <c r="AR70" s="77">
        <v>28</v>
      </c>
      <c r="AS70" s="77">
        <v>29</v>
      </c>
      <c r="AT70" s="77">
        <v>30</v>
      </c>
      <c r="AU70" s="77">
        <v>31</v>
      </c>
      <c r="AV70" s="78"/>
      <c r="AW70" s="8"/>
    </row>
    <row r="71" spans="1:49" s="6" customFormat="1" ht="36" customHeight="1" x14ac:dyDescent="0.25">
      <c r="A71" s="75" t="str">
        <f>VLOOKUP(B71,[1]Apoio!$A:$C,3,FALSE)</f>
        <v>Contrato</v>
      </c>
      <c r="B71" s="82" t="s">
        <v>347</v>
      </c>
      <c r="C71" s="86">
        <v>45536</v>
      </c>
      <c r="D71" s="84" t="s">
        <v>956</v>
      </c>
      <c r="E71" s="78" t="s">
        <v>84</v>
      </c>
      <c r="F71" s="91"/>
      <c r="G71" s="89"/>
      <c r="H71" s="89" t="s">
        <v>84</v>
      </c>
      <c r="I71" s="89"/>
      <c r="J71" s="89"/>
      <c r="K71" s="89"/>
      <c r="L71" s="89"/>
      <c r="M71" s="89"/>
      <c r="N71" s="90"/>
      <c r="O71" s="98" t="s">
        <v>796</v>
      </c>
      <c r="P71" s="99">
        <v>45575</v>
      </c>
      <c r="Q71" s="117">
        <v>1</v>
      </c>
      <c r="R71" s="77">
        <v>2</v>
      </c>
      <c r="S71" s="77">
        <v>3</v>
      </c>
      <c r="T71" s="77">
        <v>4</v>
      </c>
      <c r="U71" s="100">
        <v>5</v>
      </c>
      <c r="V71" s="100">
        <v>6</v>
      </c>
      <c r="W71" s="77">
        <v>7</v>
      </c>
      <c r="X71" s="77">
        <v>8</v>
      </c>
      <c r="Y71" s="77">
        <v>9</v>
      </c>
      <c r="Z71" s="79">
        <v>10</v>
      </c>
      <c r="AA71" s="77">
        <v>11</v>
      </c>
      <c r="AB71" s="100">
        <v>12</v>
      </c>
      <c r="AC71" s="100">
        <v>13</v>
      </c>
      <c r="AD71" s="77">
        <v>14</v>
      </c>
      <c r="AE71" s="77">
        <v>15</v>
      </c>
      <c r="AF71" s="77">
        <v>16</v>
      </c>
      <c r="AG71" s="77">
        <v>17</v>
      </c>
      <c r="AH71" s="77">
        <v>18</v>
      </c>
      <c r="AI71" s="100">
        <v>19</v>
      </c>
      <c r="AJ71" s="100">
        <v>20</v>
      </c>
      <c r="AK71" s="77">
        <v>21</v>
      </c>
      <c r="AL71" s="77">
        <v>22</v>
      </c>
      <c r="AM71" s="77">
        <v>23</v>
      </c>
      <c r="AN71" s="77">
        <v>24</v>
      </c>
      <c r="AO71" s="77">
        <v>25</v>
      </c>
      <c r="AP71" s="100">
        <v>26</v>
      </c>
      <c r="AQ71" s="100">
        <v>27</v>
      </c>
      <c r="AR71" s="77">
        <v>28</v>
      </c>
      <c r="AS71" s="77">
        <v>29</v>
      </c>
      <c r="AT71" s="77">
        <v>30</v>
      </c>
      <c r="AU71" s="77">
        <v>31</v>
      </c>
      <c r="AV71" s="78"/>
      <c r="AW71" s="8"/>
    </row>
    <row r="72" spans="1:49" s="6" customFormat="1" ht="36.75" customHeight="1" x14ac:dyDescent="0.25">
      <c r="A72" s="75" t="str">
        <f>VLOOKUP(B72,[1]Apoio!$A:$C,3,FALSE)</f>
        <v>MVE - Liquidação</v>
      </c>
      <c r="B72" s="82" t="s">
        <v>879</v>
      </c>
      <c r="C72" s="86">
        <v>45536</v>
      </c>
      <c r="D72" s="84" t="s">
        <v>612</v>
      </c>
      <c r="E72" s="78" t="s">
        <v>84</v>
      </c>
      <c r="F72" s="88"/>
      <c r="G72" s="89"/>
      <c r="H72" s="89" t="s">
        <v>84</v>
      </c>
      <c r="I72" s="89"/>
      <c r="J72" s="89"/>
      <c r="K72" s="89"/>
      <c r="L72" s="89"/>
      <c r="M72" s="89"/>
      <c r="N72" s="90"/>
      <c r="O72" s="98" t="s">
        <v>796</v>
      </c>
      <c r="P72" s="99">
        <v>45575</v>
      </c>
      <c r="Q72" s="117">
        <v>1</v>
      </c>
      <c r="R72" s="77">
        <v>2</v>
      </c>
      <c r="S72" s="77">
        <v>3</v>
      </c>
      <c r="T72" s="77">
        <v>4</v>
      </c>
      <c r="U72" s="100">
        <v>5</v>
      </c>
      <c r="V72" s="100">
        <v>6</v>
      </c>
      <c r="W72" s="77">
        <v>7</v>
      </c>
      <c r="X72" s="77">
        <v>8</v>
      </c>
      <c r="Y72" s="77">
        <v>9</v>
      </c>
      <c r="Z72" s="79">
        <v>10</v>
      </c>
      <c r="AA72" s="77">
        <v>11</v>
      </c>
      <c r="AB72" s="100">
        <v>12</v>
      </c>
      <c r="AC72" s="100">
        <v>13</v>
      </c>
      <c r="AD72" s="77">
        <v>14</v>
      </c>
      <c r="AE72" s="77">
        <v>15</v>
      </c>
      <c r="AF72" s="77">
        <v>16</v>
      </c>
      <c r="AG72" s="77">
        <v>17</v>
      </c>
      <c r="AH72" s="77">
        <v>18</v>
      </c>
      <c r="AI72" s="100">
        <v>19</v>
      </c>
      <c r="AJ72" s="100">
        <v>20</v>
      </c>
      <c r="AK72" s="77">
        <v>21</v>
      </c>
      <c r="AL72" s="77">
        <v>22</v>
      </c>
      <c r="AM72" s="77">
        <v>23</v>
      </c>
      <c r="AN72" s="77">
        <v>24</v>
      </c>
      <c r="AO72" s="77">
        <v>25</v>
      </c>
      <c r="AP72" s="100">
        <v>26</v>
      </c>
      <c r="AQ72" s="100">
        <v>27</v>
      </c>
      <c r="AR72" s="77">
        <v>28</v>
      </c>
      <c r="AS72" s="77">
        <v>29</v>
      </c>
      <c r="AT72" s="77">
        <v>30</v>
      </c>
      <c r="AU72" s="77">
        <v>31</v>
      </c>
      <c r="AV72" s="78"/>
      <c r="AW72" s="8"/>
    </row>
    <row r="73" spans="1:49" s="6" customFormat="1" ht="21" x14ac:dyDescent="0.25">
      <c r="A73" s="75" t="str">
        <f>VLOOKUP(B73,[1]Apoio!$A:$C,3,FALSE)</f>
        <v>MCP - Pós-Liquidação</v>
      </c>
      <c r="B73" s="185" t="s">
        <v>478</v>
      </c>
      <c r="C73" s="86">
        <v>45505</v>
      </c>
      <c r="D73" s="84" t="s">
        <v>27</v>
      </c>
      <c r="E73" s="78" t="s">
        <v>82</v>
      </c>
      <c r="F73" s="88" t="s">
        <v>781</v>
      </c>
      <c r="G73" s="89" t="s">
        <v>728</v>
      </c>
      <c r="H73" s="89" t="s">
        <v>782</v>
      </c>
      <c r="I73" s="89"/>
      <c r="J73" s="89"/>
      <c r="K73" s="89"/>
      <c r="L73" s="89"/>
      <c r="M73" s="89"/>
      <c r="N73" s="90"/>
      <c r="O73" s="98" t="s">
        <v>796</v>
      </c>
      <c r="P73" s="99">
        <v>45575</v>
      </c>
      <c r="Q73" s="218">
        <v>1</v>
      </c>
      <c r="R73" s="218">
        <v>2</v>
      </c>
      <c r="S73" s="218">
        <v>3</v>
      </c>
      <c r="T73" s="218">
        <v>4</v>
      </c>
      <c r="U73" s="176">
        <v>5</v>
      </c>
      <c r="V73" s="176">
        <v>6</v>
      </c>
      <c r="W73" s="178">
        <v>7</v>
      </c>
      <c r="X73" s="178">
        <v>8</v>
      </c>
      <c r="Y73" s="178">
        <v>9</v>
      </c>
      <c r="Z73" s="171">
        <v>10</v>
      </c>
      <c r="AA73" s="178">
        <v>11</v>
      </c>
      <c r="AB73" s="176">
        <v>12</v>
      </c>
      <c r="AC73" s="176">
        <v>13</v>
      </c>
      <c r="AD73" s="178">
        <v>14</v>
      </c>
      <c r="AE73" s="178">
        <v>15</v>
      </c>
      <c r="AF73" s="178">
        <v>16</v>
      </c>
      <c r="AG73" s="178">
        <v>17</v>
      </c>
      <c r="AH73" s="178">
        <v>18</v>
      </c>
      <c r="AI73" s="176">
        <v>19</v>
      </c>
      <c r="AJ73" s="176">
        <v>20</v>
      </c>
      <c r="AK73" s="178">
        <v>21</v>
      </c>
      <c r="AL73" s="178">
        <v>22</v>
      </c>
      <c r="AM73" s="178">
        <v>23</v>
      </c>
      <c r="AN73" s="178">
        <v>24</v>
      </c>
      <c r="AO73" s="178">
        <v>25</v>
      </c>
      <c r="AP73" s="176">
        <v>26</v>
      </c>
      <c r="AQ73" s="176">
        <v>27</v>
      </c>
      <c r="AR73" s="178">
        <v>28</v>
      </c>
      <c r="AS73" s="178">
        <v>29</v>
      </c>
      <c r="AT73" s="178">
        <v>30</v>
      </c>
      <c r="AU73" s="178">
        <v>31</v>
      </c>
      <c r="AV73" s="205"/>
      <c r="AW73" s="8"/>
    </row>
    <row r="74" spans="1:49" s="6" customFormat="1" ht="21" x14ac:dyDescent="0.25">
      <c r="A74" s="75"/>
      <c r="B74" s="187"/>
      <c r="C74" s="86">
        <v>45505</v>
      </c>
      <c r="D74" s="84" t="s">
        <v>27</v>
      </c>
      <c r="E74" s="78" t="s">
        <v>1075</v>
      </c>
      <c r="F74" s="88" t="s">
        <v>1079</v>
      </c>
      <c r="G74" s="89"/>
      <c r="H74" s="89"/>
      <c r="I74" s="89"/>
      <c r="J74" s="89"/>
      <c r="K74" s="89"/>
      <c r="L74" s="89"/>
      <c r="M74" s="89"/>
      <c r="N74" s="90"/>
      <c r="O74" s="98" t="s">
        <v>796</v>
      </c>
      <c r="P74" s="99">
        <v>45575</v>
      </c>
      <c r="Q74" s="219"/>
      <c r="R74" s="219"/>
      <c r="S74" s="219"/>
      <c r="T74" s="219"/>
      <c r="U74" s="184"/>
      <c r="V74" s="184"/>
      <c r="W74" s="183"/>
      <c r="X74" s="183"/>
      <c r="Y74" s="183"/>
      <c r="Z74" s="173"/>
      <c r="AA74" s="183"/>
      <c r="AB74" s="184"/>
      <c r="AC74" s="184"/>
      <c r="AD74" s="183"/>
      <c r="AE74" s="183"/>
      <c r="AF74" s="183"/>
      <c r="AG74" s="183"/>
      <c r="AH74" s="183"/>
      <c r="AI74" s="184"/>
      <c r="AJ74" s="184"/>
      <c r="AK74" s="183"/>
      <c r="AL74" s="183"/>
      <c r="AM74" s="183"/>
      <c r="AN74" s="183"/>
      <c r="AO74" s="183"/>
      <c r="AP74" s="184"/>
      <c r="AQ74" s="184"/>
      <c r="AR74" s="183"/>
      <c r="AS74" s="183"/>
      <c r="AT74" s="183"/>
      <c r="AU74" s="183"/>
      <c r="AV74" s="206"/>
      <c r="AW74" s="8"/>
    </row>
    <row r="75" spans="1:49" s="6" customFormat="1" ht="20.5" customHeight="1" x14ac:dyDescent="0.25">
      <c r="A75" s="75" t="str">
        <f>VLOOKUP(B75,[1]Apoio!$A:$C,3,FALSE)</f>
        <v>Medição Contábil</v>
      </c>
      <c r="B75" s="202" t="s">
        <v>1010</v>
      </c>
      <c r="C75" s="86">
        <v>45536</v>
      </c>
      <c r="D75" s="96" t="s">
        <v>11</v>
      </c>
      <c r="E75" s="78" t="s">
        <v>77</v>
      </c>
      <c r="F75" s="91" t="s">
        <v>760</v>
      </c>
      <c r="G75" s="92" t="s">
        <v>761</v>
      </c>
      <c r="H75" s="92" t="s">
        <v>762</v>
      </c>
      <c r="I75" s="92" t="s">
        <v>763</v>
      </c>
      <c r="J75" s="89"/>
      <c r="K75" s="89"/>
      <c r="L75" s="89"/>
      <c r="M75" s="89"/>
      <c r="N75" s="90"/>
      <c r="O75" s="98" t="s">
        <v>796</v>
      </c>
      <c r="P75" s="99">
        <v>45575</v>
      </c>
      <c r="Q75" s="209">
        <v>1</v>
      </c>
      <c r="R75" s="178">
        <v>2</v>
      </c>
      <c r="S75" s="178">
        <v>3</v>
      </c>
      <c r="T75" s="178">
        <v>4</v>
      </c>
      <c r="U75" s="176">
        <v>5</v>
      </c>
      <c r="V75" s="176">
        <v>6</v>
      </c>
      <c r="W75" s="178">
        <v>7</v>
      </c>
      <c r="X75" s="178">
        <v>8</v>
      </c>
      <c r="Y75" s="178">
        <v>9</v>
      </c>
      <c r="Z75" s="180">
        <v>10</v>
      </c>
      <c r="AA75" s="178">
        <v>11</v>
      </c>
      <c r="AB75" s="176">
        <v>12</v>
      </c>
      <c r="AC75" s="176">
        <v>13</v>
      </c>
      <c r="AD75" s="209">
        <v>14</v>
      </c>
      <c r="AE75" s="178">
        <v>15</v>
      </c>
      <c r="AF75" s="178">
        <v>16</v>
      </c>
      <c r="AG75" s="178">
        <v>17</v>
      </c>
      <c r="AH75" s="178">
        <v>18</v>
      </c>
      <c r="AI75" s="176">
        <v>19</v>
      </c>
      <c r="AJ75" s="176">
        <v>20</v>
      </c>
      <c r="AK75" s="209">
        <v>21</v>
      </c>
      <c r="AL75" s="178">
        <v>22</v>
      </c>
      <c r="AM75" s="178">
        <v>23</v>
      </c>
      <c r="AN75" s="178">
        <v>24</v>
      </c>
      <c r="AO75" s="178">
        <v>25</v>
      </c>
      <c r="AP75" s="176">
        <v>26</v>
      </c>
      <c r="AQ75" s="176">
        <v>27</v>
      </c>
      <c r="AR75" s="209">
        <v>28</v>
      </c>
      <c r="AS75" s="178">
        <v>29</v>
      </c>
      <c r="AT75" s="178">
        <v>30</v>
      </c>
      <c r="AU75" s="178">
        <v>31</v>
      </c>
      <c r="AV75" s="174"/>
      <c r="AW75" s="8"/>
    </row>
    <row r="76" spans="1:49" s="6" customFormat="1" ht="20.5" customHeight="1" x14ac:dyDescent="0.25">
      <c r="A76" s="75"/>
      <c r="B76" s="203"/>
      <c r="C76" s="86">
        <v>45536</v>
      </c>
      <c r="D76" s="96" t="s">
        <v>11</v>
      </c>
      <c r="E76" s="78" t="s">
        <v>1028</v>
      </c>
      <c r="F76" s="91" t="s">
        <v>1029</v>
      </c>
      <c r="G76" s="92" t="s">
        <v>1030</v>
      </c>
      <c r="H76" s="89"/>
      <c r="I76" s="89"/>
      <c r="J76" s="89"/>
      <c r="K76" s="89"/>
      <c r="L76" s="89"/>
      <c r="M76" s="89"/>
      <c r="N76" s="90"/>
      <c r="O76" s="98" t="s">
        <v>796</v>
      </c>
      <c r="P76" s="99">
        <v>45575</v>
      </c>
      <c r="Q76" s="210"/>
      <c r="R76" s="179"/>
      <c r="S76" s="179"/>
      <c r="T76" s="179"/>
      <c r="U76" s="177"/>
      <c r="V76" s="177"/>
      <c r="W76" s="179"/>
      <c r="X76" s="179"/>
      <c r="Y76" s="179"/>
      <c r="Z76" s="181"/>
      <c r="AA76" s="179"/>
      <c r="AB76" s="177"/>
      <c r="AC76" s="177"/>
      <c r="AD76" s="210"/>
      <c r="AE76" s="179"/>
      <c r="AF76" s="179"/>
      <c r="AG76" s="179"/>
      <c r="AH76" s="179"/>
      <c r="AI76" s="177"/>
      <c r="AJ76" s="177"/>
      <c r="AK76" s="210"/>
      <c r="AL76" s="179"/>
      <c r="AM76" s="179"/>
      <c r="AN76" s="179"/>
      <c r="AO76" s="179"/>
      <c r="AP76" s="177"/>
      <c r="AQ76" s="177"/>
      <c r="AR76" s="210"/>
      <c r="AS76" s="179"/>
      <c r="AT76" s="179"/>
      <c r="AU76" s="179"/>
      <c r="AV76" s="175"/>
      <c r="AW76" s="8"/>
    </row>
    <row r="77" spans="1:49" s="6" customFormat="1" ht="20.5" customHeight="1" x14ac:dyDescent="0.25">
      <c r="A77" s="75"/>
      <c r="B77" s="204"/>
      <c r="C77" s="86">
        <v>45536</v>
      </c>
      <c r="D77" s="96" t="s">
        <v>11</v>
      </c>
      <c r="E77" s="78" t="s">
        <v>586</v>
      </c>
      <c r="F77" s="91" t="s">
        <v>588</v>
      </c>
      <c r="G77" s="92" t="s">
        <v>589</v>
      </c>
      <c r="H77" s="89" t="s">
        <v>590</v>
      </c>
      <c r="I77" s="89"/>
      <c r="J77" s="89"/>
      <c r="K77" s="89"/>
      <c r="L77" s="89"/>
      <c r="M77" s="89"/>
      <c r="N77" s="90"/>
      <c r="O77" s="98" t="s">
        <v>796</v>
      </c>
      <c r="P77" s="99">
        <v>45575</v>
      </c>
      <c r="Q77" s="211"/>
      <c r="R77" s="183"/>
      <c r="S77" s="183"/>
      <c r="T77" s="183"/>
      <c r="U77" s="184"/>
      <c r="V77" s="184"/>
      <c r="W77" s="183"/>
      <c r="X77" s="183"/>
      <c r="Y77" s="183"/>
      <c r="Z77" s="182"/>
      <c r="AA77" s="183"/>
      <c r="AB77" s="184"/>
      <c r="AC77" s="184"/>
      <c r="AD77" s="211"/>
      <c r="AE77" s="183"/>
      <c r="AF77" s="183"/>
      <c r="AG77" s="183"/>
      <c r="AH77" s="183"/>
      <c r="AI77" s="184"/>
      <c r="AJ77" s="184"/>
      <c r="AK77" s="211"/>
      <c r="AL77" s="183"/>
      <c r="AM77" s="183"/>
      <c r="AN77" s="183"/>
      <c r="AO77" s="183"/>
      <c r="AP77" s="184"/>
      <c r="AQ77" s="184"/>
      <c r="AR77" s="211"/>
      <c r="AS77" s="183"/>
      <c r="AT77" s="183"/>
      <c r="AU77" s="183"/>
      <c r="AV77" s="198"/>
      <c r="AW77" s="8"/>
    </row>
    <row r="78" spans="1:49" s="6" customFormat="1" ht="58" x14ac:dyDescent="0.25">
      <c r="A78" s="75" t="str">
        <f>VLOOKUP(B78,[1]Apoio!$A:$C,3,FALSE)</f>
        <v>Monitoramento Prudencial</v>
      </c>
      <c r="B78" s="82" t="s">
        <v>1011</v>
      </c>
      <c r="C78" s="86">
        <v>45536</v>
      </c>
      <c r="D78" s="84" t="s">
        <v>84</v>
      </c>
      <c r="E78" s="78" t="s">
        <v>84</v>
      </c>
      <c r="F78" s="89"/>
      <c r="G78" s="89"/>
      <c r="H78" s="89" t="s">
        <v>84</v>
      </c>
      <c r="I78" s="89"/>
      <c r="J78" s="89"/>
      <c r="K78" s="89"/>
      <c r="L78" s="89"/>
      <c r="M78" s="89"/>
      <c r="N78" s="90"/>
      <c r="O78" s="98" t="s">
        <v>796</v>
      </c>
      <c r="P78" s="99">
        <v>45575</v>
      </c>
      <c r="Q78" s="117">
        <v>1</v>
      </c>
      <c r="R78" s="77">
        <v>2</v>
      </c>
      <c r="S78" s="77">
        <v>3</v>
      </c>
      <c r="T78" s="77">
        <v>4</v>
      </c>
      <c r="U78" s="100">
        <v>5</v>
      </c>
      <c r="V78" s="100">
        <v>6</v>
      </c>
      <c r="W78" s="77">
        <v>7</v>
      </c>
      <c r="X78" s="77">
        <v>8</v>
      </c>
      <c r="Y78" s="77">
        <v>9</v>
      </c>
      <c r="Z78" s="79">
        <v>10</v>
      </c>
      <c r="AA78" s="77">
        <v>11</v>
      </c>
      <c r="AB78" s="100">
        <v>12</v>
      </c>
      <c r="AC78" s="100">
        <v>13</v>
      </c>
      <c r="AD78" s="77">
        <v>14</v>
      </c>
      <c r="AE78" s="77">
        <v>15</v>
      </c>
      <c r="AF78" s="77">
        <v>16</v>
      </c>
      <c r="AG78" s="77">
        <v>17</v>
      </c>
      <c r="AH78" s="77">
        <v>18</v>
      </c>
      <c r="AI78" s="100">
        <v>19</v>
      </c>
      <c r="AJ78" s="100">
        <v>20</v>
      </c>
      <c r="AK78" s="77">
        <v>21</v>
      </c>
      <c r="AL78" s="77">
        <v>22</v>
      </c>
      <c r="AM78" s="77">
        <v>23</v>
      </c>
      <c r="AN78" s="77">
        <v>24</v>
      </c>
      <c r="AO78" s="77">
        <v>25</v>
      </c>
      <c r="AP78" s="100">
        <v>26</v>
      </c>
      <c r="AQ78" s="100">
        <v>27</v>
      </c>
      <c r="AR78" s="77">
        <v>28</v>
      </c>
      <c r="AS78" s="77">
        <v>29</v>
      </c>
      <c r="AT78" s="77">
        <v>30</v>
      </c>
      <c r="AU78" s="77">
        <v>31</v>
      </c>
      <c r="AV78" s="78"/>
    </row>
    <row r="79" spans="1:49" s="6" customFormat="1" ht="58" x14ac:dyDescent="0.25">
      <c r="A79" s="75" t="str">
        <f>VLOOKUP(B79,[1]Apoio!$A:$C,3,FALSE)</f>
        <v>Monitoramento Prudencial</v>
      </c>
      <c r="B79" s="82" t="s">
        <v>1013</v>
      </c>
      <c r="C79" s="86">
        <v>45536</v>
      </c>
      <c r="D79" s="84" t="s">
        <v>930</v>
      </c>
      <c r="E79" s="78" t="s">
        <v>84</v>
      </c>
      <c r="F79" s="89"/>
      <c r="G79" s="89"/>
      <c r="H79" s="89" t="s">
        <v>84</v>
      </c>
      <c r="I79" s="89"/>
      <c r="J79" s="89"/>
      <c r="K79" s="89"/>
      <c r="L79" s="89"/>
      <c r="M79" s="89"/>
      <c r="N79" s="90"/>
      <c r="O79" s="98" t="s">
        <v>796</v>
      </c>
      <c r="P79" s="99">
        <v>45576</v>
      </c>
      <c r="Q79" s="117">
        <v>1</v>
      </c>
      <c r="R79" s="77">
        <v>2</v>
      </c>
      <c r="S79" s="77">
        <v>3</v>
      </c>
      <c r="T79" s="77">
        <v>4</v>
      </c>
      <c r="U79" s="100">
        <v>5</v>
      </c>
      <c r="V79" s="100">
        <v>6</v>
      </c>
      <c r="W79" s="77">
        <v>7</v>
      </c>
      <c r="X79" s="77">
        <v>8</v>
      </c>
      <c r="Y79" s="77">
        <v>9</v>
      </c>
      <c r="Z79" s="77">
        <v>10</v>
      </c>
      <c r="AA79" s="79">
        <v>11</v>
      </c>
      <c r="AB79" s="100">
        <v>12</v>
      </c>
      <c r="AC79" s="100">
        <v>13</v>
      </c>
      <c r="AD79" s="77">
        <v>14</v>
      </c>
      <c r="AE79" s="77">
        <v>15</v>
      </c>
      <c r="AF79" s="77">
        <v>16</v>
      </c>
      <c r="AG79" s="77">
        <v>17</v>
      </c>
      <c r="AH79" s="77">
        <v>18</v>
      </c>
      <c r="AI79" s="100">
        <v>19</v>
      </c>
      <c r="AJ79" s="100">
        <v>20</v>
      </c>
      <c r="AK79" s="77">
        <v>21</v>
      </c>
      <c r="AL79" s="77">
        <v>22</v>
      </c>
      <c r="AM79" s="77">
        <v>23</v>
      </c>
      <c r="AN79" s="77">
        <v>24</v>
      </c>
      <c r="AO79" s="77">
        <v>25</v>
      </c>
      <c r="AP79" s="100">
        <v>26</v>
      </c>
      <c r="AQ79" s="100">
        <v>27</v>
      </c>
      <c r="AR79" s="77">
        <v>28</v>
      </c>
      <c r="AS79" s="77">
        <v>29</v>
      </c>
      <c r="AT79" s="77">
        <v>30</v>
      </c>
      <c r="AU79" s="77">
        <v>31</v>
      </c>
      <c r="AV79" s="78"/>
    </row>
    <row r="80" spans="1:49" s="6" customFormat="1" ht="20.5" customHeight="1" x14ac:dyDescent="0.25">
      <c r="A80" s="75" t="str">
        <f>VLOOKUP(B80,[1]Apoio!$A:$C,3,FALSE)</f>
        <v>Medição Contábil</v>
      </c>
      <c r="B80" s="202" t="s">
        <v>1010</v>
      </c>
      <c r="C80" s="86">
        <v>45536</v>
      </c>
      <c r="D80" s="96" t="s">
        <v>12</v>
      </c>
      <c r="E80" s="78" t="s">
        <v>77</v>
      </c>
      <c r="F80" s="91" t="s">
        <v>760</v>
      </c>
      <c r="G80" s="92" t="s">
        <v>761</v>
      </c>
      <c r="H80" s="92" t="s">
        <v>762</v>
      </c>
      <c r="I80" s="92" t="s">
        <v>763</v>
      </c>
      <c r="J80" s="89"/>
      <c r="K80" s="89"/>
      <c r="L80" s="89"/>
      <c r="M80" s="89"/>
      <c r="N80" s="90"/>
      <c r="O80" s="98" t="s">
        <v>796</v>
      </c>
      <c r="P80" s="99">
        <v>45576</v>
      </c>
      <c r="Q80" s="209">
        <v>1</v>
      </c>
      <c r="R80" s="178">
        <v>2</v>
      </c>
      <c r="S80" s="178">
        <v>3</v>
      </c>
      <c r="T80" s="178">
        <v>4</v>
      </c>
      <c r="U80" s="176">
        <v>5</v>
      </c>
      <c r="V80" s="176">
        <v>6</v>
      </c>
      <c r="W80" s="178">
        <v>7</v>
      </c>
      <c r="X80" s="178">
        <v>8</v>
      </c>
      <c r="Y80" s="178">
        <v>9</v>
      </c>
      <c r="Z80" s="178">
        <v>10</v>
      </c>
      <c r="AA80" s="180">
        <v>11</v>
      </c>
      <c r="AB80" s="176">
        <v>12</v>
      </c>
      <c r="AC80" s="176">
        <v>13</v>
      </c>
      <c r="AD80" s="209">
        <v>14</v>
      </c>
      <c r="AE80" s="178">
        <v>15</v>
      </c>
      <c r="AF80" s="178">
        <v>16</v>
      </c>
      <c r="AG80" s="178">
        <v>17</v>
      </c>
      <c r="AH80" s="178">
        <v>18</v>
      </c>
      <c r="AI80" s="176">
        <v>19</v>
      </c>
      <c r="AJ80" s="176">
        <v>20</v>
      </c>
      <c r="AK80" s="209">
        <v>21</v>
      </c>
      <c r="AL80" s="178">
        <v>22</v>
      </c>
      <c r="AM80" s="178">
        <v>23</v>
      </c>
      <c r="AN80" s="178">
        <v>24</v>
      </c>
      <c r="AO80" s="178">
        <v>25</v>
      </c>
      <c r="AP80" s="176">
        <v>26</v>
      </c>
      <c r="AQ80" s="176">
        <v>27</v>
      </c>
      <c r="AR80" s="209">
        <v>28</v>
      </c>
      <c r="AS80" s="178">
        <v>29</v>
      </c>
      <c r="AT80" s="178">
        <v>30</v>
      </c>
      <c r="AU80" s="178">
        <v>31</v>
      </c>
      <c r="AV80" s="174"/>
      <c r="AW80" s="8"/>
    </row>
    <row r="81" spans="1:49" s="6" customFormat="1" ht="20.5" customHeight="1" x14ac:dyDescent="0.25">
      <c r="A81" s="75"/>
      <c r="B81" s="203"/>
      <c r="C81" s="86">
        <v>45536</v>
      </c>
      <c r="D81" s="96" t="s">
        <v>12</v>
      </c>
      <c r="E81" s="78" t="s">
        <v>1028</v>
      </c>
      <c r="F81" s="91" t="s">
        <v>1029</v>
      </c>
      <c r="G81" s="92" t="s">
        <v>1030</v>
      </c>
      <c r="H81" s="89"/>
      <c r="I81" s="89"/>
      <c r="J81" s="89"/>
      <c r="K81" s="89"/>
      <c r="L81" s="89"/>
      <c r="M81" s="89"/>
      <c r="N81" s="90"/>
      <c r="O81" s="98" t="s">
        <v>796</v>
      </c>
      <c r="P81" s="99">
        <v>45576</v>
      </c>
      <c r="Q81" s="210"/>
      <c r="R81" s="179"/>
      <c r="S81" s="179"/>
      <c r="T81" s="179"/>
      <c r="U81" s="177"/>
      <c r="V81" s="177"/>
      <c r="W81" s="179"/>
      <c r="X81" s="179"/>
      <c r="Y81" s="179"/>
      <c r="Z81" s="179"/>
      <c r="AA81" s="181"/>
      <c r="AB81" s="177"/>
      <c r="AC81" s="177"/>
      <c r="AD81" s="210"/>
      <c r="AE81" s="179"/>
      <c r="AF81" s="179"/>
      <c r="AG81" s="179"/>
      <c r="AH81" s="179"/>
      <c r="AI81" s="177"/>
      <c r="AJ81" s="177"/>
      <c r="AK81" s="210"/>
      <c r="AL81" s="179"/>
      <c r="AM81" s="179"/>
      <c r="AN81" s="179"/>
      <c r="AO81" s="179"/>
      <c r="AP81" s="177"/>
      <c r="AQ81" s="177"/>
      <c r="AR81" s="210"/>
      <c r="AS81" s="179"/>
      <c r="AT81" s="179"/>
      <c r="AU81" s="179"/>
      <c r="AV81" s="175"/>
      <c r="AW81" s="8"/>
    </row>
    <row r="82" spans="1:49" s="6" customFormat="1" ht="20.5" customHeight="1" x14ac:dyDescent="0.25">
      <c r="A82" s="75"/>
      <c r="B82" s="204"/>
      <c r="C82" s="86">
        <v>45536</v>
      </c>
      <c r="D82" s="96" t="s">
        <v>12</v>
      </c>
      <c r="E82" s="78" t="s">
        <v>586</v>
      </c>
      <c r="F82" s="91" t="s">
        <v>588</v>
      </c>
      <c r="G82" s="92" t="s">
        <v>589</v>
      </c>
      <c r="H82" s="89" t="s">
        <v>590</v>
      </c>
      <c r="I82" s="89"/>
      <c r="J82" s="89"/>
      <c r="K82" s="89"/>
      <c r="L82" s="89"/>
      <c r="M82" s="89"/>
      <c r="N82" s="90"/>
      <c r="O82" s="98" t="s">
        <v>796</v>
      </c>
      <c r="P82" s="99">
        <v>45576</v>
      </c>
      <c r="Q82" s="211"/>
      <c r="R82" s="183"/>
      <c r="S82" s="183"/>
      <c r="T82" s="183"/>
      <c r="U82" s="184"/>
      <c r="V82" s="184"/>
      <c r="W82" s="183"/>
      <c r="X82" s="183"/>
      <c r="Y82" s="183"/>
      <c r="Z82" s="183"/>
      <c r="AA82" s="182"/>
      <c r="AB82" s="184"/>
      <c r="AC82" s="184"/>
      <c r="AD82" s="211"/>
      <c r="AE82" s="183"/>
      <c r="AF82" s="183"/>
      <c r="AG82" s="183"/>
      <c r="AH82" s="183"/>
      <c r="AI82" s="184"/>
      <c r="AJ82" s="184"/>
      <c r="AK82" s="211"/>
      <c r="AL82" s="183"/>
      <c r="AM82" s="183"/>
      <c r="AN82" s="183"/>
      <c r="AO82" s="183"/>
      <c r="AP82" s="184"/>
      <c r="AQ82" s="184"/>
      <c r="AR82" s="211"/>
      <c r="AS82" s="183"/>
      <c r="AT82" s="183"/>
      <c r="AU82" s="183"/>
      <c r="AV82" s="198"/>
      <c r="AW82" s="8"/>
    </row>
    <row r="83" spans="1:49" s="6" customFormat="1" ht="43.5" x14ac:dyDescent="0.25">
      <c r="A83" s="75" t="str">
        <f>VLOOKUP(B83,[1]Apoio!$A:$C,3,FALSE)</f>
        <v>MCSD EN - Resultados</v>
      </c>
      <c r="B83" s="82" t="s">
        <v>1023</v>
      </c>
      <c r="C83" s="86" t="s">
        <v>84</v>
      </c>
      <c r="D83" s="84" t="s">
        <v>84</v>
      </c>
      <c r="E83" s="111" t="s">
        <v>495</v>
      </c>
      <c r="F83" s="113" t="s">
        <v>872</v>
      </c>
      <c r="G83" s="112" t="s">
        <v>873</v>
      </c>
      <c r="H83" s="112" t="s">
        <v>874</v>
      </c>
      <c r="I83" s="89"/>
      <c r="J83" s="89"/>
      <c r="K83" s="89"/>
      <c r="L83" s="89"/>
      <c r="M83" s="89"/>
      <c r="N83" s="89"/>
      <c r="O83" s="98" t="s">
        <v>796</v>
      </c>
      <c r="P83" s="99">
        <v>45576</v>
      </c>
      <c r="Q83" s="117">
        <v>1</v>
      </c>
      <c r="R83" s="77">
        <v>2</v>
      </c>
      <c r="S83" s="77">
        <v>3</v>
      </c>
      <c r="T83" s="77">
        <v>4</v>
      </c>
      <c r="U83" s="100">
        <v>5</v>
      </c>
      <c r="V83" s="100">
        <v>6</v>
      </c>
      <c r="W83" s="77">
        <v>7</v>
      </c>
      <c r="X83" s="77">
        <v>8</v>
      </c>
      <c r="Y83" s="77">
        <v>9</v>
      </c>
      <c r="Z83" s="77">
        <v>10</v>
      </c>
      <c r="AA83" s="79">
        <v>11</v>
      </c>
      <c r="AB83" s="100">
        <v>12</v>
      </c>
      <c r="AC83" s="100">
        <v>13</v>
      </c>
      <c r="AD83" s="77">
        <v>14</v>
      </c>
      <c r="AE83" s="77">
        <v>15</v>
      </c>
      <c r="AF83" s="77">
        <v>16</v>
      </c>
      <c r="AG83" s="77">
        <v>17</v>
      </c>
      <c r="AH83" s="77">
        <v>18</v>
      </c>
      <c r="AI83" s="100">
        <v>19</v>
      </c>
      <c r="AJ83" s="100">
        <v>20</v>
      </c>
      <c r="AK83" s="77">
        <v>21</v>
      </c>
      <c r="AL83" s="77">
        <v>22</v>
      </c>
      <c r="AM83" s="77">
        <v>23</v>
      </c>
      <c r="AN83" s="77">
        <v>24</v>
      </c>
      <c r="AO83" s="77">
        <v>25</v>
      </c>
      <c r="AP83" s="100">
        <v>26</v>
      </c>
      <c r="AQ83" s="100">
        <v>27</v>
      </c>
      <c r="AR83" s="77">
        <v>28</v>
      </c>
      <c r="AS83" s="77">
        <v>29</v>
      </c>
      <c r="AT83" s="77">
        <v>30</v>
      </c>
      <c r="AU83" s="77">
        <v>31</v>
      </c>
      <c r="AV83" s="78"/>
      <c r="AW83" s="8"/>
    </row>
    <row r="84" spans="1:49" s="6" customFormat="1" ht="46.5" customHeight="1" x14ac:dyDescent="0.25">
      <c r="A84" s="75" t="str">
        <f>VLOOKUP(B84,[1]Apoio!$A:$C,3,FALSE)</f>
        <v>MCSD EE - Pós-Liquidação</v>
      </c>
      <c r="B84" s="82" t="s">
        <v>666</v>
      </c>
      <c r="C84" s="86">
        <v>45505</v>
      </c>
      <c r="D84" s="84" t="s">
        <v>967</v>
      </c>
      <c r="E84" s="78" t="s">
        <v>108</v>
      </c>
      <c r="F84" s="88" t="s">
        <v>690</v>
      </c>
      <c r="G84" s="89"/>
      <c r="H84" s="89"/>
      <c r="I84" s="89"/>
      <c r="J84" s="89"/>
      <c r="K84" s="89"/>
      <c r="L84" s="89"/>
      <c r="M84" s="89"/>
      <c r="N84" s="90"/>
      <c r="O84" s="98" t="s">
        <v>796</v>
      </c>
      <c r="P84" s="99">
        <v>45576</v>
      </c>
      <c r="Q84" s="117">
        <v>1</v>
      </c>
      <c r="R84" s="77">
        <v>2</v>
      </c>
      <c r="S84" s="77">
        <v>3</v>
      </c>
      <c r="T84" s="77">
        <v>4</v>
      </c>
      <c r="U84" s="100">
        <v>5</v>
      </c>
      <c r="V84" s="100">
        <v>6</v>
      </c>
      <c r="W84" s="77">
        <v>7</v>
      </c>
      <c r="X84" s="77">
        <v>8</v>
      </c>
      <c r="Y84" s="77">
        <v>9</v>
      </c>
      <c r="Z84" s="77">
        <v>10</v>
      </c>
      <c r="AA84" s="79">
        <v>11</v>
      </c>
      <c r="AB84" s="100">
        <v>12</v>
      </c>
      <c r="AC84" s="100">
        <v>13</v>
      </c>
      <c r="AD84" s="77">
        <v>14</v>
      </c>
      <c r="AE84" s="77">
        <v>15</v>
      </c>
      <c r="AF84" s="77">
        <v>16</v>
      </c>
      <c r="AG84" s="77">
        <v>17</v>
      </c>
      <c r="AH84" s="77">
        <v>18</v>
      </c>
      <c r="AI84" s="100">
        <v>19</v>
      </c>
      <c r="AJ84" s="100">
        <v>20</v>
      </c>
      <c r="AK84" s="77">
        <v>21</v>
      </c>
      <c r="AL84" s="77">
        <v>22</v>
      </c>
      <c r="AM84" s="77">
        <v>23</v>
      </c>
      <c r="AN84" s="77">
        <v>24</v>
      </c>
      <c r="AO84" s="77">
        <v>25</v>
      </c>
      <c r="AP84" s="100">
        <v>26</v>
      </c>
      <c r="AQ84" s="100">
        <v>27</v>
      </c>
      <c r="AR84" s="77">
        <v>28</v>
      </c>
      <c r="AS84" s="77">
        <v>29</v>
      </c>
      <c r="AT84" s="77">
        <v>30</v>
      </c>
      <c r="AU84" s="77">
        <v>31</v>
      </c>
      <c r="AV84" s="78" t="s">
        <v>965</v>
      </c>
      <c r="AW84" s="8"/>
    </row>
    <row r="85" spans="1:49" s="6" customFormat="1" ht="51.75" customHeight="1" x14ac:dyDescent="0.25">
      <c r="A85" s="75" t="str">
        <f>VLOOKUP(B85,[1]Apoio!$A:$C,3,FALSE)</f>
        <v>Energia de Reserva - Cessão Biomassa</v>
      </c>
      <c r="B85" s="82" t="s">
        <v>397</v>
      </c>
      <c r="C85" s="86">
        <v>45505</v>
      </c>
      <c r="D85" s="84" t="s">
        <v>24</v>
      </c>
      <c r="E85" s="78" t="s">
        <v>400</v>
      </c>
      <c r="F85" s="91" t="s">
        <v>727</v>
      </c>
      <c r="G85" s="89"/>
      <c r="H85" s="89"/>
      <c r="I85" s="89"/>
      <c r="J85" s="89"/>
      <c r="K85" s="89"/>
      <c r="L85" s="89"/>
      <c r="M85" s="89"/>
      <c r="N85" s="90"/>
      <c r="O85" s="98" t="s">
        <v>796</v>
      </c>
      <c r="P85" s="99">
        <v>45576</v>
      </c>
      <c r="Q85" s="117">
        <v>1</v>
      </c>
      <c r="R85" s="77">
        <v>2</v>
      </c>
      <c r="S85" s="77">
        <v>3</v>
      </c>
      <c r="T85" s="77">
        <v>4</v>
      </c>
      <c r="U85" s="100">
        <v>5</v>
      </c>
      <c r="V85" s="100">
        <v>6</v>
      </c>
      <c r="W85" s="77">
        <v>7</v>
      </c>
      <c r="X85" s="77">
        <v>8</v>
      </c>
      <c r="Y85" s="77">
        <v>9</v>
      </c>
      <c r="Z85" s="77">
        <v>10</v>
      </c>
      <c r="AA85" s="79">
        <v>11</v>
      </c>
      <c r="AB85" s="100">
        <v>12</v>
      </c>
      <c r="AC85" s="100">
        <v>13</v>
      </c>
      <c r="AD85" s="77">
        <v>14</v>
      </c>
      <c r="AE85" s="77">
        <v>15</v>
      </c>
      <c r="AF85" s="77">
        <v>16</v>
      </c>
      <c r="AG85" s="77">
        <v>17</v>
      </c>
      <c r="AH85" s="77">
        <v>18</v>
      </c>
      <c r="AI85" s="100">
        <v>19</v>
      </c>
      <c r="AJ85" s="100">
        <v>20</v>
      </c>
      <c r="AK85" s="77">
        <v>21</v>
      </c>
      <c r="AL85" s="77">
        <v>22</v>
      </c>
      <c r="AM85" s="77">
        <v>23</v>
      </c>
      <c r="AN85" s="77">
        <v>24</v>
      </c>
      <c r="AO85" s="77">
        <v>25</v>
      </c>
      <c r="AP85" s="100">
        <v>26</v>
      </c>
      <c r="AQ85" s="100">
        <v>27</v>
      </c>
      <c r="AR85" s="77">
        <v>28</v>
      </c>
      <c r="AS85" s="77">
        <v>29</v>
      </c>
      <c r="AT85" s="77">
        <v>30</v>
      </c>
      <c r="AU85" s="77">
        <v>31</v>
      </c>
      <c r="AV85" s="78" t="s">
        <v>962</v>
      </c>
      <c r="AW85" s="8"/>
    </row>
    <row r="86" spans="1:49" s="6" customFormat="1" ht="36" customHeight="1" x14ac:dyDescent="0.25">
      <c r="A86" s="75" t="str">
        <f>VLOOKUP(B86,[1]Apoio!$A:$C,3,FALSE)</f>
        <v>Receita de Venda</v>
      </c>
      <c r="B86" s="82" t="s">
        <v>544</v>
      </c>
      <c r="C86" s="86">
        <v>45536</v>
      </c>
      <c r="D86" s="84" t="s">
        <v>26</v>
      </c>
      <c r="E86" s="78" t="s">
        <v>797</v>
      </c>
      <c r="F86" s="88" t="s">
        <v>801</v>
      </c>
      <c r="G86" s="89" t="s">
        <v>802</v>
      </c>
      <c r="H86" s="89" t="s">
        <v>803</v>
      </c>
      <c r="I86" s="89"/>
      <c r="J86" s="89"/>
      <c r="K86" s="89"/>
      <c r="L86" s="89"/>
      <c r="M86" s="89"/>
      <c r="N86" s="90"/>
      <c r="O86" s="98" t="s">
        <v>796</v>
      </c>
      <c r="P86" s="99">
        <v>45576</v>
      </c>
      <c r="Q86" s="117">
        <v>1</v>
      </c>
      <c r="R86" s="77">
        <v>2</v>
      </c>
      <c r="S86" s="77">
        <v>3</v>
      </c>
      <c r="T86" s="77">
        <v>4</v>
      </c>
      <c r="U86" s="100">
        <v>5</v>
      </c>
      <c r="V86" s="100">
        <v>6</v>
      </c>
      <c r="W86" s="77">
        <v>7</v>
      </c>
      <c r="X86" s="77">
        <v>8</v>
      </c>
      <c r="Y86" s="77">
        <v>9</v>
      </c>
      <c r="Z86" s="77">
        <v>10</v>
      </c>
      <c r="AA86" s="79">
        <v>11</v>
      </c>
      <c r="AB86" s="100">
        <v>12</v>
      </c>
      <c r="AC86" s="100">
        <v>13</v>
      </c>
      <c r="AD86" s="77">
        <v>14</v>
      </c>
      <c r="AE86" s="77">
        <v>15</v>
      </c>
      <c r="AF86" s="77">
        <v>16</v>
      </c>
      <c r="AG86" s="77">
        <v>17</v>
      </c>
      <c r="AH86" s="77">
        <v>18</v>
      </c>
      <c r="AI86" s="100">
        <v>19</v>
      </c>
      <c r="AJ86" s="100">
        <v>20</v>
      </c>
      <c r="AK86" s="77">
        <v>21</v>
      </c>
      <c r="AL86" s="77">
        <v>22</v>
      </c>
      <c r="AM86" s="77">
        <v>23</v>
      </c>
      <c r="AN86" s="77">
        <v>24</v>
      </c>
      <c r="AO86" s="77">
        <v>25</v>
      </c>
      <c r="AP86" s="100">
        <v>26</v>
      </c>
      <c r="AQ86" s="100">
        <v>27</v>
      </c>
      <c r="AR86" s="77">
        <v>28</v>
      </c>
      <c r="AS86" s="77">
        <v>29</v>
      </c>
      <c r="AT86" s="77">
        <v>30</v>
      </c>
      <c r="AU86" s="77">
        <v>31</v>
      </c>
      <c r="AV86" s="78"/>
      <c r="AW86" s="8"/>
    </row>
    <row r="87" spans="1:49" s="6" customFormat="1" ht="36" customHeight="1" x14ac:dyDescent="0.25">
      <c r="A87" s="75" t="str">
        <f>VLOOKUP(B87,[1]Apoio!$A:$C,3,FALSE)</f>
        <v>Medição - Resultados</v>
      </c>
      <c r="B87" s="82" t="s">
        <v>175</v>
      </c>
      <c r="C87" s="86">
        <v>45536</v>
      </c>
      <c r="D87" s="84" t="s">
        <v>12</v>
      </c>
      <c r="E87" s="78" t="s">
        <v>84</v>
      </c>
      <c r="F87" s="91"/>
      <c r="G87" s="89"/>
      <c r="H87" s="89" t="s">
        <v>84</v>
      </c>
      <c r="I87" s="89"/>
      <c r="J87" s="89"/>
      <c r="K87" s="89"/>
      <c r="L87" s="89"/>
      <c r="M87" s="89"/>
      <c r="N87" s="90"/>
      <c r="O87" s="98" t="s">
        <v>796</v>
      </c>
      <c r="P87" s="99">
        <v>45576</v>
      </c>
      <c r="Q87" s="117">
        <v>1</v>
      </c>
      <c r="R87" s="77">
        <v>2</v>
      </c>
      <c r="S87" s="77">
        <v>3</v>
      </c>
      <c r="T87" s="77">
        <v>4</v>
      </c>
      <c r="U87" s="100">
        <v>5</v>
      </c>
      <c r="V87" s="100">
        <v>6</v>
      </c>
      <c r="W87" s="77">
        <v>7</v>
      </c>
      <c r="X87" s="77">
        <v>8</v>
      </c>
      <c r="Y87" s="77">
        <v>9</v>
      </c>
      <c r="Z87" s="77">
        <v>10</v>
      </c>
      <c r="AA87" s="79">
        <v>11</v>
      </c>
      <c r="AB87" s="100">
        <v>12</v>
      </c>
      <c r="AC87" s="100">
        <v>13</v>
      </c>
      <c r="AD87" s="77">
        <v>14</v>
      </c>
      <c r="AE87" s="77">
        <v>15</v>
      </c>
      <c r="AF87" s="77">
        <v>16</v>
      </c>
      <c r="AG87" s="77">
        <v>17</v>
      </c>
      <c r="AH87" s="77">
        <v>18</v>
      </c>
      <c r="AI87" s="100">
        <v>19</v>
      </c>
      <c r="AJ87" s="100">
        <v>20</v>
      </c>
      <c r="AK87" s="77">
        <v>21</v>
      </c>
      <c r="AL87" s="77">
        <v>22</v>
      </c>
      <c r="AM87" s="77">
        <v>23</v>
      </c>
      <c r="AN87" s="77">
        <v>24</v>
      </c>
      <c r="AO87" s="77">
        <v>25</v>
      </c>
      <c r="AP87" s="100">
        <v>26</v>
      </c>
      <c r="AQ87" s="100">
        <v>27</v>
      </c>
      <c r="AR87" s="77">
        <v>28</v>
      </c>
      <c r="AS87" s="77">
        <v>29</v>
      </c>
      <c r="AT87" s="77">
        <v>30</v>
      </c>
      <c r="AU87" s="77">
        <v>31</v>
      </c>
      <c r="AV87" s="78"/>
      <c r="AW87" s="8"/>
    </row>
    <row r="88" spans="1:49" s="6" customFormat="1" ht="48" customHeight="1" x14ac:dyDescent="0.25">
      <c r="A88" s="75" t="str">
        <f>VLOOKUP(B88,[1]Apoio!$A:$C,3,FALSE)</f>
        <v>Receita de Venda</v>
      </c>
      <c r="B88" s="87" t="s">
        <v>528</v>
      </c>
      <c r="C88" s="86">
        <v>45536</v>
      </c>
      <c r="D88" s="84" t="s">
        <v>12</v>
      </c>
      <c r="E88" s="78" t="s">
        <v>84</v>
      </c>
      <c r="F88" s="88"/>
      <c r="G88" s="89"/>
      <c r="H88" s="89" t="s">
        <v>84</v>
      </c>
      <c r="I88" s="89"/>
      <c r="J88" s="89"/>
      <c r="K88" s="89"/>
      <c r="L88" s="89"/>
      <c r="M88" s="89"/>
      <c r="N88" s="90"/>
      <c r="O88" s="98" t="s">
        <v>796</v>
      </c>
      <c r="P88" s="99">
        <v>45576</v>
      </c>
      <c r="Q88" s="117">
        <v>1</v>
      </c>
      <c r="R88" s="77">
        <v>2</v>
      </c>
      <c r="S88" s="77">
        <v>3</v>
      </c>
      <c r="T88" s="77">
        <v>4</v>
      </c>
      <c r="U88" s="100">
        <v>5</v>
      </c>
      <c r="V88" s="100">
        <v>6</v>
      </c>
      <c r="W88" s="77">
        <v>7</v>
      </c>
      <c r="X88" s="77">
        <v>8</v>
      </c>
      <c r="Y88" s="77">
        <v>9</v>
      </c>
      <c r="Z88" s="77">
        <v>10</v>
      </c>
      <c r="AA88" s="79">
        <v>11</v>
      </c>
      <c r="AB88" s="100">
        <v>12</v>
      </c>
      <c r="AC88" s="100">
        <v>13</v>
      </c>
      <c r="AD88" s="77">
        <v>14</v>
      </c>
      <c r="AE88" s="77">
        <v>15</v>
      </c>
      <c r="AF88" s="77">
        <v>16</v>
      </c>
      <c r="AG88" s="77">
        <v>17</v>
      </c>
      <c r="AH88" s="77">
        <v>18</v>
      </c>
      <c r="AI88" s="100">
        <v>19</v>
      </c>
      <c r="AJ88" s="100">
        <v>20</v>
      </c>
      <c r="AK88" s="77">
        <v>21</v>
      </c>
      <c r="AL88" s="77">
        <v>22</v>
      </c>
      <c r="AM88" s="77">
        <v>23</v>
      </c>
      <c r="AN88" s="77">
        <v>24</v>
      </c>
      <c r="AO88" s="77">
        <v>25</v>
      </c>
      <c r="AP88" s="100">
        <v>26</v>
      </c>
      <c r="AQ88" s="100">
        <v>27</v>
      </c>
      <c r="AR88" s="77">
        <v>28</v>
      </c>
      <c r="AS88" s="77">
        <v>29</v>
      </c>
      <c r="AT88" s="77">
        <v>30</v>
      </c>
      <c r="AU88" s="77">
        <v>31</v>
      </c>
      <c r="AV88" s="78"/>
    </row>
    <row r="89" spans="1:49" s="6" customFormat="1" ht="45.75" customHeight="1" x14ac:dyDescent="0.25">
      <c r="A89" s="75" t="str">
        <f>VLOOKUP(B89,[1]Apoio!$A:$C,3,FALSE)</f>
        <v>Receita de Venda</v>
      </c>
      <c r="B89" s="87" t="s">
        <v>530</v>
      </c>
      <c r="C89" s="86">
        <v>45536</v>
      </c>
      <c r="D89" s="84" t="s">
        <v>12</v>
      </c>
      <c r="E89" s="78" t="s">
        <v>84</v>
      </c>
      <c r="F89" s="91"/>
      <c r="G89" s="89"/>
      <c r="H89" s="89" t="s">
        <v>84</v>
      </c>
      <c r="I89" s="89"/>
      <c r="J89" s="89"/>
      <c r="K89" s="89"/>
      <c r="L89" s="89"/>
      <c r="M89" s="89"/>
      <c r="N89" s="90"/>
      <c r="O89" s="98" t="s">
        <v>796</v>
      </c>
      <c r="P89" s="99">
        <v>45576</v>
      </c>
      <c r="Q89" s="117">
        <v>1</v>
      </c>
      <c r="R89" s="77">
        <v>2</v>
      </c>
      <c r="S89" s="77">
        <v>3</v>
      </c>
      <c r="T89" s="77">
        <v>4</v>
      </c>
      <c r="U89" s="100">
        <v>5</v>
      </c>
      <c r="V89" s="100">
        <v>6</v>
      </c>
      <c r="W89" s="77">
        <v>7</v>
      </c>
      <c r="X89" s="77">
        <v>8</v>
      </c>
      <c r="Y89" s="77">
        <v>9</v>
      </c>
      <c r="Z89" s="77">
        <v>10</v>
      </c>
      <c r="AA89" s="79">
        <v>11</v>
      </c>
      <c r="AB89" s="100">
        <v>12</v>
      </c>
      <c r="AC89" s="100">
        <v>13</v>
      </c>
      <c r="AD89" s="77">
        <v>14</v>
      </c>
      <c r="AE89" s="77">
        <v>15</v>
      </c>
      <c r="AF89" s="77">
        <v>16</v>
      </c>
      <c r="AG89" s="77">
        <v>17</v>
      </c>
      <c r="AH89" s="77">
        <v>18</v>
      </c>
      <c r="AI89" s="100">
        <v>19</v>
      </c>
      <c r="AJ89" s="100">
        <v>20</v>
      </c>
      <c r="AK89" s="77">
        <v>21</v>
      </c>
      <c r="AL89" s="77">
        <v>22</v>
      </c>
      <c r="AM89" s="77">
        <v>23</v>
      </c>
      <c r="AN89" s="77">
        <v>24</v>
      </c>
      <c r="AO89" s="77">
        <v>25</v>
      </c>
      <c r="AP89" s="100">
        <v>26</v>
      </c>
      <c r="AQ89" s="100">
        <v>27</v>
      </c>
      <c r="AR89" s="77">
        <v>28</v>
      </c>
      <c r="AS89" s="77">
        <v>29</v>
      </c>
      <c r="AT89" s="77">
        <v>30</v>
      </c>
      <c r="AU89" s="77">
        <v>31</v>
      </c>
      <c r="AV89" s="80"/>
      <c r="AW89" s="8"/>
    </row>
    <row r="90" spans="1:49" s="6" customFormat="1" ht="48" customHeight="1" x14ac:dyDescent="0.25">
      <c r="A90" s="75" t="str">
        <f>VLOOKUP(B90,[1]Apoio!$A:$C,3,FALSE)</f>
        <v>Contrato</v>
      </c>
      <c r="B90" s="87" t="s">
        <v>4</v>
      </c>
      <c r="C90" s="86">
        <v>45536</v>
      </c>
      <c r="D90" s="84" t="s">
        <v>12</v>
      </c>
      <c r="E90" s="78" t="s">
        <v>84</v>
      </c>
      <c r="F90" s="91"/>
      <c r="G90" s="89"/>
      <c r="H90" s="89" t="s">
        <v>84</v>
      </c>
      <c r="I90" s="89"/>
      <c r="J90" s="89"/>
      <c r="K90" s="89"/>
      <c r="L90" s="89"/>
      <c r="M90" s="89"/>
      <c r="N90" s="90"/>
      <c r="O90" s="98" t="s">
        <v>796</v>
      </c>
      <c r="P90" s="99">
        <v>45576</v>
      </c>
      <c r="Q90" s="117">
        <v>1</v>
      </c>
      <c r="R90" s="77">
        <v>2</v>
      </c>
      <c r="S90" s="77">
        <v>3</v>
      </c>
      <c r="T90" s="77">
        <v>4</v>
      </c>
      <c r="U90" s="100">
        <v>5</v>
      </c>
      <c r="V90" s="100">
        <v>6</v>
      </c>
      <c r="W90" s="77">
        <v>7</v>
      </c>
      <c r="X90" s="77">
        <v>8</v>
      </c>
      <c r="Y90" s="77">
        <v>9</v>
      </c>
      <c r="Z90" s="77">
        <v>10</v>
      </c>
      <c r="AA90" s="79">
        <v>11</v>
      </c>
      <c r="AB90" s="100">
        <v>12</v>
      </c>
      <c r="AC90" s="100">
        <v>13</v>
      </c>
      <c r="AD90" s="77">
        <v>14</v>
      </c>
      <c r="AE90" s="77">
        <v>15</v>
      </c>
      <c r="AF90" s="77">
        <v>16</v>
      </c>
      <c r="AG90" s="77">
        <v>17</v>
      </c>
      <c r="AH90" s="77">
        <v>18</v>
      </c>
      <c r="AI90" s="100">
        <v>19</v>
      </c>
      <c r="AJ90" s="100">
        <v>20</v>
      </c>
      <c r="AK90" s="77">
        <v>21</v>
      </c>
      <c r="AL90" s="77">
        <v>22</v>
      </c>
      <c r="AM90" s="77">
        <v>23</v>
      </c>
      <c r="AN90" s="77">
        <v>24</v>
      </c>
      <c r="AO90" s="77">
        <v>25</v>
      </c>
      <c r="AP90" s="100">
        <v>26</v>
      </c>
      <c r="AQ90" s="100">
        <v>27</v>
      </c>
      <c r="AR90" s="77">
        <v>28</v>
      </c>
      <c r="AS90" s="77">
        <v>29</v>
      </c>
      <c r="AT90" s="77">
        <v>30</v>
      </c>
      <c r="AU90" s="77">
        <v>31</v>
      </c>
      <c r="AV90" s="78"/>
      <c r="AW90" s="8"/>
    </row>
    <row r="91" spans="1:49" s="6" customFormat="1" ht="36" customHeight="1" x14ac:dyDescent="0.25">
      <c r="A91" s="75" t="str">
        <f>VLOOKUP(B91,[1]Apoio!$A:$C,3,FALSE)</f>
        <v>Contrato</v>
      </c>
      <c r="B91" s="87" t="s">
        <v>348</v>
      </c>
      <c r="C91" s="86">
        <v>45536</v>
      </c>
      <c r="D91" s="84" t="s">
        <v>957</v>
      </c>
      <c r="E91" s="78" t="s">
        <v>84</v>
      </c>
      <c r="F91" s="88"/>
      <c r="G91" s="89"/>
      <c r="H91" s="89" t="s">
        <v>84</v>
      </c>
      <c r="I91" s="89"/>
      <c r="J91" s="89"/>
      <c r="K91" s="89"/>
      <c r="L91" s="89"/>
      <c r="M91" s="89"/>
      <c r="N91" s="90"/>
      <c r="O91" s="98" t="s">
        <v>796</v>
      </c>
      <c r="P91" s="99">
        <v>45576</v>
      </c>
      <c r="Q91" s="117">
        <v>1</v>
      </c>
      <c r="R91" s="77">
        <v>2</v>
      </c>
      <c r="S91" s="77">
        <v>3</v>
      </c>
      <c r="T91" s="77">
        <v>4</v>
      </c>
      <c r="U91" s="100">
        <v>5</v>
      </c>
      <c r="V91" s="100">
        <v>6</v>
      </c>
      <c r="W91" s="77">
        <v>7</v>
      </c>
      <c r="X91" s="77">
        <v>8</v>
      </c>
      <c r="Y91" s="77">
        <v>9</v>
      </c>
      <c r="Z91" s="77">
        <v>10</v>
      </c>
      <c r="AA91" s="79">
        <v>11</v>
      </c>
      <c r="AB91" s="100">
        <v>12</v>
      </c>
      <c r="AC91" s="100">
        <v>13</v>
      </c>
      <c r="AD91" s="77">
        <v>14</v>
      </c>
      <c r="AE91" s="77">
        <v>15</v>
      </c>
      <c r="AF91" s="77">
        <v>16</v>
      </c>
      <c r="AG91" s="77">
        <v>17</v>
      </c>
      <c r="AH91" s="77">
        <v>18</v>
      </c>
      <c r="AI91" s="100">
        <v>19</v>
      </c>
      <c r="AJ91" s="100">
        <v>20</v>
      </c>
      <c r="AK91" s="77">
        <v>21</v>
      </c>
      <c r="AL91" s="77">
        <v>22</v>
      </c>
      <c r="AM91" s="77">
        <v>23</v>
      </c>
      <c r="AN91" s="77">
        <v>24</v>
      </c>
      <c r="AO91" s="77">
        <v>25</v>
      </c>
      <c r="AP91" s="100">
        <v>26</v>
      </c>
      <c r="AQ91" s="100">
        <v>27</v>
      </c>
      <c r="AR91" s="77">
        <v>28</v>
      </c>
      <c r="AS91" s="77">
        <v>29</v>
      </c>
      <c r="AT91" s="77">
        <v>30</v>
      </c>
      <c r="AU91" s="77">
        <v>31</v>
      </c>
      <c r="AV91" s="78"/>
      <c r="AW91" s="8"/>
    </row>
    <row r="92" spans="1:49" s="6" customFormat="1" ht="42" customHeight="1" x14ac:dyDescent="0.25">
      <c r="A92" s="75" t="str">
        <f>VLOOKUP(B92,[1]Apoio!$A:$C,3,FALSE)</f>
        <v>Energia de Reserva - Cessão Solar</v>
      </c>
      <c r="B92" s="82" t="s">
        <v>485</v>
      </c>
      <c r="C92" s="86">
        <v>45505</v>
      </c>
      <c r="D92" s="84" t="s">
        <v>484</v>
      </c>
      <c r="E92" s="78" t="s">
        <v>482</v>
      </c>
      <c r="F92" s="88" t="s">
        <v>694</v>
      </c>
      <c r="G92" s="89"/>
      <c r="H92" s="89"/>
      <c r="I92" s="89"/>
      <c r="J92" s="89"/>
      <c r="K92" s="89"/>
      <c r="L92" s="89"/>
      <c r="M92" s="89"/>
      <c r="N92" s="90"/>
      <c r="O92" s="98" t="s">
        <v>796</v>
      </c>
      <c r="P92" s="99">
        <v>45576</v>
      </c>
      <c r="Q92" s="117">
        <v>1</v>
      </c>
      <c r="R92" s="77">
        <v>2</v>
      </c>
      <c r="S92" s="77">
        <v>3</v>
      </c>
      <c r="T92" s="77">
        <v>4</v>
      </c>
      <c r="U92" s="100">
        <v>5</v>
      </c>
      <c r="V92" s="100">
        <v>6</v>
      </c>
      <c r="W92" s="77">
        <v>7</v>
      </c>
      <c r="X92" s="77">
        <v>8</v>
      </c>
      <c r="Y92" s="77">
        <v>9</v>
      </c>
      <c r="Z92" s="77">
        <v>10</v>
      </c>
      <c r="AA92" s="79">
        <v>11</v>
      </c>
      <c r="AB92" s="100">
        <v>12</v>
      </c>
      <c r="AC92" s="100">
        <v>13</v>
      </c>
      <c r="AD92" s="77">
        <v>14</v>
      </c>
      <c r="AE92" s="77">
        <v>15</v>
      </c>
      <c r="AF92" s="77">
        <v>16</v>
      </c>
      <c r="AG92" s="77">
        <v>17</v>
      </c>
      <c r="AH92" s="77">
        <v>18</v>
      </c>
      <c r="AI92" s="100">
        <v>19</v>
      </c>
      <c r="AJ92" s="100">
        <v>20</v>
      </c>
      <c r="AK92" s="77">
        <v>21</v>
      </c>
      <c r="AL92" s="77">
        <v>22</v>
      </c>
      <c r="AM92" s="77">
        <v>23</v>
      </c>
      <c r="AN92" s="77">
        <v>24</v>
      </c>
      <c r="AO92" s="77">
        <v>25</v>
      </c>
      <c r="AP92" s="100">
        <v>26</v>
      </c>
      <c r="AQ92" s="100">
        <v>27</v>
      </c>
      <c r="AR92" s="77">
        <v>28</v>
      </c>
      <c r="AS92" s="77">
        <v>29</v>
      </c>
      <c r="AT92" s="77">
        <v>30</v>
      </c>
      <c r="AU92" s="77">
        <v>31</v>
      </c>
      <c r="AV92" s="78" t="s">
        <v>961</v>
      </c>
    </row>
    <row r="93" spans="1:49" s="6" customFormat="1" ht="43.5" x14ac:dyDescent="0.25">
      <c r="A93" s="75" t="str">
        <f>VLOOKUP(B93,[1]Apoio!$A:$C,3,FALSE)</f>
        <v>Energia de Reserva - Cessão Hidráulica</v>
      </c>
      <c r="B93" s="82" t="s">
        <v>679</v>
      </c>
      <c r="C93" s="86">
        <v>45505</v>
      </c>
      <c r="D93" s="84" t="s">
        <v>484</v>
      </c>
      <c r="E93" s="78" t="s">
        <v>84</v>
      </c>
      <c r="F93" s="88"/>
      <c r="G93" s="89"/>
      <c r="H93" s="89" t="s">
        <v>84</v>
      </c>
      <c r="I93" s="89"/>
      <c r="J93" s="89"/>
      <c r="K93" s="89"/>
      <c r="L93" s="89"/>
      <c r="M93" s="89"/>
      <c r="N93" s="90"/>
      <c r="O93" s="98" t="s">
        <v>796</v>
      </c>
      <c r="P93" s="99">
        <v>45576</v>
      </c>
      <c r="Q93" s="117">
        <v>1</v>
      </c>
      <c r="R93" s="77">
        <v>2</v>
      </c>
      <c r="S93" s="77">
        <v>3</v>
      </c>
      <c r="T93" s="77">
        <v>4</v>
      </c>
      <c r="U93" s="100">
        <v>5</v>
      </c>
      <c r="V93" s="100">
        <v>6</v>
      </c>
      <c r="W93" s="77">
        <v>7</v>
      </c>
      <c r="X93" s="77">
        <v>8</v>
      </c>
      <c r="Y93" s="77">
        <v>9</v>
      </c>
      <c r="Z93" s="77">
        <v>10</v>
      </c>
      <c r="AA93" s="79">
        <v>11</v>
      </c>
      <c r="AB93" s="100">
        <v>12</v>
      </c>
      <c r="AC93" s="100">
        <v>13</v>
      </c>
      <c r="AD93" s="77">
        <v>14</v>
      </c>
      <c r="AE93" s="77">
        <v>15</v>
      </c>
      <c r="AF93" s="77">
        <v>16</v>
      </c>
      <c r="AG93" s="77">
        <v>17</v>
      </c>
      <c r="AH93" s="77">
        <v>18</v>
      </c>
      <c r="AI93" s="100">
        <v>19</v>
      </c>
      <c r="AJ93" s="100">
        <v>20</v>
      </c>
      <c r="AK93" s="77">
        <v>21</v>
      </c>
      <c r="AL93" s="77">
        <v>22</v>
      </c>
      <c r="AM93" s="77">
        <v>23</v>
      </c>
      <c r="AN93" s="77">
        <v>24</v>
      </c>
      <c r="AO93" s="77">
        <v>25</v>
      </c>
      <c r="AP93" s="100">
        <v>26</v>
      </c>
      <c r="AQ93" s="100">
        <v>27</v>
      </c>
      <c r="AR93" s="77">
        <v>28</v>
      </c>
      <c r="AS93" s="77">
        <v>29</v>
      </c>
      <c r="AT93" s="77">
        <v>30</v>
      </c>
      <c r="AU93" s="77">
        <v>31</v>
      </c>
      <c r="AV93" s="78" t="s">
        <v>966</v>
      </c>
    </row>
    <row r="94" spans="1:49" s="6" customFormat="1" ht="36.65" customHeight="1" x14ac:dyDescent="0.25">
      <c r="A94" s="75" t="str">
        <f>VLOOKUP(B94,[1]Apoio!$A:$C,3,FALSE)</f>
        <v>Penalidades - Pós-Liquidação</v>
      </c>
      <c r="B94" s="82" t="s">
        <v>536</v>
      </c>
      <c r="C94" s="86">
        <v>45536</v>
      </c>
      <c r="D94" s="84" t="s">
        <v>138</v>
      </c>
      <c r="E94" s="78" t="s">
        <v>83</v>
      </c>
      <c r="F94" s="91" t="s">
        <v>783</v>
      </c>
      <c r="G94" s="89" t="s">
        <v>729</v>
      </c>
      <c r="H94" s="89" t="s">
        <v>730</v>
      </c>
      <c r="I94" s="89" t="s">
        <v>830</v>
      </c>
      <c r="J94" s="89"/>
      <c r="K94" s="89"/>
      <c r="L94" s="89"/>
      <c r="M94" s="89"/>
      <c r="N94" s="90"/>
      <c r="O94" s="98" t="s">
        <v>796</v>
      </c>
      <c r="P94" s="99">
        <v>45576</v>
      </c>
      <c r="Q94" s="117">
        <v>1</v>
      </c>
      <c r="R94" s="77">
        <v>2</v>
      </c>
      <c r="S94" s="77">
        <v>3</v>
      </c>
      <c r="T94" s="77">
        <v>4</v>
      </c>
      <c r="U94" s="100">
        <v>5</v>
      </c>
      <c r="V94" s="100">
        <v>6</v>
      </c>
      <c r="W94" s="77">
        <v>7</v>
      </c>
      <c r="X94" s="77">
        <v>8</v>
      </c>
      <c r="Y94" s="77">
        <v>9</v>
      </c>
      <c r="Z94" s="77">
        <v>10</v>
      </c>
      <c r="AA94" s="79">
        <v>11</v>
      </c>
      <c r="AB94" s="100">
        <v>12</v>
      </c>
      <c r="AC94" s="100">
        <v>13</v>
      </c>
      <c r="AD94" s="77">
        <v>14</v>
      </c>
      <c r="AE94" s="77">
        <v>15</v>
      </c>
      <c r="AF94" s="77">
        <v>16</v>
      </c>
      <c r="AG94" s="77">
        <v>17</v>
      </c>
      <c r="AH94" s="77">
        <v>18</v>
      </c>
      <c r="AI94" s="100">
        <v>19</v>
      </c>
      <c r="AJ94" s="100">
        <v>20</v>
      </c>
      <c r="AK94" s="77">
        <v>21</v>
      </c>
      <c r="AL94" s="77">
        <v>22</v>
      </c>
      <c r="AM94" s="77">
        <v>23</v>
      </c>
      <c r="AN94" s="77">
        <v>24</v>
      </c>
      <c r="AO94" s="77">
        <v>25</v>
      </c>
      <c r="AP94" s="100">
        <v>26</v>
      </c>
      <c r="AQ94" s="100">
        <v>27</v>
      </c>
      <c r="AR94" s="77">
        <v>28</v>
      </c>
      <c r="AS94" s="77">
        <v>29</v>
      </c>
      <c r="AT94" s="77">
        <v>30</v>
      </c>
      <c r="AU94" s="77">
        <v>31</v>
      </c>
      <c r="AV94" s="78"/>
      <c r="AW94" s="8"/>
    </row>
    <row r="95" spans="1:49" s="6" customFormat="1" ht="36" customHeight="1" x14ac:dyDescent="0.25">
      <c r="A95" s="75" t="str">
        <f>VLOOKUP(B95,[1]Apoio!$A:$C,3,FALSE)</f>
        <v>Recontabilização do MCP - Resultados</v>
      </c>
      <c r="B95" s="82" t="s">
        <v>533</v>
      </c>
      <c r="C95" s="86"/>
      <c r="D95" s="84" t="s">
        <v>13</v>
      </c>
      <c r="E95" s="78" t="s">
        <v>106</v>
      </c>
      <c r="F95" s="88" t="s">
        <v>731</v>
      </c>
      <c r="G95" s="89"/>
      <c r="H95" s="89"/>
      <c r="I95" s="89"/>
      <c r="J95" s="89"/>
      <c r="K95" s="89"/>
      <c r="L95" s="89"/>
      <c r="M95" s="89"/>
      <c r="N95" s="90"/>
      <c r="O95" s="98" t="s">
        <v>796</v>
      </c>
      <c r="P95" s="99">
        <v>45579</v>
      </c>
      <c r="Q95" s="117">
        <v>1</v>
      </c>
      <c r="R95" s="77">
        <v>2</v>
      </c>
      <c r="S95" s="77">
        <v>3</v>
      </c>
      <c r="T95" s="77">
        <v>4</v>
      </c>
      <c r="U95" s="100">
        <v>5</v>
      </c>
      <c r="V95" s="100">
        <v>6</v>
      </c>
      <c r="W95" s="77">
        <v>7</v>
      </c>
      <c r="X95" s="77">
        <v>8</v>
      </c>
      <c r="Y95" s="77">
        <v>9</v>
      </c>
      <c r="Z95" s="77">
        <v>10</v>
      </c>
      <c r="AA95" s="77">
        <v>11</v>
      </c>
      <c r="AB95" s="100">
        <v>12</v>
      </c>
      <c r="AC95" s="100">
        <v>13</v>
      </c>
      <c r="AD95" s="79">
        <v>14</v>
      </c>
      <c r="AE95" s="77">
        <v>15</v>
      </c>
      <c r="AF95" s="77">
        <v>16</v>
      </c>
      <c r="AG95" s="77">
        <v>17</v>
      </c>
      <c r="AH95" s="77">
        <v>18</v>
      </c>
      <c r="AI95" s="100">
        <v>19</v>
      </c>
      <c r="AJ95" s="100">
        <v>20</v>
      </c>
      <c r="AK95" s="77">
        <v>21</v>
      </c>
      <c r="AL95" s="77">
        <v>22</v>
      </c>
      <c r="AM95" s="77">
        <v>23</v>
      </c>
      <c r="AN95" s="77">
        <v>24</v>
      </c>
      <c r="AO95" s="77">
        <v>25</v>
      </c>
      <c r="AP95" s="100">
        <v>26</v>
      </c>
      <c r="AQ95" s="100">
        <v>27</v>
      </c>
      <c r="AR95" s="77">
        <v>28</v>
      </c>
      <c r="AS95" s="77">
        <v>29</v>
      </c>
      <c r="AT95" s="77">
        <v>30</v>
      </c>
      <c r="AU95" s="77">
        <v>31</v>
      </c>
      <c r="AV95" s="78"/>
      <c r="AW95" s="8"/>
    </row>
    <row r="96" spans="1:49" s="6" customFormat="1" ht="21" x14ac:dyDescent="0.25">
      <c r="A96" s="75" t="str">
        <f>VLOOKUP(B96,[1]Apoio!$A:$C,3,FALSE)</f>
        <v>Medição Contábil</v>
      </c>
      <c r="B96" s="185" t="s">
        <v>1009</v>
      </c>
      <c r="C96" s="86">
        <v>45566</v>
      </c>
      <c r="D96" s="84" t="s">
        <v>84</v>
      </c>
      <c r="E96" s="78" t="s">
        <v>77</v>
      </c>
      <c r="F96" s="91" t="s">
        <v>760</v>
      </c>
      <c r="G96" s="92" t="s">
        <v>761</v>
      </c>
      <c r="H96" s="92" t="s">
        <v>762</v>
      </c>
      <c r="I96" s="92" t="s">
        <v>763</v>
      </c>
      <c r="J96" s="89"/>
      <c r="K96" s="89"/>
      <c r="L96" s="89"/>
      <c r="M96" s="89"/>
      <c r="N96" s="90"/>
      <c r="O96" s="98" t="s">
        <v>796</v>
      </c>
      <c r="P96" s="99">
        <v>45579</v>
      </c>
      <c r="Q96" s="209">
        <v>1</v>
      </c>
      <c r="R96" s="178">
        <v>2</v>
      </c>
      <c r="S96" s="178">
        <v>3</v>
      </c>
      <c r="T96" s="178">
        <v>4</v>
      </c>
      <c r="U96" s="176">
        <v>5</v>
      </c>
      <c r="V96" s="176">
        <v>6</v>
      </c>
      <c r="W96" s="178">
        <v>7</v>
      </c>
      <c r="X96" s="178">
        <v>8</v>
      </c>
      <c r="Y96" s="178">
        <v>9</v>
      </c>
      <c r="Z96" s="178">
        <v>10</v>
      </c>
      <c r="AA96" s="178">
        <v>11</v>
      </c>
      <c r="AB96" s="176">
        <v>12</v>
      </c>
      <c r="AC96" s="176">
        <v>13</v>
      </c>
      <c r="AD96" s="180">
        <v>14</v>
      </c>
      <c r="AE96" s="178">
        <v>15</v>
      </c>
      <c r="AF96" s="178">
        <v>16</v>
      </c>
      <c r="AG96" s="178">
        <v>17</v>
      </c>
      <c r="AH96" s="178">
        <v>18</v>
      </c>
      <c r="AI96" s="176">
        <v>19</v>
      </c>
      <c r="AJ96" s="176">
        <v>20</v>
      </c>
      <c r="AK96" s="178">
        <v>21</v>
      </c>
      <c r="AL96" s="178">
        <v>22</v>
      </c>
      <c r="AM96" s="178">
        <v>23</v>
      </c>
      <c r="AN96" s="178">
        <v>24</v>
      </c>
      <c r="AO96" s="178">
        <v>25</v>
      </c>
      <c r="AP96" s="176">
        <v>26</v>
      </c>
      <c r="AQ96" s="176">
        <v>27</v>
      </c>
      <c r="AR96" s="178">
        <v>28</v>
      </c>
      <c r="AS96" s="178">
        <v>29</v>
      </c>
      <c r="AT96" s="178">
        <v>30</v>
      </c>
      <c r="AU96" s="178">
        <v>31</v>
      </c>
      <c r="AV96" s="174"/>
      <c r="AW96" s="8"/>
    </row>
    <row r="97" spans="1:50" s="6" customFormat="1" ht="21" x14ac:dyDescent="0.25">
      <c r="A97" s="75"/>
      <c r="B97" s="186"/>
      <c r="C97" s="86">
        <v>45566</v>
      </c>
      <c r="D97" s="84" t="s">
        <v>84</v>
      </c>
      <c r="E97" s="78" t="s">
        <v>1028</v>
      </c>
      <c r="F97" s="91" t="s">
        <v>1029</v>
      </c>
      <c r="G97" s="92" t="s">
        <v>1030</v>
      </c>
      <c r="H97" s="89"/>
      <c r="I97" s="89"/>
      <c r="J97" s="89"/>
      <c r="K97" s="89"/>
      <c r="L97" s="89"/>
      <c r="M97" s="89"/>
      <c r="N97" s="90"/>
      <c r="O97" s="98" t="s">
        <v>796</v>
      </c>
      <c r="P97" s="99">
        <v>45579</v>
      </c>
      <c r="Q97" s="210"/>
      <c r="R97" s="179"/>
      <c r="S97" s="179"/>
      <c r="T97" s="179"/>
      <c r="U97" s="177"/>
      <c r="V97" s="177"/>
      <c r="W97" s="179"/>
      <c r="X97" s="179"/>
      <c r="Y97" s="179"/>
      <c r="Z97" s="179"/>
      <c r="AA97" s="179"/>
      <c r="AB97" s="177"/>
      <c r="AC97" s="177"/>
      <c r="AD97" s="181"/>
      <c r="AE97" s="179"/>
      <c r="AF97" s="179"/>
      <c r="AG97" s="179"/>
      <c r="AH97" s="179"/>
      <c r="AI97" s="177"/>
      <c r="AJ97" s="177"/>
      <c r="AK97" s="179"/>
      <c r="AL97" s="179"/>
      <c r="AM97" s="179"/>
      <c r="AN97" s="179"/>
      <c r="AO97" s="179"/>
      <c r="AP97" s="177"/>
      <c r="AQ97" s="177"/>
      <c r="AR97" s="179"/>
      <c r="AS97" s="179"/>
      <c r="AT97" s="179"/>
      <c r="AU97" s="179"/>
      <c r="AV97" s="175"/>
      <c r="AW97" s="8"/>
    </row>
    <row r="98" spans="1:50" s="6" customFormat="1" ht="21" x14ac:dyDescent="0.25">
      <c r="A98" s="75"/>
      <c r="B98" s="187"/>
      <c r="C98" s="86">
        <v>45566</v>
      </c>
      <c r="D98" s="84" t="s">
        <v>84</v>
      </c>
      <c r="E98" s="78" t="s">
        <v>586</v>
      </c>
      <c r="F98" s="91" t="s">
        <v>588</v>
      </c>
      <c r="G98" s="92" t="s">
        <v>589</v>
      </c>
      <c r="H98" s="89" t="s">
        <v>590</v>
      </c>
      <c r="I98" s="89"/>
      <c r="J98" s="89"/>
      <c r="K98" s="89"/>
      <c r="L98" s="89"/>
      <c r="M98" s="89"/>
      <c r="N98" s="90"/>
      <c r="O98" s="98" t="s">
        <v>796</v>
      </c>
      <c r="P98" s="99">
        <v>45579</v>
      </c>
      <c r="Q98" s="211"/>
      <c r="R98" s="183"/>
      <c r="S98" s="183"/>
      <c r="T98" s="183"/>
      <c r="U98" s="184"/>
      <c r="V98" s="184"/>
      <c r="W98" s="183"/>
      <c r="X98" s="183"/>
      <c r="Y98" s="183"/>
      <c r="Z98" s="183"/>
      <c r="AA98" s="183"/>
      <c r="AB98" s="184"/>
      <c r="AC98" s="184"/>
      <c r="AD98" s="182"/>
      <c r="AE98" s="183"/>
      <c r="AF98" s="183"/>
      <c r="AG98" s="183"/>
      <c r="AH98" s="183"/>
      <c r="AI98" s="184"/>
      <c r="AJ98" s="184"/>
      <c r="AK98" s="183"/>
      <c r="AL98" s="183"/>
      <c r="AM98" s="183"/>
      <c r="AN98" s="183"/>
      <c r="AO98" s="183"/>
      <c r="AP98" s="184"/>
      <c r="AQ98" s="184"/>
      <c r="AR98" s="183"/>
      <c r="AS98" s="183"/>
      <c r="AT98" s="183"/>
      <c r="AU98" s="183"/>
      <c r="AV98" s="198"/>
      <c r="AW98" s="8"/>
    </row>
    <row r="99" spans="1:50" s="6" customFormat="1" ht="62.5" customHeight="1" x14ac:dyDescent="0.25">
      <c r="A99" s="75" t="str">
        <f>VLOOKUP(B99,[1]Apoio!$A:$C,3,FALSE)</f>
        <v>Monitoramento Prudencial</v>
      </c>
      <c r="B99" s="82" t="s">
        <v>1014</v>
      </c>
      <c r="C99" s="86">
        <v>45536</v>
      </c>
      <c r="D99" s="84" t="s">
        <v>84</v>
      </c>
      <c r="E99" s="78" t="s">
        <v>84</v>
      </c>
      <c r="F99" s="92"/>
      <c r="G99" s="89"/>
      <c r="H99" s="89" t="s">
        <v>84</v>
      </c>
      <c r="I99" s="89"/>
      <c r="J99" s="89"/>
      <c r="K99" s="89"/>
      <c r="L99" s="89"/>
      <c r="M99" s="89"/>
      <c r="N99" s="90"/>
      <c r="O99" s="98" t="s">
        <v>796</v>
      </c>
      <c r="P99" s="99">
        <v>45579</v>
      </c>
      <c r="Q99" s="117">
        <v>1</v>
      </c>
      <c r="R99" s="77">
        <v>2</v>
      </c>
      <c r="S99" s="77">
        <v>3</v>
      </c>
      <c r="T99" s="77">
        <v>4</v>
      </c>
      <c r="U99" s="100">
        <v>5</v>
      </c>
      <c r="V99" s="100">
        <v>6</v>
      </c>
      <c r="W99" s="77">
        <v>7</v>
      </c>
      <c r="X99" s="77">
        <v>8</v>
      </c>
      <c r="Y99" s="77">
        <v>9</v>
      </c>
      <c r="Z99" s="77">
        <v>10</v>
      </c>
      <c r="AA99" s="77">
        <v>11</v>
      </c>
      <c r="AB99" s="100">
        <v>12</v>
      </c>
      <c r="AC99" s="100">
        <v>13</v>
      </c>
      <c r="AD99" s="79">
        <v>14</v>
      </c>
      <c r="AE99" s="77">
        <v>15</v>
      </c>
      <c r="AF99" s="77">
        <v>16</v>
      </c>
      <c r="AG99" s="77">
        <v>17</v>
      </c>
      <c r="AH99" s="77">
        <v>18</v>
      </c>
      <c r="AI99" s="100">
        <v>19</v>
      </c>
      <c r="AJ99" s="100">
        <v>20</v>
      </c>
      <c r="AK99" s="77">
        <v>21</v>
      </c>
      <c r="AL99" s="77">
        <v>22</v>
      </c>
      <c r="AM99" s="77">
        <v>23</v>
      </c>
      <c r="AN99" s="77">
        <v>24</v>
      </c>
      <c r="AO99" s="77">
        <v>25</v>
      </c>
      <c r="AP99" s="100">
        <v>26</v>
      </c>
      <c r="AQ99" s="100">
        <v>27</v>
      </c>
      <c r="AR99" s="77">
        <v>28</v>
      </c>
      <c r="AS99" s="77">
        <v>29</v>
      </c>
      <c r="AT99" s="77">
        <v>30</v>
      </c>
      <c r="AU99" s="77">
        <v>31</v>
      </c>
      <c r="AV99" s="78"/>
    </row>
    <row r="100" spans="1:50" s="6" customFormat="1" ht="49.5" customHeight="1" x14ac:dyDescent="0.25">
      <c r="A100" s="75" t="str">
        <f>VLOOKUP(B100,[1]Apoio!$A:$C,3,FALSE)</f>
        <v>MVE - Apuração</v>
      </c>
      <c r="B100" s="82" t="s">
        <v>1051</v>
      </c>
      <c r="C100" s="86">
        <v>45566</v>
      </c>
      <c r="D100" s="84" t="s">
        <v>84</v>
      </c>
      <c r="E100" s="78" t="s">
        <v>84</v>
      </c>
      <c r="F100" s="88"/>
      <c r="G100" s="89"/>
      <c r="H100" s="89" t="s">
        <v>84</v>
      </c>
      <c r="I100" s="89"/>
      <c r="J100" s="89"/>
      <c r="K100" s="89"/>
      <c r="L100" s="89"/>
      <c r="M100" s="89"/>
      <c r="N100" s="90"/>
      <c r="O100" s="98" t="s">
        <v>796</v>
      </c>
      <c r="P100" s="99">
        <v>45579</v>
      </c>
      <c r="Q100" s="117">
        <v>1</v>
      </c>
      <c r="R100" s="77">
        <v>2</v>
      </c>
      <c r="S100" s="77">
        <v>3</v>
      </c>
      <c r="T100" s="77">
        <v>4</v>
      </c>
      <c r="U100" s="100">
        <v>5</v>
      </c>
      <c r="V100" s="100">
        <v>6</v>
      </c>
      <c r="W100" s="77">
        <v>7</v>
      </c>
      <c r="X100" s="77">
        <v>8</v>
      </c>
      <c r="Y100" s="77">
        <v>9</v>
      </c>
      <c r="Z100" s="77">
        <v>10</v>
      </c>
      <c r="AA100" s="77">
        <v>11</v>
      </c>
      <c r="AB100" s="100">
        <v>12</v>
      </c>
      <c r="AC100" s="100">
        <v>13</v>
      </c>
      <c r="AD100" s="79">
        <v>14</v>
      </c>
      <c r="AE100" s="77">
        <v>15</v>
      </c>
      <c r="AF100" s="77">
        <v>16</v>
      </c>
      <c r="AG100" s="77">
        <v>17</v>
      </c>
      <c r="AH100" s="77">
        <v>18</v>
      </c>
      <c r="AI100" s="100">
        <v>19</v>
      </c>
      <c r="AJ100" s="100">
        <v>20</v>
      </c>
      <c r="AK100" s="77">
        <v>21</v>
      </c>
      <c r="AL100" s="77">
        <v>22</v>
      </c>
      <c r="AM100" s="77">
        <v>23</v>
      </c>
      <c r="AN100" s="77">
        <v>24</v>
      </c>
      <c r="AO100" s="77">
        <v>25</v>
      </c>
      <c r="AP100" s="100">
        <v>26</v>
      </c>
      <c r="AQ100" s="100">
        <v>27</v>
      </c>
      <c r="AR100" s="77">
        <v>28</v>
      </c>
      <c r="AS100" s="77">
        <v>29</v>
      </c>
      <c r="AT100" s="77">
        <v>30</v>
      </c>
      <c r="AU100" s="77">
        <v>31</v>
      </c>
      <c r="AV100" s="78"/>
    </row>
    <row r="101" spans="1:50" s="6" customFormat="1" ht="47.25" customHeight="1" x14ac:dyDescent="0.25">
      <c r="A101" s="75" t="str">
        <f>VLOOKUP(B101,[1]Apoio!$A:$C,3,FALSE)</f>
        <v>MCSD EN - Resultados</v>
      </c>
      <c r="B101" s="82" t="s">
        <v>508</v>
      </c>
      <c r="C101" s="86">
        <v>45536</v>
      </c>
      <c r="D101" s="84" t="s">
        <v>13</v>
      </c>
      <c r="E101" s="78" t="s">
        <v>493</v>
      </c>
      <c r="F101" s="91" t="s">
        <v>509</v>
      </c>
      <c r="G101" s="89"/>
      <c r="H101" s="89"/>
      <c r="I101" s="89"/>
      <c r="J101" s="89"/>
      <c r="K101" s="89"/>
      <c r="L101" s="89"/>
      <c r="M101" s="89"/>
      <c r="N101" s="90"/>
      <c r="O101" s="98" t="s">
        <v>796</v>
      </c>
      <c r="P101" s="99">
        <v>45579</v>
      </c>
      <c r="Q101" s="117">
        <v>1</v>
      </c>
      <c r="R101" s="77">
        <v>2</v>
      </c>
      <c r="S101" s="77">
        <v>3</v>
      </c>
      <c r="T101" s="77">
        <v>4</v>
      </c>
      <c r="U101" s="100">
        <v>5</v>
      </c>
      <c r="V101" s="100">
        <v>6</v>
      </c>
      <c r="W101" s="77">
        <v>7</v>
      </c>
      <c r="X101" s="77">
        <v>8</v>
      </c>
      <c r="Y101" s="77">
        <v>9</v>
      </c>
      <c r="Z101" s="77">
        <v>10</v>
      </c>
      <c r="AA101" s="77">
        <v>11</v>
      </c>
      <c r="AB101" s="100">
        <v>12</v>
      </c>
      <c r="AC101" s="100">
        <v>13</v>
      </c>
      <c r="AD101" s="79">
        <v>14</v>
      </c>
      <c r="AE101" s="77">
        <v>15</v>
      </c>
      <c r="AF101" s="77">
        <v>16</v>
      </c>
      <c r="AG101" s="77">
        <v>17</v>
      </c>
      <c r="AH101" s="77">
        <v>18</v>
      </c>
      <c r="AI101" s="100">
        <v>19</v>
      </c>
      <c r="AJ101" s="100">
        <v>20</v>
      </c>
      <c r="AK101" s="77">
        <v>21</v>
      </c>
      <c r="AL101" s="77">
        <v>22</v>
      </c>
      <c r="AM101" s="77">
        <v>23</v>
      </c>
      <c r="AN101" s="77">
        <v>24</v>
      </c>
      <c r="AO101" s="77">
        <v>25</v>
      </c>
      <c r="AP101" s="100">
        <v>26</v>
      </c>
      <c r="AQ101" s="100">
        <v>27</v>
      </c>
      <c r="AR101" s="77">
        <v>28</v>
      </c>
      <c r="AS101" s="77">
        <v>29</v>
      </c>
      <c r="AT101" s="77">
        <v>30</v>
      </c>
      <c r="AU101" s="77">
        <v>31</v>
      </c>
      <c r="AV101" s="78"/>
      <c r="AW101" s="8"/>
    </row>
    <row r="102" spans="1:50" s="6" customFormat="1" ht="49.5" customHeight="1" x14ac:dyDescent="0.25">
      <c r="A102" s="75" t="str">
        <f>VLOOKUP(B102,[1]Apoio!$A:$C,3,FALSE)</f>
        <v>MVE - Garantias Financeiras</v>
      </c>
      <c r="B102" s="82" t="s">
        <v>1067</v>
      </c>
      <c r="C102" s="86">
        <v>45536</v>
      </c>
      <c r="D102" s="84" t="s">
        <v>616</v>
      </c>
      <c r="E102" s="78" t="s">
        <v>84</v>
      </c>
      <c r="F102" s="88"/>
      <c r="G102" s="89"/>
      <c r="H102" s="89" t="s">
        <v>84</v>
      </c>
      <c r="I102" s="89"/>
      <c r="J102" s="89"/>
      <c r="K102" s="89"/>
      <c r="L102" s="89"/>
      <c r="M102" s="89"/>
      <c r="N102" s="90"/>
      <c r="O102" s="98" t="s">
        <v>796</v>
      </c>
      <c r="P102" s="99">
        <v>45579</v>
      </c>
      <c r="Q102" s="117">
        <v>1</v>
      </c>
      <c r="R102" s="77">
        <v>2</v>
      </c>
      <c r="S102" s="77">
        <v>3</v>
      </c>
      <c r="T102" s="77">
        <v>4</v>
      </c>
      <c r="U102" s="100">
        <v>5</v>
      </c>
      <c r="V102" s="100">
        <v>6</v>
      </c>
      <c r="W102" s="77">
        <v>7</v>
      </c>
      <c r="X102" s="77">
        <v>8</v>
      </c>
      <c r="Y102" s="77">
        <v>9</v>
      </c>
      <c r="Z102" s="77">
        <v>10</v>
      </c>
      <c r="AA102" s="77">
        <v>11</v>
      </c>
      <c r="AB102" s="100">
        <v>12</v>
      </c>
      <c r="AC102" s="100">
        <v>13</v>
      </c>
      <c r="AD102" s="79">
        <v>14</v>
      </c>
      <c r="AE102" s="77">
        <v>15</v>
      </c>
      <c r="AF102" s="77">
        <v>16</v>
      </c>
      <c r="AG102" s="77">
        <v>17</v>
      </c>
      <c r="AH102" s="77">
        <v>18</v>
      </c>
      <c r="AI102" s="100">
        <v>19</v>
      </c>
      <c r="AJ102" s="100">
        <v>20</v>
      </c>
      <c r="AK102" s="77">
        <v>21</v>
      </c>
      <c r="AL102" s="77">
        <v>22</v>
      </c>
      <c r="AM102" s="77">
        <v>23</v>
      </c>
      <c r="AN102" s="77">
        <v>24</v>
      </c>
      <c r="AO102" s="77">
        <v>25</v>
      </c>
      <c r="AP102" s="100">
        <v>26</v>
      </c>
      <c r="AQ102" s="100">
        <v>27</v>
      </c>
      <c r="AR102" s="77">
        <v>28</v>
      </c>
      <c r="AS102" s="77">
        <v>29</v>
      </c>
      <c r="AT102" s="77">
        <v>30</v>
      </c>
      <c r="AU102" s="77">
        <v>31</v>
      </c>
      <c r="AV102" s="78"/>
    </row>
    <row r="103" spans="1:50" s="6" customFormat="1" ht="58" x14ac:dyDescent="0.25">
      <c r="A103" s="75" t="str">
        <f>VLOOKUP(B103,[1]Apoio!$A:$C,3,FALSE)</f>
        <v>MCSD EE - Pré-Liquidação</v>
      </c>
      <c r="B103" s="82" t="s">
        <v>671</v>
      </c>
      <c r="C103" s="86">
        <v>45536</v>
      </c>
      <c r="D103" s="84" t="s">
        <v>672</v>
      </c>
      <c r="E103" s="78" t="s">
        <v>108</v>
      </c>
      <c r="F103" s="91" t="s">
        <v>691</v>
      </c>
      <c r="G103" s="89" t="s">
        <v>686</v>
      </c>
      <c r="H103" s="89" t="s">
        <v>690</v>
      </c>
      <c r="I103" s="89" t="s">
        <v>687</v>
      </c>
      <c r="J103" s="89" t="s">
        <v>688</v>
      </c>
      <c r="K103" s="89" t="s">
        <v>689</v>
      </c>
      <c r="L103" s="89"/>
      <c r="M103" s="89"/>
      <c r="N103" s="90"/>
      <c r="O103" s="98" t="s">
        <v>796</v>
      </c>
      <c r="P103" s="99">
        <v>45580</v>
      </c>
      <c r="Q103" s="117">
        <v>1</v>
      </c>
      <c r="R103" s="77">
        <v>2</v>
      </c>
      <c r="S103" s="77">
        <v>3</v>
      </c>
      <c r="T103" s="77">
        <v>4</v>
      </c>
      <c r="U103" s="100">
        <v>5</v>
      </c>
      <c r="V103" s="100">
        <v>6</v>
      </c>
      <c r="W103" s="77">
        <v>7</v>
      </c>
      <c r="X103" s="77">
        <v>8</v>
      </c>
      <c r="Y103" s="77">
        <v>9</v>
      </c>
      <c r="Z103" s="77">
        <v>10</v>
      </c>
      <c r="AA103" s="77">
        <v>11</v>
      </c>
      <c r="AB103" s="100">
        <v>12</v>
      </c>
      <c r="AC103" s="100">
        <v>13</v>
      </c>
      <c r="AD103" s="77">
        <v>14</v>
      </c>
      <c r="AE103" s="79">
        <v>15</v>
      </c>
      <c r="AF103" s="77">
        <v>16</v>
      </c>
      <c r="AG103" s="77">
        <v>17</v>
      </c>
      <c r="AH103" s="77">
        <v>18</v>
      </c>
      <c r="AI103" s="100">
        <v>19</v>
      </c>
      <c r="AJ103" s="100">
        <v>20</v>
      </c>
      <c r="AK103" s="77">
        <v>21</v>
      </c>
      <c r="AL103" s="77">
        <v>22</v>
      </c>
      <c r="AM103" s="77">
        <v>23</v>
      </c>
      <c r="AN103" s="77">
        <v>24</v>
      </c>
      <c r="AO103" s="77">
        <v>25</v>
      </c>
      <c r="AP103" s="100">
        <v>26</v>
      </c>
      <c r="AQ103" s="100">
        <v>27</v>
      </c>
      <c r="AR103" s="77">
        <v>28</v>
      </c>
      <c r="AS103" s="77">
        <v>29</v>
      </c>
      <c r="AT103" s="77">
        <v>30</v>
      </c>
      <c r="AU103" s="77">
        <v>31</v>
      </c>
      <c r="AV103" s="78"/>
      <c r="AW103" s="8"/>
    </row>
    <row r="104" spans="1:50" s="6" customFormat="1" ht="44.15" customHeight="1" x14ac:dyDescent="0.3">
      <c r="A104" s="75" t="str">
        <f>VLOOKUP(B104,[1]Apoio!$A:$C,3,FALSE)</f>
        <v>MCSD EE - Resultados</v>
      </c>
      <c r="B104" s="82" t="s">
        <v>567</v>
      </c>
      <c r="C104" s="86">
        <v>45566</v>
      </c>
      <c r="D104" s="84" t="s">
        <v>387</v>
      </c>
      <c r="E104" s="78" t="s">
        <v>142</v>
      </c>
      <c r="F104" s="89" t="s">
        <v>834</v>
      </c>
      <c r="G104" s="89" t="s">
        <v>835</v>
      </c>
      <c r="H104" s="89" t="s">
        <v>836</v>
      </c>
      <c r="I104" s="89" t="s">
        <v>837</v>
      </c>
      <c r="J104" s="89" t="s">
        <v>838</v>
      </c>
      <c r="K104" s="89" t="s">
        <v>839</v>
      </c>
      <c r="L104" s="89" t="s">
        <v>840</v>
      </c>
      <c r="M104" s="89" t="s">
        <v>841</v>
      </c>
      <c r="N104" s="94"/>
      <c r="O104" s="98" t="s">
        <v>796</v>
      </c>
      <c r="P104" s="99">
        <v>45580</v>
      </c>
      <c r="Q104" s="117">
        <v>1</v>
      </c>
      <c r="R104" s="77">
        <v>2</v>
      </c>
      <c r="S104" s="77">
        <v>3</v>
      </c>
      <c r="T104" s="77">
        <v>4</v>
      </c>
      <c r="U104" s="100">
        <v>5</v>
      </c>
      <c r="V104" s="100">
        <v>6</v>
      </c>
      <c r="W104" s="77">
        <v>7</v>
      </c>
      <c r="X104" s="77">
        <v>8</v>
      </c>
      <c r="Y104" s="77">
        <v>9</v>
      </c>
      <c r="Z104" s="77">
        <v>10</v>
      </c>
      <c r="AA104" s="77">
        <v>11</v>
      </c>
      <c r="AB104" s="100">
        <v>12</v>
      </c>
      <c r="AC104" s="100">
        <v>13</v>
      </c>
      <c r="AD104" s="77">
        <v>14</v>
      </c>
      <c r="AE104" s="79">
        <v>15</v>
      </c>
      <c r="AF104" s="77">
        <v>16</v>
      </c>
      <c r="AG104" s="77">
        <v>17</v>
      </c>
      <c r="AH104" s="77">
        <v>18</v>
      </c>
      <c r="AI104" s="100">
        <v>19</v>
      </c>
      <c r="AJ104" s="100">
        <v>20</v>
      </c>
      <c r="AK104" s="77">
        <v>21</v>
      </c>
      <c r="AL104" s="77">
        <v>22</v>
      </c>
      <c r="AM104" s="77">
        <v>23</v>
      </c>
      <c r="AN104" s="77">
        <v>24</v>
      </c>
      <c r="AO104" s="77">
        <v>25</v>
      </c>
      <c r="AP104" s="100">
        <v>26</v>
      </c>
      <c r="AQ104" s="100">
        <v>27</v>
      </c>
      <c r="AR104" s="77">
        <v>28</v>
      </c>
      <c r="AS104" s="77">
        <v>29</v>
      </c>
      <c r="AT104" s="77">
        <v>30</v>
      </c>
      <c r="AU104" s="77">
        <v>31</v>
      </c>
      <c r="AV104" s="78"/>
      <c r="AW104" s="8"/>
    </row>
    <row r="105" spans="1:50" s="6" customFormat="1" ht="44.15" customHeight="1" x14ac:dyDescent="0.25">
      <c r="A105" s="75" t="str">
        <f>VLOOKUP(B105,[1]Apoio!$A:$C,3,FALSE)</f>
        <v>MCSD EE - Resultados</v>
      </c>
      <c r="B105" s="82" t="s">
        <v>649</v>
      </c>
      <c r="C105" s="86">
        <v>45566</v>
      </c>
      <c r="D105" s="84" t="s">
        <v>387</v>
      </c>
      <c r="E105" s="78" t="s">
        <v>84</v>
      </c>
      <c r="F105" s="89"/>
      <c r="G105" s="89"/>
      <c r="H105" s="89" t="s">
        <v>84</v>
      </c>
      <c r="I105" s="89"/>
      <c r="J105" s="89"/>
      <c r="K105" s="89"/>
      <c r="L105" s="89"/>
      <c r="M105" s="89"/>
      <c r="N105" s="90"/>
      <c r="O105" s="98" t="s">
        <v>796</v>
      </c>
      <c r="P105" s="99">
        <v>45580</v>
      </c>
      <c r="Q105" s="117">
        <v>1</v>
      </c>
      <c r="R105" s="77">
        <v>2</v>
      </c>
      <c r="S105" s="77">
        <v>3</v>
      </c>
      <c r="T105" s="77">
        <v>4</v>
      </c>
      <c r="U105" s="100">
        <v>5</v>
      </c>
      <c r="V105" s="100">
        <v>6</v>
      </c>
      <c r="W105" s="77">
        <v>7</v>
      </c>
      <c r="X105" s="77">
        <v>8</v>
      </c>
      <c r="Y105" s="77">
        <v>9</v>
      </c>
      <c r="Z105" s="77">
        <v>10</v>
      </c>
      <c r="AA105" s="77">
        <v>11</v>
      </c>
      <c r="AB105" s="100">
        <v>12</v>
      </c>
      <c r="AC105" s="100">
        <v>13</v>
      </c>
      <c r="AD105" s="77">
        <v>14</v>
      </c>
      <c r="AE105" s="79">
        <v>15</v>
      </c>
      <c r="AF105" s="77">
        <v>16</v>
      </c>
      <c r="AG105" s="77">
        <v>17</v>
      </c>
      <c r="AH105" s="77">
        <v>18</v>
      </c>
      <c r="AI105" s="100">
        <v>19</v>
      </c>
      <c r="AJ105" s="100">
        <v>20</v>
      </c>
      <c r="AK105" s="77">
        <v>21</v>
      </c>
      <c r="AL105" s="77">
        <v>22</v>
      </c>
      <c r="AM105" s="77">
        <v>23</v>
      </c>
      <c r="AN105" s="77">
        <v>24</v>
      </c>
      <c r="AO105" s="77">
        <v>25</v>
      </c>
      <c r="AP105" s="100">
        <v>26</v>
      </c>
      <c r="AQ105" s="100">
        <v>27</v>
      </c>
      <c r="AR105" s="77">
        <v>28</v>
      </c>
      <c r="AS105" s="77">
        <v>29</v>
      </c>
      <c r="AT105" s="77">
        <v>30</v>
      </c>
      <c r="AU105" s="77">
        <v>31</v>
      </c>
      <c r="AV105" s="78"/>
      <c r="AW105" s="8"/>
    </row>
    <row r="106" spans="1:50" s="6" customFormat="1" ht="47.15" customHeight="1" x14ac:dyDescent="0.25">
      <c r="A106" s="75" t="str">
        <f>VLOOKUP(B106,[1]Apoio!$A:$C,3,FALSE)</f>
        <v>Cessões de Energia (DSP 2300/19) - Liquidação</v>
      </c>
      <c r="B106" s="82" t="s">
        <v>995</v>
      </c>
      <c r="C106" s="86">
        <v>45536</v>
      </c>
      <c r="D106" s="84" t="s">
        <v>993</v>
      </c>
      <c r="E106" s="78" t="s">
        <v>493</v>
      </c>
      <c r="F106" s="91" t="s">
        <v>994</v>
      </c>
      <c r="G106" s="89"/>
      <c r="H106" s="89"/>
      <c r="I106" s="89"/>
      <c r="J106" s="89"/>
      <c r="K106" s="89"/>
      <c r="L106" s="89"/>
      <c r="M106" s="89"/>
      <c r="N106" s="90"/>
      <c r="O106" s="98" t="s">
        <v>796</v>
      </c>
      <c r="P106" s="99">
        <v>45580</v>
      </c>
      <c r="Q106" s="117">
        <v>1</v>
      </c>
      <c r="R106" s="77">
        <v>2</v>
      </c>
      <c r="S106" s="77">
        <v>3</v>
      </c>
      <c r="T106" s="77">
        <v>4</v>
      </c>
      <c r="U106" s="100">
        <v>5</v>
      </c>
      <c r="V106" s="100">
        <v>6</v>
      </c>
      <c r="W106" s="77">
        <v>7</v>
      </c>
      <c r="X106" s="77">
        <v>8</v>
      </c>
      <c r="Y106" s="77">
        <v>9</v>
      </c>
      <c r="Z106" s="77">
        <v>10</v>
      </c>
      <c r="AA106" s="77">
        <v>11</v>
      </c>
      <c r="AB106" s="100">
        <v>12</v>
      </c>
      <c r="AC106" s="100">
        <v>13</v>
      </c>
      <c r="AD106" s="77">
        <v>14</v>
      </c>
      <c r="AE106" s="79">
        <v>15</v>
      </c>
      <c r="AF106" s="77">
        <v>16</v>
      </c>
      <c r="AG106" s="77">
        <v>17</v>
      </c>
      <c r="AH106" s="77">
        <v>18</v>
      </c>
      <c r="AI106" s="100">
        <v>19</v>
      </c>
      <c r="AJ106" s="100">
        <v>20</v>
      </c>
      <c r="AK106" s="77">
        <v>21</v>
      </c>
      <c r="AL106" s="77">
        <v>22</v>
      </c>
      <c r="AM106" s="77">
        <v>23</v>
      </c>
      <c r="AN106" s="77">
        <v>24</v>
      </c>
      <c r="AO106" s="77">
        <v>25</v>
      </c>
      <c r="AP106" s="100">
        <v>26</v>
      </c>
      <c r="AQ106" s="100">
        <v>27</v>
      </c>
      <c r="AR106" s="77">
        <v>28</v>
      </c>
      <c r="AS106" s="77">
        <v>29</v>
      </c>
      <c r="AT106" s="77">
        <v>30</v>
      </c>
      <c r="AU106" s="77">
        <v>31</v>
      </c>
      <c r="AV106" s="78"/>
      <c r="AW106" s="8"/>
    </row>
    <row r="107" spans="1:50" s="6" customFormat="1" ht="36" customHeight="1" x14ac:dyDescent="0.25">
      <c r="A107" s="75" t="str">
        <f>VLOOKUP(B107,[1]Apoio!$A:$C,3,FALSE)</f>
        <v>Cotas de Energia Nuclear - Liquidação</v>
      </c>
      <c r="B107" s="82" t="s">
        <v>193</v>
      </c>
      <c r="C107" s="86">
        <v>45536</v>
      </c>
      <c r="D107" s="84" t="s">
        <v>191</v>
      </c>
      <c r="E107" s="78" t="s">
        <v>84</v>
      </c>
      <c r="F107" s="88"/>
      <c r="G107" s="89"/>
      <c r="H107" s="89" t="s">
        <v>84</v>
      </c>
      <c r="I107" s="89"/>
      <c r="J107" s="89"/>
      <c r="K107" s="89"/>
      <c r="L107" s="89"/>
      <c r="M107" s="89"/>
      <c r="N107" s="90"/>
      <c r="O107" s="98" t="s">
        <v>796</v>
      </c>
      <c r="P107" s="99">
        <v>45580</v>
      </c>
      <c r="Q107" s="117">
        <v>1</v>
      </c>
      <c r="R107" s="77">
        <v>2</v>
      </c>
      <c r="S107" s="77">
        <v>3</v>
      </c>
      <c r="T107" s="77">
        <v>4</v>
      </c>
      <c r="U107" s="100">
        <v>5</v>
      </c>
      <c r="V107" s="100">
        <v>6</v>
      </c>
      <c r="W107" s="77">
        <v>7</v>
      </c>
      <c r="X107" s="77">
        <v>8</v>
      </c>
      <c r="Y107" s="77">
        <v>9</v>
      </c>
      <c r="Z107" s="77">
        <v>10</v>
      </c>
      <c r="AA107" s="77">
        <v>11</v>
      </c>
      <c r="AB107" s="100">
        <v>12</v>
      </c>
      <c r="AC107" s="100">
        <v>13</v>
      </c>
      <c r="AD107" s="77">
        <v>14</v>
      </c>
      <c r="AE107" s="79">
        <v>15</v>
      </c>
      <c r="AF107" s="77">
        <v>16</v>
      </c>
      <c r="AG107" s="77">
        <v>17</v>
      </c>
      <c r="AH107" s="77">
        <v>18</v>
      </c>
      <c r="AI107" s="100">
        <v>19</v>
      </c>
      <c r="AJ107" s="100">
        <v>20</v>
      </c>
      <c r="AK107" s="77">
        <v>21</v>
      </c>
      <c r="AL107" s="77">
        <v>22</v>
      </c>
      <c r="AM107" s="77">
        <v>23</v>
      </c>
      <c r="AN107" s="77">
        <v>24</v>
      </c>
      <c r="AO107" s="77">
        <v>25</v>
      </c>
      <c r="AP107" s="100">
        <v>26</v>
      </c>
      <c r="AQ107" s="100">
        <v>27</v>
      </c>
      <c r="AR107" s="77">
        <v>28</v>
      </c>
      <c r="AS107" s="77">
        <v>29</v>
      </c>
      <c r="AT107" s="77">
        <v>30</v>
      </c>
      <c r="AU107" s="77">
        <v>31</v>
      </c>
      <c r="AV107" s="78"/>
      <c r="AW107" s="8"/>
    </row>
    <row r="108" spans="1:50" s="6" customFormat="1" ht="46.5" customHeight="1" x14ac:dyDescent="0.25">
      <c r="A108" s="75" t="str">
        <f>VLOOKUP(B108,[1]Apoio!$A:$C,3,FALSE)</f>
        <v>Energia de Reserva - Cessão Hidráulica</v>
      </c>
      <c r="B108" s="82" t="s">
        <v>678</v>
      </c>
      <c r="C108" s="86">
        <v>45505</v>
      </c>
      <c r="D108" s="84" t="s">
        <v>675</v>
      </c>
      <c r="E108" s="78" t="s">
        <v>676</v>
      </c>
      <c r="F108" s="91" t="s">
        <v>702</v>
      </c>
      <c r="G108" s="89"/>
      <c r="H108" s="89"/>
      <c r="I108" s="89"/>
      <c r="J108" s="89"/>
      <c r="K108" s="89"/>
      <c r="L108" s="89"/>
      <c r="M108" s="89"/>
      <c r="N108" s="90"/>
      <c r="O108" s="98" t="s">
        <v>796</v>
      </c>
      <c r="P108" s="99">
        <v>45580</v>
      </c>
      <c r="Q108" s="117">
        <v>1</v>
      </c>
      <c r="R108" s="77">
        <v>2</v>
      </c>
      <c r="S108" s="77">
        <v>3</v>
      </c>
      <c r="T108" s="77">
        <v>4</v>
      </c>
      <c r="U108" s="100">
        <v>5</v>
      </c>
      <c r="V108" s="100">
        <v>6</v>
      </c>
      <c r="W108" s="77">
        <v>7</v>
      </c>
      <c r="X108" s="77">
        <v>8</v>
      </c>
      <c r="Y108" s="77">
        <v>9</v>
      </c>
      <c r="Z108" s="77">
        <v>10</v>
      </c>
      <c r="AA108" s="77">
        <v>11</v>
      </c>
      <c r="AB108" s="100">
        <v>12</v>
      </c>
      <c r="AC108" s="100">
        <v>13</v>
      </c>
      <c r="AD108" s="77">
        <v>14</v>
      </c>
      <c r="AE108" s="79">
        <v>15</v>
      </c>
      <c r="AF108" s="77">
        <v>16</v>
      </c>
      <c r="AG108" s="77">
        <v>17</v>
      </c>
      <c r="AH108" s="77">
        <v>18</v>
      </c>
      <c r="AI108" s="100">
        <v>19</v>
      </c>
      <c r="AJ108" s="100">
        <v>20</v>
      </c>
      <c r="AK108" s="77">
        <v>21</v>
      </c>
      <c r="AL108" s="77">
        <v>22</v>
      </c>
      <c r="AM108" s="77">
        <v>23</v>
      </c>
      <c r="AN108" s="77">
        <v>24</v>
      </c>
      <c r="AO108" s="77">
        <v>25</v>
      </c>
      <c r="AP108" s="100">
        <v>26</v>
      </c>
      <c r="AQ108" s="100">
        <v>27</v>
      </c>
      <c r="AR108" s="77">
        <v>28</v>
      </c>
      <c r="AS108" s="77">
        <v>29</v>
      </c>
      <c r="AT108" s="77">
        <v>30</v>
      </c>
      <c r="AU108" s="77">
        <v>31</v>
      </c>
      <c r="AV108" s="78" t="s">
        <v>966</v>
      </c>
      <c r="AX108" s="8"/>
    </row>
    <row r="109" spans="1:50" s="6" customFormat="1" ht="36.75" customHeight="1" x14ac:dyDescent="0.25">
      <c r="A109" s="75" t="str">
        <f>VLOOKUP(B109,[1]Apoio!$A:$C,3,FALSE)</f>
        <v>MVE - Pós-Liquidação</v>
      </c>
      <c r="B109" s="82" t="s">
        <v>882</v>
      </c>
      <c r="C109" s="86">
        <v>45536</v>
      </c>
      <c r="D109" s="84" t="s">
        <v>618</v>
      </c>
      <c r="E109" s="78" t="s">
        <v>622</v>
      </c>
      <c r="F109" s="88" t="s">
        <v>703</v>
      </c>
      <c r="G109" s="89" t="s">
        <v>831</v>
      </c>
      <c r="H109" s="89"/>
      <c r="I109" s="89"/>
      <c r="J109" s="89"/>
      <c r="K109" s="89"/>
      <c r="L109" s="89"/>
      <c r="M109" s="89"/>
      <c r="N109" s="90"/>
      <c r="O109" s="98" t="s">
        <v>796</v>
      </c>
      <c r="P109" s="99">
        <v>45580</v>
      </c>
      <c r="Q109" s="117">
        <v>1</v>
      </c>
      <c r="R109" s="77">
        <v>2</v>
      </c>
      <c r="S109" s="77">
        <v>3</v>
      </c>
      <c r="T109" s="77">
        <v>4</v>
      </c>
      <c r="U109" s="100">
        <v>5</v>
      </c>
      <c r="V109" s="100">
        <v>6</v>
      </c>
      <c r="W109" s="77">
        <v>7</v>
      </c>
      <c r="X109" s="77">
        <v>8</v>
      </c>
      <c r="Y109" s="77">
        <v>9</v>
      </c>
      <c r="Z109" s="77">
        <v>10</v>
      </c>
      <c r="AA109" s="77">
        <v>11</v>
      </c>
      <c r="AB109" s="100">
        <v>12</v>
      </c>
      <c r="AC109" s="100">
        <v>13</v>
      </c>
      <c r="AD109" s="77">
        <v>14</v>
      </c>
      <c r="AE109" s="79">
        <v>15</v>
      </c>
      <c r="AF109" s="77">
        <v>16</v>
      </c>
      <c r="AG109" s="77">
        <v>17</v>
      </c>
      <c r="AH109" s="77">
        <v>18</v>
      </c>
      <c r="AI109" s="100">
        <v>19</v>
      </c>
      <c r="AJ109" s="100">
        <v>20</v>
      </c>
      <c r="AK109" s="77">
        <v>21</v>
      </c>
      <c r="AL109" s="77">
        <v>22</v>
      </c>
      <c r="AM109" s="77">
        <v>23</v>
      </c>
      <c r="AN109" s="77">
        <v>24</v>
      </c>
      <c r="AO109" s="77">
        <v>25</v>
      </c>
      <c r="AP109" s="100">
        <v>26</v>
      </c>
      <c r="AQ109" s="100">
        <v>27</v>
      </c>
      <c r="AR109" s="77">
        <v>28</v>
      </c>
      <c r="AS109" s="77">
        <v>29</v>
      </c>
      <c r="AT109" s="77">
        <v>30</v>
      </c>
      <c r="AU109" s="77">
        <v>31</v>
      </c>
      <c r="AV109" s="78"/>
      <c r="AW109" s="8"/>
    </row>
    <row r="110" spans="1:50" s="6" customFormat="1" ht="36.75" customHeight="1" x14ac:dyDescent="0.25">
      <c r="A110" s="75" t="str">
        <f>VLOOKUP(B110,[1]Apoio!$A:$C,3,FALSE)</f>
        <v>MVE - Pós-Liquidação</v>
      </c>
      <c r="B110" s="82" t="s">
        <v>883</v>
      </c>
      <c r="C110" s="86">
        <v>45536</v>
      </c>
      <c r="D110" s="84" t="s">
        <v>618</v>
      </c>
      <c r="E110" s="78" t="s">
        <v>84</v>
      </c>
      <c r="F110" s="88"/>
      <c r="G110" s="89"/>
      <c r="H110" s="89" t="s">
        <v>84</v>
      </c>
      <c r="I110" s="89"/>
      <c r="J110" s="89"/>
      <c r="K110" s="89"/>
      <c r="L110" s="89"/>
      <c r="M110" s="89"/>
      <c r="N110" s="90"/>
      <c r="O110" s="98" t="s">
        <v>796</v>
      </c>
      <c r="P110" s="99">
        <v>45580</v>
      </c>
      <c r="Q110" s="117">
        <v>1</v>
      </c>
      <c r="R110" s="77">
        <v>2</v>
      </c>
      <c r="S110" s="77">
        <v>3</v>
      </c>
      <c r="T110" s="77">
        <v>4</v>
      </c>
      <c r="U110" s="100">
        <v>5</v>
      </c>
      <c r="V110" s="100">
        <v>6</v>
      </c>
      <c r="W110" s="77">
        <v>7</v>
      </c>
      <c r="X110" s="77">
        <v>8</v>
      </c>
      <c r="Y110" s="77">
        <v>9</v>
      </c>
      <c r="Z110" s="77">
        <v>10</v>
      </c>
      <c r="AA110" s="77">
        <v>11</v>
      </c>
      <c r="AB110" s="100">
        <v>12</v>
      </c>
      <c r="AC110" s="100">
        <v>13</v>
      </c>
      <c r="AD110" s="77">
        <v>14</v>
      </c>
      <c r="AE110" s="79">
        <v>15</v>
      </c>
      <c r="AF110" s="77">
        <v>16</v>
      </c>
      <c r="AG110" s="77">
        <v>17</v>
      </c>
      <c r="AH110" s="77">
        <v>18</v>
      </c>
      <c r="AI110" s="100">
        <v>19</v>
      </c>
      <c r="AJ110" s="100">
        <v>20</v>
      </c>
      <c r="AK110" s="77">
        <v>21</v>
      </c>
      <c r="AL110" s="77">
        <v>22</v>
      </c>
      <c r="AM110" s="77">
        <v>23</v>
      </c>
      <c r="AN110" s="77">
        <v>24</v>
      </c>
      <c r="AO110" s="77">
        <v>25</v>
      </c>
      <c r="AP110" s="100">
        <v>26</v>
      </c>
      <c r="AQ110" s="100">
        <v>27</v>
      </c>
      <c r="AR110" s="77">
        <v>28</v>
      </c>
      <c r="AS110" s="77">
        <v>29</v>
      </c>
      <c r="AT110" s="77">
        <v>30</v>
      </c>
      <c r="AU110" s="77">
        <v>31</v>
      </c>
      <c r="AV110" s="78"/>
      <c r="AW110" s="8"/>
    </row>
    <row r="111" spans="1:50" s="6" customFormat="1" ht="41.15" customHeight="1" x14ac:dyDescent="0.25">
      <c r="A111" s="75" t="str">
        <f>VLOOKUP(B111,[1]Apoio!$A:$C,3,FALSE)</f>
        <v>MVE - Processamento</v>
      </c>
      <c r="B111" s="82" t="s">
        <v>885</v>
      </c>
      <c r="C111" s="86">
        <v>45566</v>
      </c>
      <c r="D111" s="84" t="s">
        <v>84</v>
      </c>
      <c r="E111" s="78" t="s">
        <v>84</v>
      </c>
      <c r="F111" s="91"/>
      <c r="G111" s="89"/>
      <c r="H111" s="89" t="s">
        <v>84</v>
      </c>
      <c r="I111" s="89"/>
      <c r="J111" s="89"/>
      <c r="K111" s="89"/>
      <c r="L111" s="89"/>
      <c r="M111" s="89"/>
      <c r="N111" s="90"/>
      <c r="O111" s="98" t="s">
        <v>796</v>
      </c>
      <c r="P111" s="99">
        <v>45581</v>
      </c>
      <c r="Q111" s="117">
        <v>1</v>
      </c>
      <c r="R111" s="77">
        <v>2</v>
      </c>
      <c r="S111" s="77">
        <v>3</v>
      </c>
      <c r="T111" s="77">
        <v>4</v>
      </c>
      <c r="U111" s="100">
        <v>5</v>
      </c>
      <c r="V111" s="100">
        <v>6</v>
      </c>
      <c r="W111" s="77">
        <v>7</v>
      </c>
      <c r="X111" s="77">
        <v>8</v>
      </c>
      <c r="Y111" s="77">
        <v>9</v>
      </c>
      <c r="Z111" s="77">
        <v>10</v>
      </c>
      <c r="AA111" s="77">
        <v>11</v>
      </c>
      <c r="AB111" s="100">
        <v>12</v>
      </c>
      <c r="AC111" s="100">
        <v>13</v>
      </c>
      <c r="AD111" s="77">
        <v>14</v>
      </c>
      <c r="AE111" s="77">
        <v>15</v>
      </c>
      <c r="AF111" s="79">
        <v>16</v>
      </c>
      <c r="AG111" s="77">
        <v>17</v>
      </c>
      <c r="AH111" s="77">
        <v>18</v>
      </c>
      <c r="AI111" s="100">
        <v>19</v>
      </c>
      <c r="AJ111" s="100">
        <v>20</v>
      </c>
      <c r="AK111" s="77">
        <v>21</v>
      </c>
      <c r="AL111" s="77">
        <v>22</v>
      </c>
      <c r="AM111" s="77">
        <v>23</v>
      </c>
      <c r="AN111" s="77">
        <v>24</v>
      </c>
      <c r="AO111" s="77">
        <v>25</v>
      </c>
      <c r="AP111" s="100">
        <v>26</v>
      </c>
      <c r="AQ111" s="100">
        <v>27</v>
      </c>
      <c r="AR111" s="77">
        <v>28</v>
      </c>
      <c r="AS111" s="77">
        <v>29</v>
      </c>
      <c r="AT111" s="77">
        <v>30</v>
      </c>
      <c r="AU111" s="77">
        <v>31</v>
      </c>
      <c r="AV111" s="78"/>
    </row>
    <row r="112" spans="1:50" s="6" customFormat="1" ht="36" customHeight="1" x14ac:dyDescent="0.25">
      <c r="A112" s="75" t="str">
        <f>VLOOKUP(B112,[1]Apoio!$A:$C,3,FALSE)</f>
        <v>Contrato</v>
      </c>
      <c r="B112" s="82" t="s">
        <v>179</v>
      </c>
      <c r="C112" s="86">
        <v>45536</v>
      </c>
      <c r="D112" s="84" t="s">
        <v>15</v>
      </c>
      <c r="E112" s="78" t="s">
        <v>73</v>
      </c>
      <c r="F112" s="91" t="s">
        <v>732</v>
      </c>
      <c r="G112" s="89" t="s">
        <v>733</v>
      </c>
      <c r="H112" s="89"/>
      <c r="I112" s="89"/>
      <c r="J112" s="89"/>
      <c r="K112" s="89"/>
      <c r="L112" s="89"/>
      <c r="M112" s="89"/>
      <c r="N112" s="90"/>
      <c r="O112" s="98" t="s">
        <v>796</v>
      </c>
      <c r="P112" s="99">
        <v>45581</v>
      </c>
      <c r="Q112" s="117">
        <v>1</v>
      </c>
      <c r="R112" s="77">
        <v>2</v>
      </c>
      <c r="S112" s="77">
        <v>3</v>
      </c>
      <c r="T112" s="77">
        <v>4</v>
      </c>
      <c r="U112" s="100">
        <v>5</v>
      </c>
      <c r="V112" s="100">
        <v>6</v>
      </c>
      <c r="W112" s="77">
        <v>7</v>
      </c>
      <c r="X112" s="77">
        <v>8</v>
      </c>
      <c r="Y112" s="77">
        <v>9</v>
      </c>
      <c r="Z112" s="77">
        <v>10</v>
      </c>
      <c r="AA112" s="77">
        <v>11</v>
      </c>
      <c r="AB112" s="100">
        <v>12</v>
      </c>
      <c r="AC112" s="100">
        <v>13</v>
      </c>
      <c r="AD112" s="77">
        <v>14</v>
      </c>
      <c r="AE112" s="77">
        <v>15</v>
      </c>
      <c r="AF112" s="79">
        <v>16</v>
      </c>
      <c r="AG112" s="77">
        <v>17</v>
      </c>
      <c r="AH112" s="77">
        <v>18</v>
      </c>
      <c r="AI112" s="100">
        <v>19</v>
      </c>
      <c r="AJ112" s="100">
        <v>20</v>
      </c>
      <c r="AK112" s="77">
        <v>21</v>
      </c>
      <c r="AL112" s="77">
        <v>22</v>
      </c>
      <c r="AM112" s="77">
        <v>23</v>
      </c>
      <c r="AN112" s="77">
        <v>24</v>
      </c>
      <c r="AO112" s="77">
        <v>25</v>
      </c>
      <c r="AP112" s="100">
        <v>26</v>
      </c>
      <c r="AQ112" s="100">
        <v>27</v>
      </c>
      <c r="AR112" s="77">
        <v>28</v>
      </c>
      <c r="AS112" s="77">
        <v>29</v>
      </c>
      <c r="AT112" s="77">
        <v>30</v>
      </c>
      <c r="AU112" s="77">
        <v>31</v>
      </c>
      <c r="AV112" s="78"/>
      <c r="AW112" s="8"/>
    </row>
    <row r="113" spans="1:49" s="6" customFormat="1" ht="36" customHeight="1" x14ac:dyDescent="0.3">
      <c r="A113" s="75" t="str">
        <f>VLOOKUP(B113,[1]Apoio!$A:$C,3,FALSE)</f>
        <v>Garantias Financeiras - Aporte</v>
      </c>
      <c r="B113" s="82" t="s">
        <v>1054</v>
      </c>
      <c r="C113" s="86">
        <v>45536</v>
      </c>
      <c r="D113" s="84" t="s">
        <v>14</v>
      </c>
      <c r="E113" s="78" t="s">
        <v>110</v>
      </c>
      <c r="F113" s="88" t="s">
        <v>734</v>
      </c>
      <c r="G113" s="89" t="s">
        <v>735</v>
      </c>
      <c r="H113" s="149"/>
      <c r="I113" s="89"/>
      <c r="J113" s="89"/>
      <c r="K113" s="89"/>
      <c r="L113" s="89"/>
      <c r="M113" s="89"/>
      <c r="N113" s="90"/>
      <c r="O113" s="98" t="s">
        <v>796</v>
      </c>
      <c r="P113" s="99">
        <v>45581</v>
      </c>
      <c r="Q113" s="117">
        <v>1</v>
      </c>
      <c r="R113" s="77">
        <v>2</v>
      </c>
      <c r="S113" s="77">
        <v>3</v>
      </c>
      <c r="T113" s="77">
        <v>4</v>
      </c>
      <c r="U113" s="100">
        <v>5</v>
      </c>
      <c r="V113" s="100">
        <v>6</v>
      </c>
      <c r="W113" s="77">
        <v>7</v>
      </c>
      <c r="X113" s="77">
        <v>8</v>
      </c>
      <c r="Y113" s="77">
        <v>9</v>
      </c>
      <c r="Z113" s="77">
        <v>10</v>
      </c>
      <c r="AA113" s="77">
        <v>11</v>
      </c>
      <c r="AB113" s="100">
        <v>12</v>
      </c>
      <c r="AC113" s="100">
        <v>13</v>
      </c>
      <c r="AD113" s="77">
        <v>14</v>
      </c>
      <c r="AE113" s="77">
        <v>15</v>
      </c>
      <c r="AF113" s="79">
        <v>16</v>
      </c>
      <c r="AG113" s="77">
        <v>17</v>
      </c>
      <c r="AH113" s="77">
        <v>18</v>
      </c>
      <c r="AI113" s="100">
        <v>19</v>
      </c>
      <c r="AJ113" s="100">
        <v>20</v>
      </c>
      <c r="AK113" s="77">
        <v>21</v>
      </c>
      <c r="AL113" s="77">
        <v>22</v>
      </c>
      <c r="AM113" s="77">
        <v>23</v>
      </c>
      <c r="AN113" s="77">
        <v>24</v>
      </c>
      <c r="AO113" s="77">
        <v>25</v>
      </c>
      <c r="AP113" s="100">
        <v>26</v>
      </c>
      <c r="AQ113" s="100">
        <v>27</v>
      </c>
      <c r="AR113" s="77">
        <v>28</v>
      </c>
      <c r="AS113" s="77">
        <v>29</v>
      </c>
      <c r="AT113" s="77">
        <v>30</v>
      </c>
      <c r="AU113" s="77">
        <v>31</v>
      </c>
      <c r="AV113" s="80"/>
      <c r="AW113" s="8"/>
    </row>
    <row r="114" spans="1:49" s="6" customFormat="1" ht="21" x14ac:dyDescent="0.25">
      <c r="A114" s="75" t="str">
        <f>VLOOKUP(B114,[1]Apoio!$A:$C,3,FALSE)</f>
        <v>MCP - Memória de Cálculo</v>
      </c>
      <c r="B114" s="185" t="s">
        <v>1062</v>
      </c>
      <c r="C114" s="86">
        <v>45536</v>
      </c>
      <c r="D114" s="84" t="s">
        <v>15</v>
      </c>
      <c r="E114" s="78" t="s">
        <v>70</v>
      </c>
      <c r="F114" s="88" t="s">
        <v>736</v>
      </c>
      <c r="G114" s="89"/>
      <c r="H114" s="89"/>
      <c r="I114" s="89"/>
      <c r="J114" s="89"/>
      <c r="K114" s="89"/>
      <c r="L114" s="89"/>
      <c r="M114" s="89"/>
      <c r="N114" s="90"/>
      <c r="O114" s="98" t="s">
        <v>796</v>
      </c>
      <c r="P114" s="99">
        <v>45581</v>
      </c>
      <c r="Q114" s="178">
        <v>1</v>
      </c>
      <c r="R114" s="178">
        <v>2</v>
      </c>
      <c r="S114" s="178">
        <v>3</v>
      </c>
      <c r="T114" s="178">
        <v>4</v>
      </c>
      <c r="U114" s="176">
        <v>5</v>
      </c>
      <c r="V114" s="176">
        <v>6</v>
      </c>
      <c r="W114" s="178">
        <v>7</v>
      </c>
      <c r="X114" s="178">
        <v>8</v>
      </c>
      <c r="Y114" s="178">
        <v>9</v>
      </c>
      <c r="Z114" s="178">
        <v>10</v>
      </c>
      <c r="AA114" s="178">
        <v>11</v>
      </c>
      <c r="AB114" s="176">
        <v>12</v>
      </c>
      <c r="AC114" s="176">
        <v>13</v>
      </c>
      <c r="AD114" s="178">
        <v>14</v>
      </c>
      <c r="AE114" s="178">
        <v>15</v>
      </c>
      <c r="AF114" s="180">
        <v>16</v>
      </c>
      <c r="AG114" s="178">
        <v>17</v>
      </c>
      <c r="AH114" s="178">
        <v>18</v>
      </c>
      <c r="AI114" s="176">
        <v>19</v>
      </c>
      <c r="AJ114" s="176">
        <v>20</v>
      </c>
      <c r="AK114" s="178">
        <v>21</v>
      </c>
      <c r="AL114" s="178">
        <v>22</v>
      </c>
      <c r="AM114" s="178">
        <v>23</v>
      </c>
      <c r="AN114" s="178">
        <v>24</v>
      </c>
      <c r="AO114" s="178">
        <v>25</v>
      </c>
      <c r="AP114" s="176">
        <v>26</v>
      </c>
      <c r="AQ114" s="176">
        <v>27</v>
      </c>
      <c r="AR114" s="178">
        <v>28</v>
      </c>
      <c r="AS114" s="178">
        <v>29</v>
      </c>
      <c r="AT114" s="178">
        <v>30</v>
      </c>
      <c r="AU114" s="178">
        <v>31</v>
      </c>
      <c r="AV114" s="174"/>
      <c r="AW114" s="8"/>
    </row>
    <row r="115" spans="1:49" s="6" customFormat="1" ht="21" x14ac:dyDescent="0.25">
      <c r="A115" s="75"/>
      <c r="B115" s="186"/>
      <c r="C115" s="86">
        <v>45536</v>
      </c>
      <c r="D115" s="84" t="s">
        <v>15</v>
      </c>
      <c r="E115" s="78" t="s">
        <v>71</v>
      </c>
      <c r="F115" s="88" t="s">
        <v>737</v>
      </c>
      <c r="G115" s="89" t="s">
        <v>738</v>
      </c>
      <c r="H115" s="89"/>
      <c r="I115" s="89"/>
      <c r="J115" s="89"/>
      <c r="K115" s="89"/>
      <c r="L115" s="89"/>
      <c r="M115" s="89"/>
      <c r="N115" s="90"/>
      <c r="O115" s="98" t="s">
        <v>796</v>
      </c>
      <c r="P115" s="99">
        <v>45581</v>
      </c>
      <c r="Q115" s="179"/>
      <c r="R115" s="179"/>
      <c r="S115" s="179"/>
      <c r="T115" s="179"/>
      <c r="U115" s="177"/>
      <c r="V115" s="177"/>
      <c r="W115" s="179"/>
      <c r="X115" s="179"/>
      <c r="Y115" s="179"/>
      <c r="Z115" s="179"/>
      <c r="AA115" s="179"/>
      <c r="AB115" s="177"/>
      <c r="AC115" s="177"/>
      <c r="AD115" s="179"/>
      <c r="AE115" s="179"/>
      <c r="AF115" s="181"/>
      <c r="AG115" s="179"/>
      <c r="AH115" s="179"/>
      <c r="AI115" s="177"/>
      <c r="AJ115" s="177"/>
      <c r="AK115" s="179"/>
      <c r="AL115" s="179"/>
      <c r="AM115" s="179"/>
      <c r="AN115" s="179"/>
      <c r="AO115" s="179"/>
      <c r="AP115" s="177"/>
      <c r="AQ115" s="177"/>
      <c r="AR115" s="179"/>
      <c r="AS115" s="179"/>
      <c r="AT115" s="179"/>
      <c r="AU115" s="179"/>
      <c r="AV115" s="175"/>
      <c r="AW115" s="8"/>
    </row>
    <row r="116" spans="1:49" s="6" customFormat="1" ht="21" x14ac:dyDescent="0.25">
      <c r="A116" s="75"/>
      <c r="B116" s="186"/>
      <c r="C116" s="86">
        <v>45536</v>
      </c>
      <c r="D116" s="84" t="s">
        <v>15</v>
      </c>
      <c r="E116" s="78" t="s">
        <v>72</v>
      </c>
      <c r="F116" s="88" t="s">
        <v>739</v>
      </c>
      <c r="G116" s="89" t="s">
        <v>740</v>
      </c>
      <c r="H116" s="89" t="s">
        <v>741</v>
      </c>
      <c r="I116" s="89" t="s">
        <v>742</v>
      </c>
      <c r="J116" s="89" t="s">
        <v>743</v>
      </c>
      <c r="K116" s="89" t="s">
        <v>744</v>
      </c>
      <c r="L116" s="89" t="s">
        <v>745</v>
      </c>
      <c r="M116" s="89" t="s">
        <v>746</v>
      </c>
      <c r="N116" s="90" t="s">
        <v>896</v>
      </c>
      <c r="O116" s="98" t="s">
        <v>796</v>
      </c>
      <c r="P116" s="99">
        <v>45581</v>
      </c>
      <c r="Q116" s="179"/>
      <c r="R116" s="179"/>
      <c r="S116" s="179"/>
      <c r="T116" s="179"/>
      <c r="U116" s="177"/>
      <c r="V116" s="177"/>
      <c r="W116" s="179"/>
      <c r="X116" s="179"/>
      <c r="Y116" s="179"/>
      <c r="Z116" s="179"/>
      <c r="AA116" s="179"/>
      <c r="AB116" s="177"/>
      <c r="AC116" s="177"/>
      <c r="AD116" s="179"/>
      <c r="AE116" s="179"/>
      <c r="AF116" s="181"/>
      <c r="AG116" s="179"/>
      <c r="AH116" s="179"/>
      <c r="AI116" s="177"/>
      <c r="AJ116" s="177"/>
      <c r="AK116" s="179"/>
      <c r="AL116" s="179"/>
      <c r="AM116" s="179"/>
      <c r="AN116" s="179"/>
      <c r="AO116" s="179"/>
      <c r="AP116" s="177"/>
      <c r="AQ116" s="177"/>
      <c r="AR116" s="179"/>
      <c r="AS116" s="179"/>
      <c r="AT116" s="179"/>
      <c r="AU116" s="179"/>
      <c r="AV116" s="175"/>
      <c r="AW116" s="8"/>
    </row>
    <row r="117" spans="1:49" s="6" customFormat="1" ht="21" x14ac:dyDescent="0.25">
      <c r="A117" s="75"/>
      <c r="B117" s="186"/>
      <c r="C117" s="86">
        <v>45536</v>
      </c>
      <c r="D117" s="84" t="s">
        <v>15</v>
      </c>
      <c r="E117" s="78" t="s">
        <v>73</v>
      </c>
      <c r="F117" s="88" t="s">
        <v>747</v>
      </c>
      <c r="G117" s="89" t="s">
        <v>748</v>
      </c>
      <c r="H117" s="89" t="s">
        <v>749</v>
      </c>
      <c r="I117" s="89"/>
      <c r="J117" s="89"/>
      <c r="K117" s="89"/>
      <c r="L117" s="89"/>
      <c r="M117" s="89"/>
      <c r="N117" s="90"/>
      <c r="O117" s="98" t="s">
        <v>796</v>
      </c>
      <c r="P117" s="99">
        <v>45581</v>
      </c>
      <c r="Q117" s="179"/>
      <c r="R117" s="179"/>
      <c r="S117" s="179"/>
      <c r="T117" s="179"/>
      <c r="U117" s="177"/>
      <c r="V117" s="177"/>
      <c r="W117" s="179"/>
      <c r="X117" s="179"/>
      <c r="Y117" s="179"/>
      <c r="Z117" s="179"/>
      <c r="AA117" s="179"/>
      <c r="AB117" s="177"/>
      <c r="AC117" s="177"/>
      <c r="AD117" s="179"/>
      <c r="AE117" s="179"/>
      <c r="AF117" s="181"/>
      <c r="AG117" s="179"/>
      <c r="AH117" s="179"/>
      <c r="AI117" s="177"/>
      <c r="AJ117" s="177"/>
      <c r="AK117" s="179"/>
      <c r="AL117" s="179"/>
      <c r="AM117" s="179"/>
      <c r="AN117" s="179"/>
      <c r="AO117" s="179"/>
      <c r="AP117" s="177"/>
      <c r="AQ117" s="177"/>
      <c r="AR117" s="179"/>
      <c r="AS117" s="179"/>
      <c r="AT117" s="179"/>
      <c r="AU117" s="179"/>
      <c r="AV117" s="175"/>
      <c r="AW117" s="8"/>
    </row>
    <row r="118" spans="1:49" s="6" customFormat="1" ht="21" x14ac:dyDescent="0.25">
      <c r="A118" s="75"/>
      <c r="B118" s="186"/>
      <c r="C118" s="86">
        <v>45536</v>
      </c>
      <c r="D118" s="84" t="s">
        <v>15</v>
      </c>
      <c r="E118" s="78" t="s">
        <v>75</v>
      </c>
      <c r="F118" s="88" t="s">
        <v>753</v>
      </c>
      <c r="G118" s="89" t="s">
        <v>754</v>
      </c>
      <c r="H118" s="89" t="s">
        <v>755</v>
      </c>
      <c r="I118" s="89" t="s">
        <v>756</v>
      </c>
      <c r="J118" s="89"/>
      <c r="K118" s="89"/>
      <c r="L118" s="89"/>
      <c r="M118" s="89"/>
      <c r="N118" s="90"/>
      <c r="O118" s="98" t="s">
        <v>796</v>
      </c>
      <c r="P118" s="99">
        <v>45581</v>
      </c>
      <c r="Q118" s="179"/>
      <c r="R118" s="179"/>
      <c r="S118" s="179"/>
      <c r="T118" s="179"/>
      <c r="U118" s="177"/>
      <c r="V118" s="177"/>
      <c r="W118" s="179"/>
      <c r="X118" s="179"/>
      <c r="Y118" s="179"/>
      <c r="Z118" s="179"/>
      <c r="AA118" s="179"/>
      <c r="AB118" s="177"/>
      <c r="AC118" s="177"/>
      <c r="AD118" s="179"/>
      <c r="AE118" s="179"/>
      <c r="AF118" s="181"/>
      <c r="AG118" s="179"/>
      <c r="AH118" s="179"/>
      <c r="AI118" s="177"/>
      <c r="AJ118" s="177"/>
      <c r="AK118" s="179"/>
      <c r="AL118" s="179"/>
      <c r="AM118" s="179"/>
      <c r="AN118" s="179"/>
      <c r="AO118" s="179"/>
      <c r="AP118" s="177"/>
      <c r="AQ118" s="177"/>
      <c r="AR118" s="179"/>
      <c r="AS118" s="179"/>
      <c r="AT118" s="179"/>
      <c r="AU118" s="179"/>
      <c r="AV118" s="175"/>
      <c r="AW118" s="8"/>
    </row>
    <row r="119" spans="1:49" s="6" customFormat="1" ht="21" x14ac:dyDescent="0.25">
      <c r="A119" s="75"/>
      <c r="B119" s="186"/>
      <c r="C119" s="86">
        <v>45536</v>
      </c>
      <c r="D119" s="84" t="s">
        <v>15</v>
      </c>
      <c r="E119" s="78" t="s">
        <v>76</v>
      </c>
      <c r="F119" s="88" t="s">
        <v>757</v>
      </c>
      <c r="G119" s="89" t="s">
        <v>758</v>
      </c>
      <c r="H119" s="89" t="s">
        <v>759</v>
      </c>
      <c r="I119" s="89"/>
      <c r="J119" s="89"/>
      <c r="K119" s="89"/>
      <c r="L119" s="89"/>
      <c r="M119" s="89"/>
      <c r="N119" s="90"/>
      <c r="O119" s="98" t="s">
        <v>796</v>
      </c>
      <c r="P119" s="99">
        <v>45581</v>
      </c>
      <c r="Q119" s="179"/>
      <c r="R119" s="179"/>
      <c r="S119" s="179"/>
      <c r="T119" s="179"/>
      <c r="U119" s="177"/>
      <c r="V119" s="177"/>
      <c r="W119" s="179"/>
      <c r="X119" s="179"/>
      <c r="Y119" s="179"/>
      <c r="Z119" s="179"/>
      <c r="AA119" s="179"/>
      <c r="AB119" s="177"/>
      <c r="AC119" s="177"/>
      <c r="AD119" s="179"/>
      <c r="AE119" s="179"/>
      <c r="AF119" s="181"/>
      <c r="AG119" s="179"/>
      <c r="AH119" s="179"/>
      <c r="AI119" s="177"/>
      <c r="AJ119" s="177"/>
      <c r="AK119" s="179"/>
      <c r="AL119" s="179"/>
      <c r="AM119" s="179"/>
      <c r="AN119" s="179"/>
      <c r="AO119" s="179"/>
      <c r="AP119" s="177"/>
      <c r="AQ119" s="177"/>
      <c r="AR119" s="179"/>
      <c r="AS119" s="179"/>
      <c r="AT119" s="179"/>
      <c r="AU119" s="179"/>
      <c r="AV119" s="175"/>
      <c r="AW119" s="8"/>
    </row>
    <row r="120" spans="1:49" s="6" customFormat="1" ht="21" x14ac:dyDescent="0.25">
      <c r="A120" s="75"/>
      <c r="B120" s="186"/>
      <c r="C120" s="86">
        <v>45536</v>
      </c>
      <c r="D120" s="84" t="s">
        <v>15</v>
      </c>
      <c r="E120" s="78" t="s">
        <v>77</v>
      </c>
      <c r="F120" s="88" t="s">
        <v>760</v>
      </c>
      <c r="G120" s="89" t="s">
        <v>761</v>
      </c>
      <c r="H120" s="89" t="s">
        <v>762</v>
      </c>
      <c r="I120" s="89" t="s">
        <v>763</v>
      </c>
      <c r="J120" s="89"/>
      <c r="K120" s="89"/>
      <c r="L120" s="89"/>
      <c r="M120" s="89"/>
      <c r="N120" s="90"/>
      <c r="O120" s="98" t="s">
        <v>796</v>
      </c>
      <c r="P120" s="99">
        <v>45581</v>
      </c>
      <c r="Q120" s="179"/>
      <c r="R120" s="179"/>
      <c r="S120" s="179"/>
      <c r="T120" s="179"/>
      <c r="U120" s="177"/>
      <c r="V120" s="177"/>
      <c r="W120" s="179"/>
      <c r="X120" s="179"/>
      <c r="Y120" s="179"/>
      <c r="Z120" s="179"/>
      <c r="AA120" s="179"/>
      <c r="AB120" s="177"/>
      <c r="AC120" s="177"/>
      <c r="AD120" s="179"/>
      <c r="AE120" s="179"/>
      <c r="AF120" s="181"/>
      <c r="AG120" s="179"/>
      <c r="AH120" s="179"/>
      <c r="AI120" s="177"/>
      <c r="AJ120" s="177"/>
      <c r="AK120" s="179"/>
      <c r="AL120" s="179"/>
      <c r="AM120" s="179"/>
      <c r="AN120" s="179"/>
      <c r="AO120" s="179"/>
      <c r="AP120" s="177"/>
      <c r="AQ120" s="177"/>
      <c r="AR120" s="179"/>
      <c r="AS120" s="179"/>
      <c r="AT120" s="179"/>
      <c r="AU120" s="179"/>
      <c r="AV120" s="175"/>
      <c r="AW120" s="8"/>
    </row>
    <row r="121" spans="1:49" s="6" customFormat="1" ht="21" x14ac:dyDescent="0.25">
      <c r="A121" s="75"/>
      <c r="B121" s="186"/>
      <c r="C121" s="86">
        <v>45536</v>
      </c>
      <c r="D121" s="84" t="s">
        <v>15</v>
      </c>
      <c r="E121" s="78" t="s">
        <v>1028</v>
      </c>
      <c r="F121" s="88" t="s">
        <v>1029</v>
      </c>
      <c r="G121" s="89" t="s">
        <v>1030</v>
      </c>
      <c r="H121" s="89"/>
      <c r="I121" s="89"/>
      <c r="J121" s="89"/>
      <c r="K121" s="89"/>
      <c r="L121" s="89"/>
      <c r="M121" s="89"/>
      <c r="N121" s="90"/>
      <c r="O121" s="98" t="s">
        <v>796</v>
      </c>
      <c r="P121" s="99">
        <v>45581</v>
      </c>
      <c r="Q121" s="179"/>
      <c r="R121" s="179"/>
      <c r="S121" s="179"/>
      <c r="T121" s="179"/>
      <c r="U121" s="177"/>
      <c r="V121" s="177"/>
      <c r="W121" s="179"/>
      <c r="X121" s="179"/>
      <c r="Y121" s="179"/>
      <c r="Z121" s="179"/>
      <c r="AA121" s="179"/>
      <c r="AB121" s="177"/>
      <c r="AC121" s="177"/>
      <c r="AD121" s="179"/>
      <c r="AE121" s="179"/>
      <c r="AF121" s="181"/>
      <c r="AG121" s="179"/>
      <c r="AH121" s="179"/>
      <c r="AI121" s="177"/>
      <c r="AJ121" s="177"/>
      <c r="AK121" s="179"/>
      <c r="AL121" s="179"/>
      <c r="AM121" s="179"/>
      <c r="AN121" s="179"/>
      <c r="AO121" s="179"/>
      <c r="AP121" s="177"/>
      <c r="AQ121" s="177"/>
      <c r="AR121" s="179"/>
      <c r="AS121" s="179"/>
      <c r="AT121" s="179"/>
      <c r="AU121" s="179"/>
      <c r="AV121" s="175"/>
      <c r="AW121" s="8"/>
    </row>
    <row r="122" spans="1:49" s="6" customFormat="1" ht="21" x14ac:dyDescent="0.25">
      <c r="A122" s="75"/>
      <c r="B122" s="186"/>
      <c r="C122" s="86">
        <v>45536</v>
      </c>
      <c r="D122" s="84" t="s">
        <v>15</v>
      </c>
      <c r="E122" s="78" t="s">
        <v>586</v>
      </c>
      <c r="F122" s="88" t="s">
        <v>588</v>
      </c>
      <c r="G122" s="89" t="s">
        <v>589</v>
      </c>
      <c r="H122" s="89" t="s">
        <v>590</v>
      </c>
      <c r="I122" s="89"/>
      <c r="J122" s="89"/>
      <c r="K122" s="89"/>
      <c r="L122" s="89"/>
      <c r="M122" s="89"/>
      <c r="N122" s="90"/>
      <c r="O122" s="98" t="s">
        <v>796</v>
      </c>
      <c r="P122" s="99">
        <v>45581</v>
      </c>
      <c r="Q122" s="179"/>
      <c r="R122" s="179"/>
      <c r="S122" s="179"/>
      <c r="T122" s="179"/>
      <c r="U122" s="177"/>
      <c r="V122" s="177"/>
      <c r="W122" s="179"/>
      <c r="X122" s="179"/>
      <c r="Y122" s="179"/>
      <c r="Z122" s="179"/>
      <c r="AA122" s="179"/>
      <c r="AB122" s="177"/>
      <c r="AC122" s="177"/>
      <c r="AD122" s="179"/>
      <c r="AE122" s="179"/>
      <c r="AF122" s="181"/>
      <c r="AG122" s="179"/>
      <c r="AH122" s="179"/>
      <c r="AI122" s="177"/>
      <c r="AJ122" s="177"/>
      <c r="AK122" s="179"/>
      <c r="AL122" s="179"/>
      <c r="AM122" s="179"/>
      <c r="AN122" s="179"/>
      <c r="AO122" s="179"/>
      <c r="AP122" s="177"/>
      <c r="AQ122" s="177"/>
      <c r="AR122" s="179"/>
      <c r="AS122" s="179"/>
      <c r="AT122" s="179"/>
      <c r="AU122" s="179"/>
      <c r="AV122" s="175"/>
      <c r="AW122" s="8"/>
    </row>
    <row r="123" spans="1:49" s="6" customFormat="1" ht="21" x14ac:dyDescent="0.25">
      <c r="A123" s="75"/>
      <c r="B123" s="186"/>
      <c r="C123" s="86">
        <v>45536</v>
      </c>
      <c r="D123" s="84" t="s">
        <v>15</v>
      </c>
      <c r="E123" s="78" t="s">
        <v>78</v>
      </c>
      <c r="F123" s="88" t="s">
        <v>764</v>
      </c>
      <c r="G123" s="89" t="s">
        <v>765</v>
      </c>
      <c r="H123" s="89"/>
      <c r="I123" s="89"/>
      <c r="J123" s="89"/>
      <c r="K123" s="89"/>
      <c r="L123" s="89"/>
      <c r="M123" s="89"/>
      <c r="N123" s="90"/>
      <c r="O123" s="98" t="s">
        <v>796</v>
      </c>
      <c r="P123" s="99">
        <v>45581</v>
      </c>
      <c r="Q123" s="179"/>
      <c r="R123" s="179"/>
      <c r="S123" s="179"/>
      <c r="T123" s="179"/>
      <c r="U123" s="177"/>
      <c r="V123" s="177"/>
      <c r="W123" s="179"/>
      <c r="X123" s="179"/>
      <c r="Y123" s="179"/>
      <c r="Z123" s="179"/>
      <c r="AA123" s="179"/>
      <c r="AB123" s="177"/>
      <c r="AC123" s="177"/>
      <c r="AD123" s="179"/>
      <c r="AE123" s="179"/>
      <c r="AF123" s="181"/>
      <c r="AG123" s="179"/>
      <c r="AH123" s="179"/>
      <c r="AI123" s="177"/>
      <c r="AJ123" s="177"/>
      <c r="AK123" s="179"/>
      <c r="AL123" s="179"/>
      <c r="AM123" s="179"/>
      <c r="AN123" s="179"/>
      <c r="AO123" s="179"/>
      <c r="AP123" s="177"/>
      <c r="AQ123" s="177"/>
      <c r="AR123" s="179"/>
      <c r="AS123" s="179"/>
      <c r="AT123" s="179"/>
      <c r="AU123" s="179"/>
      <c r="AV123" s="175"/>
      <c r="AW123" s="8"/>
    </row>
    <row r="124" spans="1:49" s="6" customFormat="1" ht="21" x14ac:dyDescent="0.25">
      <c r="A124" s="75"/>
      <c r="B124" s="186"/>
      <c r="C124" s="86">
        <v>45536</v>
      </c>
      <c r="D124" s="84" t="s">
        <v>15</v>
      </c>
      <c r="E124" s="78" t="s">
        <v>349</v>
      </c>
      <c r="F124" s="88" t="s">
        <v>766</v>
      </c>
      <c r="G124" s="89"/>
      <c r="H124" s="89"/>
      <c r="I124" s="89"/>
      <c r="J124" s="89"/>
      <c r="K124" s="89"/>
      <c r="L124" s="89"/>
      <c r="M124" s="89"/>
      <c r="N124" s="90"/>
      <c r="O124" s="98" t="s">
        <v>796</v>
      </c>
      <c r="P124" s="99">
        <v>45581</v>
      </c>
      <c r="Q124" s="179"/>
      <c r="R124" s="179"/>
      <c r="S124" s="179"/>
      <c r="T124" s="179"/>
      <c r="U124" s="177"/>
      <c r="V124" s="177"/>
      <c r="W124" s="179"/>
      <c r="X124" s="179"/>
      <c r="Y124" s="179"/>
      <c r="Z124" s="179"/>
      <c r="AA124" s="179"/>
      <c r="AB124" s="177"/>
      <c r="AC124" s="177"/>
      <c r="AD124" s="179"/>
      <c r="AE124" s="179"/>
      <c r="AF124" s="181"/>
      <c r="AG124" s="179"/>
      <c r="AH124" s="179"/>
      <c r="AI124" s="177"/>
      <c r="AJ124" s="177"/>
      <c r="AK124" s="179"/>
      <c r="AL124" s="179"/>
      <c r="AM124" s="179"/>
      <c r="AN124" s="179"/>
      <c r="AO124" s="179"/>
      <c r="AP124" s="177"/>
      <c r="AQ124" s="177"/>
      <c r="AR124" s="179"/>
      <c r="AS124" s="179"/>
      <c r="AT124" s="179"/>
      <c r="AU124" s="179"/>
      <c r="AV124" s="175"/>
      <c r="AW124" s="8"/>
    </row>
    <row r="125" spans="1:49" s="6" customFormat="1" ht="21" x14ac:dyDescent="0.25">
      <c r="A125" s="75"/>
      <c r="B125" s="186"/>
      <c r="C125" s="86">
        <v>45536</v>
      </c>
      <c r="D125" s="84" t="s">
        <v>15</v>
      </c>
      <c r="E125" s="78" t="s">
        <v>79</v>
      </c>
      <c r="F125" s="88" t="s">
        <v>767</v>
      </c>
      <c r="G125" s="89" t="s">
        <v>768</v>
      </c>
      <c r="H125" s="89"/>
      <c r="I125" s="89"/>
      <c r="J125" s="89"/>
      <c r="K125" s="89"/>
      <c r="L125" s="89"/>
      <c r="M125" s="89"/>
      <c r="N125" s="90"/>
      <c r="O125" s="98" t="s">
        <v>796</v>
      </c>
      <c r="P125" s="99">
        <v>45581</v>
      </c>
      <c r="Q125" s="179"/>
      <c r="R125" s="179"/>
      <c r="S125" s="179"/>
      <c r="T125" s="179"/>
      <c r="U125" s="177"/>
      <c r="V125" s="177"/>
      <c r="W125" s="179"/>
      <c r="X125" s="179"/>
      <c r="Y125" s="179"/>
      <c r="Z125" s="179"/>
      <c r="AA125" s="179"/>
      <c r="AB125" s="177"/>
      <c r="AC125" s="177"/>
      <c r="AD125" s="179"/>
      <c r="AE125" s="179"/>
      <c r="AF125" s="181"/>
      <c r="AG125" s="179"/>
      <c r="AH125" s="179"/>
      <c r="AI125" s="177"/>
      <c r="AJ125" s="177"/>
      <c r="AK125" s="179"/>
      <c r="AL125" s="179"/>
      <c r="AM125" s="179"/>
      <c r="AN125" s="179"/>
      <c r="AO125" s="179"/>
      <c r="AP125" s="177"/>
      <c r="AQ125" s="177"/>
      <c r="AR125" s="179"/>
      <c r="AS125" s="179"/>
      <c r="AT125" s="179"/>
      <c r="AU125" s="179"/>
      <c r="AV125" s="175"/>
      <c r="AW125" s="8"/>
    </row>
    <row r="126" spans="1:49" s="6" customFormat="1" ht="21" x14ac:dyDescent="0.25">
      <c r="A126" s="75"/>
      <c r="B126" s="187"/>
      <c r="C126" s="86">
        <v>45536</v>
      </c>
      <c r="D126" s="84" t="s">
        <v>15</v>
      </c>
      <c r="E126" s="78" t="s">
        <v>80</v>
      </c>
      <c r="F126" s="88" t="s">
        <v>769</v>
      </c>
      <c r="G126" s="89" t="s">
        <v>770</v>
      </c>
      <c r="H126" s="89" t="s">
        <v>771</v>
      </c>
      <c r="I126" s="89"/>
      <c r="J126" s="89"/>
      <c r="K126" s="89"/>
      <c r="L126" s="89"/>
      <c r="M126" s="89"/>
      <c r="N126" s="90"/>
      <c r="O126" s="98" t="s">
        <v>796</v>
      </c>
      <c r="P126" s="99">
        <v>45581</v>
      </c>
      <c r="Q126" s="183"/>
      <c r="R126" s="183"/>
      <c r="S126" s="183"/>
      <c r="T126" s="183"/>
      <c r="U126" s="184"/>
      <c r="V126" s="184"/>
      <c r="W126" s="183"/>
      <c r="X126" s="183"/>
      <c r="Y126" s="183"/>
      <c r="Z126" s="183"/>
      <c r="AA126" s="183"/>
      <c r="AB126" s="184"/>
      <c r="AC126" s="184"/>
      <c r="AD126" s="183"/>
      <c r="AE126" s="183"/>
      <c r="AF126" s="182"/>
      <c r="AG126" s="183"/>
      <c r="AH126" s="183"/>
      <c r="AI126" s="184"/>
      <c r="AJ126" s="184"/>
      <c r="AK126" s="183"/>
      <c r="AL126" s="183"/>
      <c r="AM126" s="183"/>
      <c r="AN126" s="183"/>
      <c r="AO126" s="183"/>
      <c r="AP126" s="184"/>
      <c r="AQ126" s="184"/>
      <c r="AR126" s="183"/>
      <c r="AS126" s="183"/>
      <c r="AT126" s="183"/>
      <c r="AU126" s="183"/>
      <c r="AV126" s="198"/>
      <c r="AW126" s="8"/>
    </row>
    <row r="127" spans="1:49" s="6" customFormat="1" ht="36.75" customHeight="1" x14ac:dyDescent="0.25">
      <c r="A127" s="75" t="str">
        <f>VLOOKUP(B127,[1]Apoio!$A:$C,3,FALSE)</f>
        <v>MCSD EN - Pré-Liquidação</v>
      </c>
      <c r="B127" s="82" t="s">
        <v>488</v>
      </c>
      <c r="C127" s="86">
        <v>45536</v>
      </c>
      <c r="D127" s="84" t="s">
        <v>15</v>
      </c>
      <c r="E127" s="78" t="s">
        <v>493</v>
      </c>
      <c r="F127" s="88" t="s">
        <v>494</v>
      </c>
      <c r="G127" s="89"/>
      <c r="H127" s="89"/>
      <c r="I127" s="89"/>
      <c r="J127" s="89"/>
      <c r="K127" s="89"/>
      <c r="L127" s="89"/>
      <c r="M127" s="89"/>
      <c r="N127" s="90"/>
      <c r="O127" s="98" t="s">
        <v>796</v>
      </c>
      <c r="P127" s="99">
        <v>45581</v>
      </c>
      <c r="Q127" s="117">
        <v>1</v>
      </c>
      <c r="R127" s="77">
        <v>2</v>
      </c>
      <c r="S127" s="77">
        <v>3</v>
      </c>
      <c r="T127" s="77">
        <v>4</v>
      </c>
      <c r="U127" s="100">
        <v>5</v>
      </c>
      <c r="V127" s="100">
        <v>6</v>
      </c>
      <c r="W127" s="77">
        <v>7</v>
      </c>
      <c r="X127" s="77">
        <v>8</v>
      </c>
      <c r="Y127" s="77">
        <v>9</v>
      </c>
      <c r="Z127" s="77">
        <v>10</v>
      </c>
      <c r="AA127" s="77">
        <v>11</v>
      </c>
      <c r="AB127" s="100">
        <v>12</v>
      </c>
      <c r="AC127" s="100">
        <v>13</v>
      </c>
      <c r="AD127" s="77">
        <v>14</v>
      </c>
      <c r="AE127" s="77">
        <v>15</v>
      </c>
      <c r="AF127" s="79">
        <v>16</v>
      </c>
      <c r="AG127" s="77">
        <v>17</v>
      </c>
      <c r="AH127" s="77">
        <v>18</v>
      </c>
      <c r="AI127" s="100">
        <v>19</v>
      </c>
      <c r="AJ127" s="100">
        <v>20</v>
      </c>
      <c r="AK127" s="77">
        <v>21</v>
      </c>
      <c r="AL127" s="77">
        <v>22</v>
      </c>
      <c r="AM127" s="77">
        <v>23</v>
      </c>
      <c r="AN127" s="77">
        <v>24</v>
      </c>
      <c r="AO127" s="77">
        <v>25</v>
      </c>
      <c r="AP127" s="100">
        <v>26</v>
      </c>
      <c r="AQ127" s="100">
        <v>27</v>
      </c>
      <c r="AR127" s="77">
        <v>28</v>
      </c>
      <c r="AS127" s="77">
        <v>29</v>
      </c>
      <c r="AT127" s="77">
        <v>30</v>
      </c>
      <c r="AU127" s="77">
        <v>31</v>
      </c>
      <c r="AV127" s="78"/>
      <c r="AW127" s="8"/>
    </row>
    <row r="128" spans="1:49" s="6" customFormat="1" ht="36" customHeight="1" x14ac:dyDescent="0.25">
      <c r="A128" s="75" t="str">
        <f>VLOOKUP(B128,[1]Apoio!$A:$C,3,FALSE)</f>
        <v>Cotas de Garantia Física - Liquidação</v>
      </c>
      <c r="B128" s="82" t="s">
        <v>178</v>
      </c>
      <c r="C128" s="86">
        <v>45536</v>
      </c>
      <c r="D128" s="84" t="s">
        <v>192</v>
      </c>
      <c r="E128" s="78" t="s">
        <v>84</v>
      </c>
      <c r="F128" s="88"/>
      <c r="G128" s="89"/>
      <c r="H128" s="89" t="s">
        <v>84</v>
      </c>
      <c r="I128" s="89"/>
      <c r="J128" s="89"/>
      <c r="K128" s="89"/>
      <c r="L128" s="89"/>
      <c r="M128" s="89"/>
      <c r="N128" s="90"/>
      <c r="O128" s="98" t="s">
        <v>796</v>
      </c>
      <c r="P128" s="99">
        <v>45581</v>
      </c>
      <c r="Q128" s="117">
        <v>1</v>
      </c>
      <c r="R128" s="77">
        <v>2</v>
      </c>
      <c r="S128" s="77">
        <v>3</v>
      </c>
      <c r="T128" s="77">
        <v>4</v>
      </c>
      <c r="U128" s="100">
        <v>5</v>
      </c>
      <c r="V128" s="100">
        <v>6</v>
      </c>
      <c r="W128" s="77">
        <v>7</v>
      </c>
      <c r="X128" s="77">
        <v>8</v>
      </c>
      <c r="Y128" s="77">
        <v>9</v>
      </c>
      <c r="Z128" s="77">
        <v>10</v>
      </c>
      <c r="AA128" s="77">
        <v>11</v>
      </c>
      <c r="AB128" s="100">
        <v>12</v>
      </c>
      <c r="AC128" s="100">
        <v>13</v>
      </c>
      <c r="AD128" s="77">
        <v>14</v>
      </c>
      <c r="AE128" s="77">
        <v>15</v>
      </c>
      <c r="AF128" s="79">
        <v>16</v>
      </c>
      <c r="AG128" s="77">
        <v>17</v>
      </c>
      <c r="AH128" s="77">
        <v>18</v>
      </c>
      <c r="AI128" s="100">
        <v>19</v>
      </c>
      <c r="AJ128" s="100">
        <v>20</v>
      </c>
      <c r="AK128" s="77">
        <v>21</v>
      </c>
      <c r="AL128" s="77">
        <v>22</v>
      </c>
      <c r="AM128" s="77">
        <v>23</v>
      </c>
      <c r="AN128" s="77">
        <v>24</v>
      </c>
      <c r="AO128" s="77">
        <v>25</v>
      </c>
      <c r="AP128" s="100">
        <v>26</v>
      </c>
      <c r="AQ128" s="100">
        <v>27</v>
      </c>
      <c r="AR128" s="77">
        <v>28</v>
      </c>
      <c r="AS128" s="77">
        <v>29</v>
      </c>
      <c r="AT128" s="77">
        <v>30</v>
      </c>
      <c r="AU128" s="77">
        <v>31</v>
      </c>
      <c r="AV128" s="78"/>
      <c r="AW128" s="8"/>
    </row>
    <row r="129" spans="1:49" s="6" customFormat="1" ht="58" x14ac:dyDescent="0.25">
      <c r="A129" s="75" t="str">
        <f>VLOOKUP(B129,[1]Apoio!$A:$C,3,FALSE)</f>
        <v>Monitoramento Prudencial</v>
      </c>
      <c r="B129" s="82" t="s">
        <v>1011</v>
      </c>
      <c r="C129" s="86">
        <v>45566</v>
      </c>
      <c r="D129" s="84" t="s">
        <v>84</v>
      </c>
      <c r="E129" s="78" t="s">
        <v>84</v>
      </c>
      <c r="F129" s="89"/>
      <c r="G129" s="89"/>
      <c r="H129" s="89" t="s">
        <v>84</v>
      </c>
      <c r="I129" s="89"/>
      <c r="J129" s="89"/>
      <c r="K129" s="89"/>
      <c r="L129" s="89"/>
      <c r="M129" s="89"/>
      <c r="N129" s="90"/>
      <c r="O129" s="98" t="s">
        <v>796</v>
      </c>
      <c r="P129" s="99">
        <v>45582</v>
      </c>
      <c r="Q129" s="117">
        <v>1</v>
      </c>
      <c r="R129" s="77">
        <v>2</v>
      </c>
      <c r="S129" s="77">
        <v>3</v>
      </c>
      <c r="T129" s="77">
        <v>4</v>
      </c>
      <c r="U129" s="100">
        <v>5</v>
      </c>
      <c r="V129" s="100">
        <v>6</v>
      </c>
      <c r="W129" s="77">
        <v>7</v>
      </c>
      <c r="X129" s="77">
        <v>8</v>
      </c>
      <c r="Y129" s="77">
        <v>9</v>
      </c>
      <c r="Z129" s="77">
        <v>10</v>
      </c>
      <c r="AA129" s="77">
        <v>11</v>
      </c>
      <c r="AB129" s="100">
        <v>12</v>
      </c>
      <c r="AC129" s="100">
        <v>13</v>
      </c>
      <c r="AD129" s="77">
        <v>14</v>
      </c>
      <c r="AE129" s="77">
        <v>15</v>
      </c>
      <c r="AF129" s="77">
        <v>16</v>
      </c>
      <c r="AG129" s="79">
        <v>17</v>
      </c>
      <c r="AH129" s="77">
        <v>18</v>
      </c>
      <c r="AI129" s="100">
        <v>19</v>
      </c>
      <c r="AJ129" s="100">
        <v>20</v>
      </c>
      <c r="AK129" s="77">
        <v>21</v>
      </c>
      <c r="AL129" s="77">
        <v>22</v>
      </c>
      <c r="AM129" s="77">
        <v>23</v>
      </c>
      <c r="AN129" s="77">
        <v>24</v>
      </c>
      <c r="AO129" s="77">
        <v>25</v>
      </c>
      <c r="AP129" s="100">
        <v>26</v>
      </c>
      <c r="AQ129" s="100">
        <v>27</v>
      </c>
      <c r="AR129" s="77">
        <v>28</v>
      </c>
      <c r="AS129" s="77">
        <v>29</v>
      </c>
      <c r="AT129" s="77">
        <v>30</v>
      </c>
      <c r="AU129" s="77">
        <v>31</v>
      </c>
      <c r="AV129" s="78"/>
    </row>
    <row r="130" spans="1:49" s="6" customFormat="1" ht="48.75" customHeight="1" x14ac:dyDescent="0.25">
      <c r="A130" s="75" t="str">
        <f>VLOOKUP(B130,[1]Apoio!$A:$C,3,FALSE)</f>
        <v>CVU PMO</v>
      </c>
      <c r="B130" s="82" t="s">
        <v>1000</v>
      </c>
      <c r="C130" s="86">
        <v>45597</v>
      </c>
      <c r="D130" s="84" t="s">
        <v>29</v>
      </c>
      <c r="E130" s="78" t="s">
        <v>921</v>
      </c>
      <c r="F130" s="91" t="s">
        <v>928</v>
      </c>
      <c r="G130" s="92" t="s">
        <v>929</v>
      </c>
      <c r="H130" s="89"/>
      <c r="I130" s="89"/>
      <c r="J130" s="89"/>
      <c r="K130" s="89"/>
      <c r="L130" s="89"/>
      <c r="M130" s="89"/>
      <c r="N130" s="90"/>
      <c r="O130" s="98" t="s">
        <v>796</v>
      </c>
      <c r="P130" s="99">
        <v>45582</v>
      </c>
      <c r="Q130" s="117">
        <v>1</v>
      </c>
      <c r="R130" s="77">
        <v>2</v>
      </c>
      <c r="S130" s="77">
        <v>3</v>
      </c>
      <c r="T130" s="77">
        <v>4</v>
      </c>
      <c r="U130" s="100">
        <v>5</v>
      </c>
      <c r="V130" s="100">
        <v>6</v>
      </c>
      <c r="W130" s="77">
        <v>7</v>
      </c>
      <c r="X130" s="77">
        <v>8</v>
      </c>
      <c r="Y130" s="77">
        <v>9</v>
      </c>
      <c r="Z130" s="77">
        <v>10</v>
      </c>
      <c r="AA130" s="77">
        <v>11</v>
      </c>
      <c r="AB130" s="100">
        <v>12</v>
      </c>
      <c r="AC130" s="100">
        <v>13</v>
      </c>
      <c r="AD130" s="77">
        <v>14</v>
      </c>
      <c r="AE130" s="77">
        <v>15</v>
      </c>
      <c r="AF130" s="77">
        <v>16</v>
      </c>
      <c r="AG130" s="79">
        <v>17</v>
      </c>
      <c r="AH130" s="77">
        <v>18</v>
      </c>
      <c r="AI130" s="100">
        <v>19</v>
      </c>
      <c r="AJ130" s="100">
        <v>20</v>
      </c>
      <c r="AK130" s="77">
        <v>21</v>
      </c>
      <c r="AL130" s="77">
        <v>22</v>
      </c>
      <c r="AM130" s="77">
        <v>23</v>
      </c>
      <c r="AN130" s="77">
        <v>24</v>
      </c>
      <c r="AO130" s="77">
        <v>25</v>
      </c>
      <c r="AP130" s="100">
        <v>26</v>
      </c>
      <c r="AQ130" s="100">
        <v>27</v>
      </c>
      <c r="AR130" s="77">
        <v>28</v>
      </c>
      <c r="AS130" s="77">
        <v>29</v>
      </c>
      <c r="AT130" s="77">
        <v>30</v>
      </c>
      <c r="AU130" s="77">
        <v>31</v>
      </c>
      <c r="AV130" s="78"/>
      <c r="AW130" s="8"/>
    </row>
    <row r="131" spans="1:49" s="6" customFormat="1" ht="36" customHeight="1" x14ac:dyDescent="0.25">
      <c r="A131" s="75" t="str">
        <f>VLOOKUP(B131,[1]Apoio!$A:$C,3,FALSE)</f>
        <v>Energia de Reserva - Liquidação</v>
      </c>
      <c r="B131" s="82" t="s">
        <v>185</v>
      </c>
      <c r="C131" s="86">
        <v>45536</v>
      </c>
      <c r="D131" s="84" t="s">
        <v>6</v>
      </c>
      <c r="E131" s="78" t="s">
        <v>84</v>
      </c>
      <c r="F131" s="91"/>
      <c r="G131" s="89"/>
      <c r="H131" s="89" t="s">
        <v>84</v>
      </c>
      <c r="I131" s="89"/>
      <c r="J131" s="89"/>
      <c r="K131" s="89"/>
      <c r="L131" s="89"/>
      <c r="M131" s="89"/>
      <c r="N131" s="90"/>
      <c r="O131" s="98" t="s">
        <v>796</v>
      </c>
      <c r="P131" s="99">
        <v>45582</v>
      </c>
      <c r="Q131" s="117">
        <v>1</v>
      </c>
      <c r="R131" s="77">
        <v>2</v>
      </c>
      <c r="S131" s="77">
        <v>3</v>
      </c>
      <c r="T131" s="77">
        <v>4</v>
      </c>
      <c r="U131" s="100">
        <v>5</v>
      </c>
      <c r="V131" s="100">
        <v>6</v>
      </c>
      <c r="W131" s="77">
        <v>7</v>
      </c>
      <c r="X131" s="77">
        <v>8</v>
      </c>
      <c r="Y131" s="77">
        <v>9</v>
      </c>
      <c r="Z131" s="77">
        <v>10</v>
      </c>
      <c r="AA131" s="77">
        <v>11</v>
      </c>
      <c r="AB131" s="100">
        <v>12</v>
      </c>
      <c r="AC131" s="100">
        <v>13</v>
      </c>
      <c r="AD131" s="77">
        <v>14</v>
      </c>
      <c r="AE131" s="77">
        <v>15</v>
      </c>
      <c r="AF131" s="77">
        <v>16</v>
      </c>
      <c r="AG131" s="79">
        <v>17</v>
      </c>
      <c r="AH131" s="77">
        <v>18</v>
      </c>
      <c r="AI131" s="100">
        <v>19</v>
      </c>
      <c r="AJ131" s="100">
        <v>20</v>
      </c>
      <c r="AK131" s="77">
        <v>21</v>
      </c>
      <c r="AL131" s="77">
        <v>22</v>
      </c>
      <c r="AM131" s="77">
        <v>23</v>
      </c>
      <c r="AN131" s="77">
        <v>24</v>
      </c>
      <c r="AO131" s="77">
        <v>25</v>
      </c>
      <c r="AP131" s="100">
        <v>26</v>
      </c>
      <c r="AQ131" s="100">
        <v>27</v>
      </c>
      <c r="AR131" s="77">
        <v>28</v>
      </c>
      <c r="AS131" s="77">
        <v>29</v>
      </c>
      <c r="AT131" s="77">
        <v>30</v>
      </c>
      <c r="AU131" s="77">
        <v>31</v>
      </c>
      <c r="AV131" s="78"/>
      <c r="AW131" s="8"/>
    </row>
    <row r="132" spans="1:49" s="6" customFormat="1" ht="58" x14ac:dyDescent="0.25">
      <c r="A132" s="75" t="str">
        <f>VLOOKUP(B132,[1]Apoio!$A:$C,3,FALSE)</f>
        <v>Monitoramento Prudencial</v>
      </c>
      <c r="B132" s="82" t="s">
        <v>1015</v>
      </c>
      <c r="C132" s="86">
        <v>45566</v>
      </c>
      <c r="D132" s="84" t="s">
        <v>84</v>
      </c>
      <c r="E132" s="78" t="s">
        <v>84</v>
      </c>
      <c r="F132" s="92"/>
      <c r="G132" s="89"/>
      <c r="H132" s="89" t="s">
        <v>84</v>
      </c>
      <c r="I132" s="89"/>
      <c r="J132" s="89"/>
      <c r="K132" s="89"/>
      <c r="L132" s="89"/>
      <c r="M132" s="89"/>
      <c r="N132" s="90"/>
      <c r="O132" s="98" t="s">
        <v>796</v>
      </c>
      <c r="P132" s="99">
        <v>45582</v>
      </c>
      <c r="Q132" s="117">
        <v>1</v>
      </c>
      <c r="R132" s="77">
        <v>2</v>
      </c>
      <c r="S132" s="77">
        <v>3</v>
      </c>
      <c r="T132" s="77">
        <v>4</v>
      </c>
      <c r="U132" s="100">
        <v>5</v>
      </c>
      <c r="V132" s="100">
        <v>6</v>
      </c>
      <c r="W132" s="77">
        <v>7</v>
      </c>
      <c r="X132" s="77">
        <v>8</v>
      </c>
      <c r="Y132" s="77">
        <v>9</v>
      </c>
      <c r="Z132" s="77">
        <v>10</v>
      </c>
      <c r="AA132" s="77">
        <v>11</v>
      </c>
      <c r="AB132" s="100">
        <v>12</v>
      </c>
      <c r="AC132" s="100">
        <v>13</v>
      </c>
      <c r="AD132" s="77">
        <v>14</v>
      </c>
      <c r="AE132" s="77">
        <v>15</v>
      </c>
      <c r="AF132" s="77">
        <v>16</v>
      </c>
      <c r="AG132" s="79">
        <v>17</v>
      </c>
      <c r="AH132" s="77">
        <v>18</v>
      </c>
      <c r="AI132" s="100">
        <v>19</v>
      </c>
      <c r="AJ132" s="100">
        <v>20</v>
      </c>
      <c r="AK132" s="77">
        <v>21</v>
      </c>
      <c r="AL132" s="77">
        <v>22</v>
      </c>
      <c r="AM132" s="77">
        <v>23</v>
      </c>
      <c r="AN132" s="77">
        <v>24</v>
      </c>
      <c r="AO132" s="77">
        <v>25</v>
      </c>
      <c r="AP132" s="100">
        <v>26</v>
      </c>
      <c r="AQ132" s="100">
        <v>27</v>
      </c>
      <c r="AR132" s="77">
        <v>28</v>
      </c>
      <c r="AS132" s="77">
        <v>29</v>
      </c>
      <c r="AT132" s="77">
        <v>30</v>
      </c>
      <c r="AU132" s="77">
        <v>31</v>
      </c>
      <c r="AV132" s="78"/>
    </row>
    <row r="133" spans="1:49" s="6" customFormat="1" ht="43.5" customHeight="1" x14ac:dyDescent="0.25">
      <c r="A133" s="75" t="str">
        <f>VLOOKUP(B133,[1]Apoio!$A:$C,3,FALSE)</f>
        <v>MCP - Declarações</v>
      </c>
      <c r="B133" s="82" t="s">
        <v>1087</v>
      </c>
      <c r="C133" s="83" t="s">
        <v>84</v>
      </c>
      <c r="D133" s="151" t="s">
        <v>375</v>
      </c>
      <c r="E133" s="78" t="s">
        <v>84</v>
      </c>
      <c r="F133" s="88"/>
      <c r="G133" s="89"/>
      <c r="H133" s="89" t="s">
        <v>84</v>
      </c>
      <c r="I133" s="89"/>
      <c r="J133" s="89"/>
      <c r="K133" s="89"/>
      <c r="L133" s="89"/>
      <c r="M133" s="89"/>
      <c r="N133" s="90"/>
      <c r="O133" s="98" t="s">
        <v>796</v>
      </c>
      <c r="P133" s="99">
        <v>45583</v>
      </c>
      <c r="Q133" s="117">
        <v>1</v>
      </c>
      <c r="R133" s="77">
        <v>2</v>
      </c>
      <c r="S133" s="77">
        <v>3</v>
      </c>
      <c r="T133" s="77">
        <v>4</v>
      </c>
      <c r="U133" s="100">
        <v>5</v>
      </c>
      <c r="V133" s="100">
        <v>6</v>
      </c>
      <c r="W133" s="77">
        <v>7</v>
      </c>
      <c r="X133" s="77">
        <v>8</v>
      </c>
      <c r="Y133" s="77">
        <v>9</v>
      </c>
      <c r="Z133" s="117">
        <v>10</v>
      </c>
      <c r="AA133" s="77">
        <v>11</v>
      </c>
      <c r="AB133" s="100">
        <v>12</v>
      </c>
      <c r="AC133" s="100">
        <v>13</v>
      </c>
      <c r="AD133" s="77">
        <v>14</v>
      </c>
      <c r="AE133" s="77">
        <v>15</v>
      </c>
      <c r="AF133" s="77">
        <v>16</v>
      </c>
      <c r="AG133" s="77">
        <v>17</v>
      </c>
      <c r="AH133" s="79">
        <v>18</v>
      </c>
      <c r="AI133" s="100">
        <v>19</v>
      </c>
      <c r="AJ133" s="100">
        <v>20</v>
      </c>
      <c r="AK133" s="77">
        <v>21</v>
      </c>
      <c r="AL133" s="77">
        <v>22</v>
      </c>
      <c r="AM133" s="77">
        <v>23</v>
      </c>
      <c r="AN133" s="77">
        <v>24</v>
      </c>
      <c r="AO133" s="77">
        <v>25</v>
      </c>
      <c r="AP133" s="100">
        <v>26</v>
      </c>
      <c r="AQ133" s="100">
        <v>27</v>
      </c>
      <c r="AR133" s="77">
        <v>28</v>
      </c>
      <c r="AS133" s="77">
        <v>29</v>
      </c>
      <c r="AT133" s="77">
        <v>30</v>
      </c>
      <c r="AU133" s="77">
        <v>31</v>
      </c>
      <c r="AV133" s="78"/>
      <c r="AW133" s="8"/>
    </row>
    <row r="134" spans="1:49" s="21" customFormat="1" ht="49.5" customHeight="1" x14ac:dyDescent="0.25">
      <c r="A134" s="75" t="str">
        <f>VLOOKUP(B134,[1]Apoio!$A:$C,3,FALSE)</f>
        <v>MVE - Garantias Financeiras</v>
      </c>
      <c r="B134" s="82" t="s">
        <v>1068</v>
      </c>
      <c r="C134" s="86">
        <v>45536</v>
      </c>
      <c r="D134" s="84" t="s">
        <v>1066</v>
      </c>
      <c r="E134" s="78" t="s">
        <v>84</v>
      </c>
      <c r="F134" s="88"/>
      <c r="G134" s="89"/>
      <c r="H134" s="89" t="s">
        <v>84</v>
      </c>
      <c r="I134" s="89"/>
      <c r="J134" s="89"/>
      <c r="K134" s="89"/>
      <c r="L134" s="89"/>
      <c r="M134" s="89"/>
      <c r="N134" s="90"/>
      <c r="O134" s="98" t="s">
        <v>796</v>
      </c>
      <c r="P134" s="99">
        <v>45583</v>
      </c>
      <c r="Q134" s="117">
        <v>1</v>
      </c>
      <c r="R134" s="77">
        <v>2</v>
      </c>
      <c r="S134" s="77">
        <v>3</v>
      </c>
      <c r="T134" s="77">
        <v>4</v>
      </c>
      <c r="U134" s="100">
        <v>5</v>
      </c>
      <c r="V134" s="100">
        <v>6</v>
      </c>
      <c r="W134" s="77">
        <v>7</v>
      </c>
      <c r="X134" s="77">
        <v>8</v>
      </c>
      <c r="Y134" s="77">
        <v>9</v>
      </c>
      <c r="Z134" s="77">
        <v>10</v>
      </c>
      <c r="AA134" s="77">
        <v>11</v>
      </c>
      <c r="AB134" s="100">
        <v>12</v>
      </c>
      <c r="AC134" s="100">
        <v>13</v>
      </c>
      <c r="AD134" s="77">
        <v>14</v>
      </c>
      <c r="AE134" s="77">
        <v>15</v>
      </c>
      <c r="AF134" s="77">
        <v>16</v>
      </c>
      <c r="AG134" s="77">
        <v>17</v>
      </c>
      <c r="AH134" s="79">
        <v>18</v>
      </c>
      <c r="AI134" s="100">
        <v>19</v>
      </c>
      <c r="AJ134" s="100">
        <v>20</v>
      </c>
      <c r="AK134" s="77">
        <v>21</v>
      </c>
      <c r="AL134" s="77">
        <v>22</v>
      </c>
      <c r="AM134" s="77">
        <v>23</v>
      </c>
      <c r="AN134" s="77">
        <v>24</v>
      </c>
      <c r="AO134" s="77">
        <v>25</v>
      </c>
      <c r="AP134" s="100">
        <v>26</v>
      </c>
      <c r="AQ134" s="100">
        <v>27</v>
      </c>
      <c r="AR134" s="77">
        <v>28</v>
      </c>
      <c r="AS134" s="77">
        <v>29</v>
      </c>
      <c r="AT134" s="77">
        <v>30</v>
      </c>
      <c r="AU134" s="77">
        <v>31</v>
      </c>
      <c r="AV134" s="78"/>
      <c r="AW134" s="6"/>
    </row>
    <row r="135" spans="1:49" s="6" customFormat="1" ht="36" customHeight="1" x14ac:dyDescent="0.25">
      <c r="A135" s="75" t="str">
        <f>VLOOKUP(B135,[1]Apoio!$A:$C,3,FALSE)</f>
        <v>Energia de Reserva - Liquidação</v>
      </c>
      <c r="B135" s="82" t="s">
        <v>186</v>
      </c>
      <c r="C135" s="86">
        <v>45536</v>
      </c>
      <c r="D135" s="84" t="s">
        <v>19</v>
      </c>
      <c r="E135" s="78" t="s">
        <v>84</v>
      </c>
      <c r="F135" s="88"/>
      <c r="G135" s="89"/>
      <c r="H135" s="89" t="s">
        <v>84</v>
      </c>
      <c r="I135" s="89"/>
      <c r="J135" s="89"/>
      <c r="K135" s="89"/>
      <c r="L135" s="89"/>
      <c r="M135" s="89"/>
      <c r="N135" s="90"/>
      <c r="O135" s="98" t="s">
        <v>796</v>
      </c>
      <c r="P135" s="99">
        <v>45583</v>
      </c>
      <c r="Q135" s="117">
        <v>1</v>
      </c>
      <c r="R135" s="77">
        <v>2</v>
      </c>
      <c r="S135" s="77">
        <v>3</v>
      </c>
      <c r="T135" s="77">
        <v>4</v>
      </c>
      <c r="U135" s="100">
        <v>5</v>
      </c>
      <c r="V135" s="100">
        <v>6</v>
      </c>
      <c r="W135" s="77">
        <v>7</v>
      </c>
      <c r="X135" s="77">
        <v>8</v>
      </c>
      <c r="Y135" s="77">
        <v>9</v>
      </c>
      <c r="Z135" s="77">
        <v>10</v>
      </c>
      <c r="AA135" s="77">
        <v>11</v>
      </c>
      <c r="AB135" s="100">
        <v>12</v>
      </c>
      <c r="AC135" s="100">
        <v>13</v>
      </c>
      <c r="AD135" s="77">
        <v>14</v>
      </c>
      <c r="AE135" s="77">
        <v>15</v>
      </c>
      <c r="AF135" s="77">
        <v>16</v>
      </c>
      <c r="AG135" s="77">
        <v>17</v>
      </c>
      <c r="AH135" s="79">
        <v>18</v>
      </c>
      <c r="AI135" s="100">
        <v>19</v>
      </c>
      <c r="AJ135" s="100">
        <v>20</v>
      </c>
      <c r="AK135" s="77">
        <v>21</v>
      </c>
      <c r="AL135" s="77">
        <v>22</v>
      </c>
      <c r="AM135" s="77">
        <v>23</v>
      </c>
      <c r="AN135" s="77">
        <v>24</v>
      </c>
      <c r="AO135" s="77">
        <v>25</v>
      </c>
      <c r="AP135" s="100">
        <v>26</v>
      </c>
      <c r="AQ135" s="100">
        <v>27</v>
      </c>
      <c r="AR135" s="77">
        <v>28</v>
      </c>
      <c r="AS135" s="77">
        <v>29</v>
      </c>
      <c r="AT135" s="77">
        <v>30</v>
      </c>
      <c r="AU135" s="77">
        <v>31</v>
      </c>
      <c r="AV135" s="80"/>
      <c r="AW135" s="8"/>
    </row>
    <row r="136" spans="1:49" s="6" customFormat="1" ht="36.75" customHeight="1" x14ac:dyDescent="0.25">
      <c r="A136" s="75" t="str">
        <f>VLOOKUP(B136,[1]Apoio!$A:$C,3,FALSE)</f>
        <v>Cotas de Energia Nuclear - Pós-Liquidação</v>
      </c>
      <c r="B136" s="82" t="s">
        <v>182</v>
      </c>
      <c r="C136" s="86">
        <v>45536</v>
      </c>
      <c r="D136" s="84" t="s">
        <v>151</v>
      </c>
      <c r="E136" s="78" t="s">
        <v>136</v>
      </c>
      <c r="F136" s="88" t="s">
        <v>708</v>
      </c>
      <c r="G136" s="89" t="s">
        <v>709</v>
      </c>
      <c r="H136" s="89" t="s">
        <v>828</v>
      </c>
      <c r="I136" s="89"/>
      <c r="J136" s="89"/>
      <c r="K136" s="89"/>
      <c r="L136" s="89"/>
      <c r="M136" s="89"/>
      <c r="N136" s="90"/>
      <c r="O136" s="98" t="s">
        <v>796</v>
      </c>
      <c r="P136" s="99">
        <v>45583</v>
      </c>
      <c r="Q136" s="117">
        <v>1</v>
      </c>
      <c r="R136" s="77">
        <v>2</v>
      </c>
      <c r="S136" s="77">
        <v>3</v>
      </c>
      <c r="T136" s="77">
        <v>4</v>
      </c>
      <c r="U136" s="100">
        <v>5</v>
      </c>
      <c r="V136" s="100">
        <v>6</v>
      </c>
      <c r="W136" s="77">
        <v>7</v>
      </c>
      <c r="X136" s="77">
        <v>8</v>
      </c>
      <c r="Y136" s="77">
        <v>9</v>
      </c>
      <c r="Z136" s="77">
        <v>10</v>
      </c>
      <c r="AA136" s="77">
        <v>11</v>
      </c>
      <c r="AB136" s="100">
        <v>12</v>
      </c>
      <c r="AC136" s="100">
        <v>13</v>
      </c>
      <c r="AD136" s="77">
        <v>14</v>
      </c>
      <c r="AE136" s="77">
        <v>15</v>
      </c>
      <c r="AF136" s="77">
        <v>16</v>
      </c>
      <c r="AG136" s="77">
        <v>17</v>
      </c>
      <c r="AH136" s="79">
        <v>18</v>
      </c>
      <c r="AI136" s="100">
        <v>19</v>
      </c>
      <c r="AJ136" s="100">
        <v>20</v>
      </c>
      <c r="AK136" s="77">
        <v>21</v>
      </c>
      <c r="AL136" s="77">
        <v>22</v>
      </c>
      <c r="AM136" s="77">
        <v>23</v>
      </c>
      <c r="AN136" s="77">
        <v>24</v>
      </c>
      <c r="AO136" s="77">
        <v>25</v>
      </c>
      <c r="AP136" s="100">
        <v>26</v>
      </c>
      <c r="AQ136" s="100">
        <v>27</v>
      </c>
      <c r="AR136" s="77">
        <v>28</v>
      </c>
      <c r="AS136" s="77">
        <v>29</v>
      </c>
      <c r="AT136" s="77">
        <v>30</v>
      </c>
      <c r="AU136" s="77">
        <v>31</v>
      </c>
      <c r="AV136" s="78"/>
      <c r="AW136" s="8"/>
    </row>
    <row r="137" spans="1:49" s="6" customFormat="1" ht="56.25" customHeight="1" x14ac:dyDescent="0.25">
      <c r="A137" s="75" t="str">
        <f>VLOOKUP(B137,[1]Apoio!$A:$C,3,FALSE)</f>
        <v>MCSD EE - Liquidação</v>
      </c>
      <c r="B137" s="82" t="s">
        <v>663</v>
      </c>
      <c r="C137" s="86">
        <v>45505</v>
      </c>
      <c r="D137" s="84" t="s">
        <v>968</v>
      </c>
      <c r="E137" s="78" t="s">
        <v>84</v>
      </c>
      <c r="F137" s="88"/>
      <c r="G137" s="89"/>
      <c r="H137" s="89" t="s">
        <v>84</v>
      </c>
      <c r="I137" s="89"/>
      <c r="J137" s="89"/>
      <c r="K137" s="89"/>
      <c r="L137" s="89"/>
      <c r="M137" s="89"/>
      <c r="N137" s="90"/>
      <c r="O137" s="98" t="s">
        <v>796</v>
      </c>
      <c r="P137" s="99">
        <v>45583</v>
      </c>
      <c r="Q137" s="117">
        <v>1</v>
      </c>
      <c r="R137" s="77">
        <v>2</v>
      </c>
      <c r="S137" s="77">
        <v>3</v>
      </c>
      <c r="T137" s="77">
        <v>4</v>
      </c>
      <c r="U137" s="100">
        <v>5</v>
      </c>
      <c r="V137" s="100">
        <v>6</v>
      </c>
      <c r="W137" s="77">
        <v>7</v>
      </c>
      <c r="X137" s="77">
        <v>8</v>
      </c>
      <c r="Y137" s="77">
        <v>9</v>
      </c>
      <c r="Z137" s="77">
        <v>10</v>
      </c>
      <c r="AA137" s="77">
        <v>11</v>
      </c>
      <c r="AB137" s="100">
        <v>12</v>
      </c>
      <c r="AC137" s="100">
        <v>13</v>
      </c>
      <c r="AD137" s="77">
        <v>14</v>
      </c>
      <c r="AE137" s="77">
        <v>15</v>
      </c>
      <c r="AF137" s="77">
        <v>16</v>
      </c>
      <c r="AG137" s="77">
        <v>17</v>
      </c>
      <c r="AH137" s="79">
        <v>18</v>
      </c>
      <c r="AI137" s="100">
        <v>19</v>
      </c>
      <c r="AJ137" s="100">
        <v>20</v>
      </c>
      <c r="AK137" s="77">
        <v>21</v>
      </c>
      <c r="AL137" s="77">
        <v>22</v>
      </c>
      <c r="AM137" s="77">
        <v>23</v>
      </c>
      <c r="AN137" s="77">
        <v>24</v>
      </c>
      <c r="AO137" s="77">
        <v>25</v>
      </c>
      <c r="AP137" s="100">
        <v>26</v>
      </c>
      <c r="AQ137" s="100">
        <v>27</v>
      </c>
      <c r="AR137" s="77">
        <v>28</v>
      </c>
      <c r="AS137" s="77">
        <v>29</v>
      </c>
      <c r="AT137" s="77">
        <v>30</v>
      </c>
      <c r="AU137" s="77">
        <v>31</v>
      </c>
      <c r="AV137" s="78" t="s">
        <v>969</v>
      </c>
      <c r="AW137" s="8"/>
    </row>
    <row r="138" spans="1:49" s="6" customFormat="1" ht="36.75" customHeight="1" x14ac:dyDescent="0.25">
      <c r="A138" s="75" t="str">
        <f>VLOOKUP(B138,[1]Apoio!$A:$C,3,FALSE)</f>
        <v>Penalidades - Resultados</v>
      </c>
      <c r="B138" s="82" t="s">
        <v>180</v>
      </c>
      <c r="C138" s="86">
        <v>45505</v>
      </c>
      <c r="D138" s="84" t="s">
        <v>28</v>
      </c>
      <c r="E138" s="78" t="s">
        <v>114</v>
      </c>
      <c r="F138" s="91" t="s">
        <v>772</v>
      </c>
      <c r="G138" s="89"/>
      <c r="H138" s="89"/>
      <c r="I138" s="89"/>
      <c r="J138" s="89"/>
      <c r="K138" s="89"/>
      <c r="L138" s="89"/>
      <c r="M138" s="89"/>
      <c r="N138" s="90"/>
      <c r="O138" s="98" t="s">
        <v>796</v>
      </c>
      <c r="P138" s="99">
        <v>45583</v>
      </c>
      <c r="Q138" s="117">
        <v>1</v>
      </c>
      <c r="R138" s="77">
        <v>2</v>
      </c>
      <c r="S138" s="77">
        <v>3</v>
      </c>
      <c r="T138" s="77">
        <v>4</v>
      </c>
      <c r="U138" s="100">
        <v>5</v>
      </c>
      <c r="V138" s="100">
        <v>6</v>
      </c>
      <c r="W138" s="77">
        <v>7</v>
      </c>
      <c r="X138" s="77">
        <v>8</v>
      </c>
      <c r="Y138" s="77">
        <v>9</v>
      </c>
      <c r="Z138" s="77">
        <v>10</v>
      </c>
      <c r="AA138" s="77">
        <v>11</v>
      </c>
      <c r="AB138" s="100">
        <v>12</v>
      </c>
      <c r="AC138" s="100">
        <v>13</v>
      </c>
      <c r="AD138" s="77">
        <v>14</v>
      </c>
      <c r="AE138" s="77">
        <v>15</v>
      </c>
      <c r="AF138" s="77">
        <v>16</v>
      </c>
      <c r="AG138" s="77">
        <v>17</v>
      </c>
      <c r="AH138" s="79">
        <v>18</v>
      </c>
      <c r="AI138" s="100">
        <v>19</v>
      </c>
      <c r="AJ138" s="100">
        <v>20</v>
      </c>
      <c r="AK138" s="77">
        <v>21</v>
      </c>
      <c r="AL138" s="77">
        <v>22</v>
      </c>
      <c r="AM138" s="77">
        <v>23</v>
      </c>
      <c r="AN138" s="77">
        <v>24</v>
      </c>
      <c r="AO138" s="77">
        <v>25</v>
      </c>
      <c r="AP138" s="100">
        <v>26</v>
      </c>
      <c r="AQ138" s="100">
        <v>27</v>
      </c>
      <c r="AR138" s="77">
        <v>28</v>
      </c>
      <c r="AS138" s="77">
        <v>29</v>
      </c>
      <c r="AT138" s="77">
        <v>30</v>
      </c>
      <c r="AU138" s="77">
        <v>31</v>
      </c>
      <c r="AV138" s="78"/>
      <c r="AW138" s="8"/>
    </row>
    <row r="139" spans="1:49" s="6" customFormat="1" ht="36" customHeight="1" x14ac:dyDescent="0.25">
      <c r="A139" s="75" t="str">
        <f>VLOOKUP(B139,[1]Apoio!$A:$C,3,FALSE)</f>
        <v>Desconto</v>
      </c>
      <c r="B139" s="82" t="s">
        <v>181</v>
      </c>
      <c r="C139" s="86">
        <v>45505</v>
      </c>
      <c r="D139" s="84" t="s">
        <v>28</v>
      </c>
      <c r="E139" s="78" t="s">
        <v>116</v>
      </c>
      <c r="F139" s="88" t="s">
        <v>773</v>
      </c>
      <c r="G139" s="89" t="s">
        <v>774</v>
      </c>
      <c r="H139" s="89" t="s">
        <v>775</v>
      </c>
      <c r="I139" s="89" t="s">
        <v>776</v>
      </c>
      <c r="J139" s="89" t="s">
        <v>777</v>
      </c>
      <c r="K139" s="89" t="s">
        <v>778</v>
      </c>
      <c r="L139" s="89"/>
      <c r="M139" s="89"/>
      <c r="N139" s="90"/>
      <c r="O139" s="98" t="s">
        <v>796</v>
      </c>
      <c r="P139" s="99">
        <v>45583</v>
      </c>
      <c r="Q139" s="117">
        <v>1</v>
      </c>
      <c r="R139" s="77">
        <v>2</v>
      </c>
      <c r="S139" s="77">
        <v>3</v>
      </c>
      <c r="T139" s="77">
        <v>4</v>
      </c>
      <c r="U139" s="100">
        <v>5</v>
      </c>
      <c r="V139" s="100">
        <v>6</v>
      </c>
      <c r="W139" s="77">
        <v>7</v>
      </c>
      <c r="X139" s="77">
        <v>8</v>
      </c>
      <c r="Y139" s="77">
        <v>9</v>
      </c>
      <c r="Z139" s="77">
        <v>10</v>
      </c>
      <c r="AA139" s="77">
        <v>11</v>
      </c>
      <c r="AB139" s="100">
        <v>12</v>
      </c>
      <c r="AC139" s="100">
        <v>13</v>
      </c>
      <c r="AD139" s="77">
        <v>14</v>
      </c>
      <c r="AE139" s="77">
        <v>15</v>
      </c>
      <c r="AF139" s="77">
        <v>16</v>
      </c>
      <c r="AG139" s="77">
        <v>17</v>
      </c>
      <c r="AH139" s="79">
        <v>18</v>
      </c>
      <c r="AI139" s="100">
        <v>19</v>
      </c>
      <c r="AJ139" s="100">
        <v>20</v>
      </c>
      <c r="AK139" s="77">
        <v>21</v>
      </c>
      <c r="AL139" s="77">
        <v>22</v>
      </c>
      <c r="AM139" s="77">
        <v>23</v>
      </c>
      <c r="AN139" s="77">
        <v>24</v>
      </c>
      <c r="AO139" s="77">
        <v>25</v>
      </c>
      <c r="AP139" s="100">
        <v>26</v>
      </c>
      <c r="AQ139" s="100">
        <v>27</v>
      </c>
      <c r="AR139" s="77">
        <v>28</v>
      </c>
      <c r="AS139" s="77">
        <v>29</v>
      </c>
      <c r="AT139" s="77">
        <v>30</v>
      </c>
      <c r="AU139" s="77">
        <v>31</v>
      </c>
      <c r="AV139" s="78"/>
      <c r="AW139" s="8"/>
    </row>
    <row r="140" spans="1:49" s="6" customFormat="1" ht="36" customHeight="1" x14ac:dyDescent="0.25">
      <c r="A140" s="75" t="str">
        <f>VLOOKUP(B140,[1]Apoio!$A:$C,3,FALSE)</f>
        <v>Multa</v>
      </c>
      <c r="B140" s="82" t="s">
        <v>913</v>
      </c>
      <c r="C140" s="86">
        <v>45505</v>
      </c>
      <c r="D140" s="84" t="s">
        <v>28</v>
      </c>
      <c r="E140" s="78" t="s">
        <v>909</v>
      </c>
      <c r="F140" s="88" t="s">
        <v>914</v>
      </c>
      <c r="G140" s="89"/>
      <c r="H140" s="89"/>
      <c r="I140" s="89"/>
      <c r="J140" s="89"/>
      <c r="K140" s="89"/>
      <c r="L140" s="89"/>
      <c r="M140" s="89"/>
      <c r="N140" s="90"/>
      <c r="O140" s="98" t="s">
        <v>796</v>
      </c>
      <c r="P140" s="99">
        <v>45583</v>
      </c>
      <c r="Q140" s="117">
        <v>1</v>
      </c>
      <c r="R140" s="77">
        <v>2</v>
      </c>
      <c r="S140" s="77">
        <v>3</v>
      </c>
      <c r="T140" s="77">
        <v>4</v>
      </c>
      <c r="U140" s="100">
        <v>5</v>
      </c>
      <c r="V140" s="100">
        <v>6</v>
      </c>
      <c r="W140" s="77">
        <v>7</v>
      </c>
      <c r="X140" s="77">
        <v>8</v>
      </c>
      <c r="Y140" s="77">
        <v>9</v>
      </c>
      <c r="Z140" s="77">
        <v>10</v>
      </c>
      <c r="AA140" s="77">
        <v>11</v>
      </c>
      <c r="AB140" s="100">
        <v>12</v>
      </c>
      <c r="AC140" s="100">
        <v>13</v>
      </c>
      <c r="AD140" s="77">
        <v>14</v>
      </c>
      <c r="AE140" s="77">
        <v>15</v>
      </c>
      <c r="AF140" s="77">
        <v>16</v>
      </c>
      <c r="AG140" s="77">
        <v>17</v>
      </c>
      <c r="AH140" s="79">
        <v>18</v>
      </c>
      <c r="AI140" s="100">
        <v>19</v>
      </c>
      <c r="AJ140" s="100">
        <v>20</v>
      </c>
      <c r="AK140" s="77">
        <v>21</v>
      </c>
      <c r="AL140" s="77">
        <v>22</v>
      </c>
      <c r="AM140" s="77">
        <v>23</v>
      </c>
      <c r="AN140" s="77">
        <v>24</v>
      </c>
      <c r="AO140" s="77">
        <v>25</v>
      </c>
      <c r="AP140" s="100">
        <v>26</v>
      </c>
      <c r="AQ140" s="100">
        <v>27</v>
      </c>
      <c r="AR140" s="77">
        <v>28</v>
      </c>
      <c r="AS140" s="77">
        <v>29</v>
      </c>
      <c r="AT140" s="77">
        <v>30</v>
      </c>
      <c r="AU140" s="77">
        <v>31</v>
      </c>
      <c r="AV140" s="78"/>
      <c r="AW140" s="8"/>
    </row>
    <row r="141" spans="1:49" s="6" customFormat="1" ht="58" x14ac:dyDescent="0.25">
      <c r="A141" s="75" t="str">
        <f>VLOOKUP(B141,[1]Apoio!$A:$C,3,FALSE)</f>
        <v>Monitoramento Prudencial</v>
      </c>
      <c r="B141" s="82" t="s">
        <v>1013</v>
      </c>
      <c r="C141" s="86">
        <v>45566</v>
      </c>
      <c r="D141" s="84" t="s">
        <v>930</v>
      </c>
      <c r="E141" s="78" t="s">
        <v>84</v>
      </c>
      <c r="F141" s="89"/>
      <c r="G141" s="89"/>
      <c r="H141" s="89" t="s">
        <v>84</v>
      </c>
      <c r="I141" s="89"/>
      <c r="J141" s="89"/>
      <c r="K141" s="89"/>
      <c r="L141" s="89"/>
      <c r="M141" s="89"/>
      <c r="N141" s="90"/>
      <c r="O141" s="98" t="s">
        <v>796</v>
      </c>
      <c r="P141" s="99">
        <v>45583</v>
      </c>
      <c r="Q141" s="117">
        <v>1</v>
      </c>
      <c r="R141" s="77">
        <v>2</v>
      </c>
      <c r="S141" s="77">
        <v>3</v>
      </c>
      <c r="T141" s="77">
        <v>4</v>
      </c>
      <c r="U141" s="100">
        <v>5</v>
      </c>
      <c r="V141" s="100">
        <v>6</v>
      </c>
      <c r="W141" s="77">
        <v>7</v>
      </c>
      <c r="X141" s="77">
        <v>8</v>
      </c>
      <c r="Y141" s="77">
        <v>9</v>
      </c>
      <c r="Z141" s="77">
        <v>10</v>
      </c>
      <c r="AA141" s="77">
        <v>11</v>
      </c>
      <c r="AB141" s="100">
        <v>12</v>
      </c>
      <c r="AC141" s="100">
        <v>13</v>
      </c>
      <c r="AD141" s="77">
        <v>14</v>
      </c>
      <c r="AE141" s="77">
        <v>15</v>
      </c>
      <c r="AF141" s="77">
        <v>16</v>
      </c>
      <c r="AG141" s="77">
        <v>17</v>
      </c>
      <c r="AH141" s="79">
        <v>18</v>
      </c>
      <c r="AI141" s="100">
        <v>19</v>
      </c>
      <c r="AJ141" s="100">
        <v>20</v>
      </c>
      <c r="AK141" s="77">
        <v>21</v>
      </c>
      <c r="AL141" s="77">
        <v>22</v>
      </c>
      <c r="AM141" s="77">
        <v>23</v>
      </c>
      <c r="AN141" s="77">
        <v>24</v>
      </c>
      <c r="AO141" s="77">
        <v>25</v>
      </c>
      <c r="AP141" s="100">
        <v>26</v>
      </c>
      <c r="AQ141" s="100">
        <v>27</v>
      </c>
      <c r="AR141" s="77">
        <v>28</v>
      </c>
      <c r="AS141" s="77">
        <v>29</v>
      </c>
      <c r="AT141" s="77">
        <v>30</v>
      </c>
      <c r="AU141" s="77">
        <v>31</v>
      </c>
      <c r="AV141" s="78"/>
    </row>
    <row r="142" spans="1:49" s="6" customFormat="1" ht="62.5" customHeight="1" x14ac:dyDescent="0.25">
      <c r="A142" s="75" t="str">
        <f>VLOOKUP(B142,[1]Apoio!$A:$C,3,FALSE)</f>
        <v>Monitoramento Prudencial</v>
      </c>
      <c r="B142" s="82" t="s">
        <v>1014</v>
      </c>
      <c r="C142" s="86">
        <v>45566</v>
      </c>
      <c r="D142" s="84" t="s">
        <v>84</v>
      </c>
      <c r="E142" s="78" t="s">
        <v>84</v>
      </c>
      <c r="F142" s="92"/>
      <c r="G142" s="89"/>
      <c r="H142" s="89" t="s">
        <v>84</v>
      </c>
      <c r="I142" s="89"/>
      <c r="J142" s="89"/>
      <c r="K142" s="89"/>
      <c r="L142" s="89"/>
      <c r="M142" s="89"/>
      <c r="N142" s="90"/>
      <c r="O142" s="98" t="s">
        <v>796</v>
      </c>
      <c r="P142" s="99">
        <v>45586</v>
      </c>
      <c r="Q142" s="117">
        <v>1</v>
      </c>
      <c r="R142" s="77">
        <v>2</v>
      </c>
      <c r="S142" s="77">
        <v>3</v>
      </c>
      <c r="T142" s="77">
        <v>4</v>
      </c>
      <c r="U142" s="100">
        <v>5</v>
      </c>
      <c r="V142" s="100">
        <v>6</v>
      </c>
      <c r="W142" s="77">
        <v>7</v>
      </c>
      <c r="X142" s="77">
        <v>8</v>
      </c>
      <c r="Y142" s="77">
        <v>9</v>
      </c>
      <c r="Z142" s="77">
        <v>10</v>
      </c>
      <c r="AA142" s="77">
        <v>11</v>
      </c>
      <c r="AB142" s="100">
        <v>12</v>
      </c>
      <c r="AC142" s="100">
        <v>13</v>
      </c>
      <c r="AD142" s="77">
        <v>14</v>
      </c>
      <c r="AE142" s="77">
        <v>15</v>
      </c>
      <c r="AF142" s="77">
        <v>16</v>
      </c>
      <c r="AG142" s="77">
        <v>17</v>
      </c>
      <c r="AH142" s="77">
        <v>18</v>
      </c>
      <c r="AI142" s="100">
        <v>19</v>
      </c>
      <c r="AJ142" s="100">
        <v>20</v>
      </c>
      <c r="AK142" s="79">
        <v>21</v>
      </c>
      <c r="AL142" s="77">
        <v>22</v>
      </c>
      <c r="AM142" s="77">
        <v>23</v>
      </c>
      <c r="AN142" s="77">
        <v>24</v>
      </c>
      <c r="AO142" s="77">
        <v>25</v>
      </c>
      <c r="AP142" s="100">
        <v>26</v>
      </c>
      <c r="AQ142" s="100">
        <v>27</v>
      </c>
      <c r="AR142" s="77">
        <v>28</v>
      </c>
      <c r="AS142" s="77">
        <v>29</v>
      </c>
      <c r="AT142" s="77">
        <v>30</v>
      </c>
      <c r="AU142" s="77">
        <v>31</v>
      </c>
      <c r="AV142" s="78"/>
    </row>
    <row r="143" spans="1:49" s="6" customFormat="1" ht="36" customHeight="1" x14ac:dyDescent="0.25">
      <c r="A143" s="75" t="str">
        <f>VLOOKUP(B143,[1]Apoio!$A:$C,3,FALSE)</f>
        <v>Garantias Financeiras - Aporte</v>
      </c>
      <c r="B143" s="82" t="s">
        <v>1055</v>
      </c>
      <c r="C143" s="86">
        <v>45536</v>
      </c>
      <c r="D143" s="84" t="s">
        <v>16</v>
      </c>
      <c r="E143" s="78" t="s">
        <v>84</v>
      </c>
      <c r="F143" s="91"/>
      <c r="G143" s="89"/>
      <c r="H143" s="89" t="s">
        <v>84</v>
      </c>
      <c r="I143" s="89"/>
      <c r="J143" s="89"/>
      <c r="K143" s="89"/>
      <c r="L143" s="89"/>
      <c r="M143" s="89"/>
      <c r="N143" s="90"/>
      <c r="O143" s="98" t="s">
        <v>796</v>
      </c>
      <c r="P143" s="99">
        <v>45586</v>
      </c>
      <c r="Q143" s="117">
        <v>1</v>
      </c>
      <c r="R143" s="77">
        <v>2</v>
      </c>
      <c r="S143" s="77">
        <v>3</v>
      </c>
      <c r="T143" s="77">
        <v>4</v>
      </c>
      <c r="U143" s="100">
        <v>5</v>
      </c>
      <c r="V143" s="100">
        <v>6</v>
      </c>
      <c r="W143" s="77">
        <v>7</v>
      </c>
      <c r="X143" s="77">
        <v>8</v>
      </c>
      <c r="Y143" s="77">
        <v>9</v>
      </c>
      <c r="Z143" s="77">
        <v>10</v>
      </c>
      <c r="AA143" s="77">
        <v>11</v>
      </c>
      <c r="AB143" s="100">
        <v>12</v>
      </c>
      <c r="AC143" s="100">
        <v>13</v>
      </c>
      <c r="AD143" s="77">
        <v>14</v>
      </c>
      <c r="AE143" s="77">
        <v>15</v>
      </c>
      <c r="AF143" s="77">
        <v>16</v>
      </c>
      <c r="AG143" s="77">
        <v>17</v>
      </c>
      <c r="AH143" s="77">
        <v>18</v>
      </c>
      <c r="AI143" s="100">
        <v>19</v>
      </c>
      <c r="AJ143" s="100">
        <v>20</v>
      </c>
      <c r="AK143" s="79">
        <v>21</v>
      </c>
      <c r="AL143" s="77">
        <v>22</v>
      </c>
      <c r="AM143" s="77">
        <v>23</v>
      </c>
      <c r="AN143" s="77">
        <v>24</v>
      </c>
      <c r="AO143" s="77">
        <v>25</v>
      </c>
      <c r="AP143" s="100">
        <v>26</v>
      </c>
      <c r="AQ143" s="100">
        <v>27</v>
      </c>
      <c r="AR143" s="77">
        <v>28</v>
      </c>
      <c r="AS143" s="77">
        <v>29</v>
      </c>
      <c r="AT143" s="77">
        <v>30</v>
      </c>
      <c r="AU143" s="77">
        <v>31</v>
      </c>
      <c r="AV143" s="78"/>
      <c r="AW143" s="8"/>
    </row>
    <row r="144" spans="1:49" s="6" customFormat="1" ht="43.5" x14ac:dyDescent="0.25">
      <c r="A144" s="75" t="str">
        <f>VLOOKUP(B144,[1]Apoio!$A:$C,3,FALSE)</f>
        <v>Outros</v>
      </c>
      <c r="B144" s="82" t="s">
        <v>647</v>
      </c>
      <c r="C144" s="86">
        <v>45536</v>
      </c>
      <c r="D144" s="84" t="s">
        <v>84</v>
      </c>
      <c r="E144" s="78" t="s">
        <v>84</v>
      </c>
      <c r="F144" s="88"/>
      <c r="G144" s="89"/>
      <c r="H144" s="89" t="s">
        <v>84</v>
      </c>
      <c r="I144" s="89"/>
      <c r="J144" s="89"/>
      <c r="K144" s="89"/>
      <c r="L144" s="89"/>
      <c r="M144" s="89"/>
      <c r="N144" s="90"/>
      <c r="O144" s="98" t="s">
        <v>796</v>
      </c>
      <c r="P144" s="99">
        <v>45586</v>
      </c>
      <c r="Q144" s="117">
        <v>1</v>
      </c>
      <c r="R144" s="77">
        <v>2</v>
      </c>
      <c r="S144" s="77">
        <v>3</v>
      </c>
      <c r="T144" s="77">
        <v>4</v>
      </c>
      <c r="U144" s="100">
        <v>5</v>
      </c>
      <c r="V144" s="100">
        <v>6</v>
      </c>
      <c r="W144" s="77">
        <v>7</v>
      </c>
      <c r="X144" s="77">
        <v>8</v>
      </c>
      <c r="Y144" s="77">
        <v>9</v>
      </c>
      <c r="Z144" s="77">
        <v>10</v>
      </c>
      <c r="AA144" s="77">
        <v>11</v>
      </c>
      <c r="AB144" s="100">
        <v>12</v>
      </c>
      <c r="AC144" s="100">
        <v>13</v>
      </c>
      <c r="AD144" s="77">
        <v>14</v>
      </c>
      <c r="AE144" s="77">
        <v>15</v>
      </c>
      <c r="AF144" s="77">
        <v>16</v>
      </c>
      <c r="AG144" s="77">
        <v>17</v>
      </c>
      <c r="AH144" s="77">
        <v>18</v>
      </c>
      <c r="AI144" s="100">
        <v>19</v>
      </c>
      <c r="AJ144" s="100">
        <v>20</v>
      </c>
      <c r="AK144" s="79">
        <v>21</v>
      </c>
      <c r="AL144" s="77">
        <v>22</v>
      </c>
      <c r="AM144" s="77">
        <v>23</v>
      </c>
      <c r="AN144" s="77">
        <v>24</v>
      </c>
      <c r="AO144" s="77">
        <v>25</v>
      </c>
      <c r="AP144" s="100">
        <v>26</v>
      </c>
      <c r="AQ144" s="100">
        <v>27</v>
      </c>
      <c r="AR144" s="77">
        <v>28</v>
      </c>
      <c r="AS144" s="77">
        <v>29</v>
      </c>
      <c r="AT144" s="77">
        <v>30</v>
      </c>
      <c r="AU144" s="77">
        <v>31</v>
      </c>
      <c r="AV144" s="78"/>
      <c r="AW144" s="8"/>
    </row>
    <row r="145" spans="1:49" s="6" customFormat="1" ht="36.75" customHeight="1" x14ac:dyDescent="0.25">
      <c r="A145" s="75" t="str">
        <f>VLOOKUP(B145,[1]Apoio!$A:$C,3,FALSE)</f>
        <v>Cotas de Garantia Física - Pós-Liquidação</v>
      </c>
      <c r="B145" s="82" t="s">
        <v>183</v>
      </c>
      <c r="C145" s="86">
        <v>45536</v>
      </c>
      <c r="D145" s="84" t="s">
        <v>152</v>
      </c>
      <c r="E145" s="78" t="s">
        <v>159</v>
      </c>
      <c r="F145" s="88" t="s">
        <v>712</v>
      </c>
      <c r="G145" s="89" t="s">
        <v>713</v>
      </c>
      <c r="H145" s="89" t="s">
        <v>829</v>
      </c>
      <c r="I145" s="89"/>
      <c r="J145" s="89"/>
      <c r="K145" s="89"/>
      <c r="L145" s="89"/>
      <c r="M145" s="89"/>
      <c r="N145" s="90"/>
      <c r="O145" s="98" t="s">
        <v>796</v>
      </c>
      <c r="P145" s="99">
        <v>45586</v>
      </c>
      <c r="Q145" s="117">
        <v>1</v>
      </c>
      <c r="R145" s="77">
        <v>2</v>
      </c>
      <c r="S145" s="77">
        <v>3</v>
      </c>
      <c r="T145" s="77">
        <v>4</v>
      </c>
      <c r="U145" s="100">
        <v>5</v>
      </c>
      <c r="V145" s="100">
        <v>6</v>
      </c>
      <c r="W145" s="77">
        <v>7</v>
      </c>
      <c r="X145" s="77">
        <v>8</v>
      </c>
      <c r="Y145" s="77">
        <v>9</v>
      </c>
      <c r="Z145" s="77">
        <v>10</v>
      </c>
      <c r="AA145" s="77">
        <v>11</v>
      </c>
      <c r="AB145" s="100">
        <v>12</v>
      </c>
      <c r="AC145" s="100">
        <v>13</v>
      </c>
      <c r="AD145" s="77">
        <v>14</v>
      </c>
      <c r="AE145" s="77">
        <v>15</v>
      </c>
      <c r="AF145" s="77">
        <v>16</v>
      </c>
      <c r="AG145" s="77">
        <v>17</v>
      </c>
      <c r="AH145" s="77">
        <v>18</v>
      </c>
      <c r="AI145" s="100">
        <v>19</v>
      </c>
      <c r="AJ145" s="100">
        <v>20</v>
      </c>
      <c r="AK145" s="79">
        <v>21</v>
      </c>
      <c r="AL145" s="77">
        <v>22</v>
      </c>
      <c r="AM145" s="77">
        <v>23</v>
      </c>
      <c r="AN145" s="77">
        <v>24</v>
      </c>
      <c r="AO145" s="77">
        <v>25</v>
      </c>
      <c r="AP145" s="100">
        <v>26</v>
      </c>
      <c r="AQ145" s="100">
        <v>27</v>
      </c>
      <c r="AR145" s="77">
        <v>28</v>
      </c>
      <c r="AS145" s="77">
        <v>29</v>
      </c>
      <c r="AT145" s="77">
        <v>30</v>
      </c>
      <c r="AU145" s="77">
        <v>31</v>
      </c>
      <c r="AV145" s="78"/>
      <c r="AW145" s="8"/>
    </row>
    <row r="146" spans="1:49" s="6" customFormat="1" ht="36.75" customHeight="1" x14ac:dyDescent="0.3">
      <c r="A146" s="75" t="str">
        <f>VLOOKUP(B146,[1]Apoio!$A:$C,3,FALSE)</f>
        <v>Energia de Reserva - Pós-Liquidação</v>
      </c>
      <c r="B146" s="82" t="s">
        <v>187</v>
      </c>
      <c r="C146" s="86">
        <v>45536</v>
      </c>
      <c r="D146" s="84" t="s">
        <v>154</v>
      </c>
      <c r="E146" s="78" t="s">
        <v>100</v>
      </c>
      <c r="F146" s="91" t="s">
        <v>723</v>
      </c>
      <c r="G146" s="89" t="s">
        <v>724</v>
      </c>
      <c r="H146" s="89" t="s">
        <v>725</v>
      </c>
      <c r="I146" s="89" t="s">
        <v>726</v>
      </c>
      <c r="J146" s="89" t="s">
        <v>832</v>
      </c>
      <c r="K146" s="149"/>
      <c r="L146" s="89"/>
      <c r="M146" s="89"/>
      <c r="N146" s="90"/>
      <c r="O146" s="98" t="s">
        <v>796</v>
      </c>
      <c r="P146" s="99">
        <v>45586</v>
      </c>
      <c r="Q146" s="117">
        <v>1</v>
      </c>
      <c r="R146" s="77">
        <v>2</v>
      </c>
      <c r="S146" s="77">
        <v>3</v>
      </c>
      <c r="T146" s="77">
        <v>4</v>
      </c>
      <c r="U146" s="100">
        <v>5</v>
      </c>
      <c r="V146" s="100">
        <v>6</v>
      </c>
      <c r="W146" s="77">
        <v>7</v>
      </c>
      <c r="X146" s="77">
        <v>8</v>
      </c>
      <c r="Y146" s="77">
        <v>9</v>
      </c>
      <c r="Z146" s="77">
        <v>10</v>
      </c>
      <c r="AA146" s="77">
        <v>11</v>
      </c>
      <c r="AB146" s="100">
        <v>12</v>
      </c>
      <c r="AC146" s="100">
        <v>13</v>
      </c>
      <c r="AD146" s="77">
        <v>14</v>
      </c>
      <c r="AE146" s="77">
        <v>15</v>
      </c>
      <c r="AF146" s="77">
        <v>16</v>
      </c>
      <c r="AG146" s="77">
        <v>17</v>
      </c>
      <c r="AH146" s="77">
        <v>18</v>
      </c>
      <c r="AI146" s="100">
        <v>19</v>
      </c>
      <c r="AJ146" s="100">
        <v>20</v>
      </c>
      <c r="AK146" s="79">
        <v>21</v>
      </c>
      <c r="AL146" s="77">
        <v>22</v>
      </c>
      <c r="AM146" s="77">
        <v>23</v>
      </c>
      <c r="AN146" s="77">
        <v>24</v>
      </c>
      <c r="AO146" s="77">
        <v>25</v>
      </c>
      <c r="AP146" s="100">
        <v>26</v>
      </c>
      <c r="AQ146" s="100">
        <v>27</v>
      </c>
      <c r="AR146" s="77">
        <v>28</v>
      </c>
      <c r="AS146" s="77">
        <v>29</v>
      </c>
      <c r="AT146" s="77">
        <v>30</v>
      </c>
      <c r="AU146" s="77">
        <v>31</v>
      </c>
      <c r="AV146" s="78"/>
      <c r="AW146" s="8"/>
    </row>
    <row r="147" spans="1:49" s="6" customFormat="1" ht="20.5" customHeight="1" x14ac:dyDescent="0.25">
      <c r="A147" s="75" t="str">
        <f>VLOOKUP(B147,[1]Apoio!$A:$C,3,FALSE)</f>
        <v>Medição Contábil</v>
      </c>
      <c r="B147" s="185" t="s">
        <v>1009</v>
      </c>
      <c r="C147" s="86">
        <v>45566</v>
      </c>
      <c r="D147" s="84" t="s">
        <v>84</v>
      </c>
      <c r="E147" s="78" t="s">
        <v>77</v>
      </c>
      <c r="F147" s="91" t="s">
        <v>760</v>
      </c>
      <c r="G147" s="92" t="s">
        <v>761</v>
      </c>
      <c r="H147" s="92" t="s">
        <v>762</v>
      </c>
      <c r="I147" s="92" t="s">
        <v>763</v>
      </c>
      <c r="J147" s="89"/>
      <c r="K147" s="89"/>
      <c r="L147" s="89"/>
      <c r="M147" s="89"/>
      <c r="N147" s="90"/>
      <c r="O147" s="98" t="s">
        <v>796</v>
      </c>
      <c r="P147" s="99">
        <v>45586</v>
      </c>
      <c r="Q147" s="209">
        <v>1</v>
      </c>
      <c r="R147" s="178">
        <v>2</v>
      </c>
      <c r="S147" s="178">
        <v>3</v>
      </c>
      <c r="T147" s="178">
        <v>4</v>
      </c>
      <c r="U147" s="176">
        <v>5</v>
      </c>
      <c r="V147" s="176">
        <v>6</v>
      </c>
      <c r="W147" s="178">
        <v>7</v>
      </c>
      <c r="X147" s="178">
        <v>8</v>
      </c>
      <c r="Y147" s="178">
        <v>9</v>
      </c>
      <c r="Z147" s="178">
        <v>10</v>
      </c>
      <c r="AA147" s="178">
        <v>11</v>
      </c>
      <c r="AB147" s="176">
        <v>12</v>
      </c>
      <c r="AC147" s="176">
        <v>13</v>
      </c>
      <c r="AD147" s="209">
        <v>14</v>
      </c>
      <c r="AE147" s="178">
        <v>15</v>
      </c>
      <c r="AF147" s="178">
        <v>16</v>
      </c>
      <c r="AG147" s="178">
        <v>17</v>
      </c>
      <c r="AH147" s="178">
        <v>18</v>
      </c>
      <c r="AI147" s="176">
        <v>19</v>
      </c>
      <c r="AJ147" s="176">
        <v>20</v>
      </c>
      <c r="AK147" s="180">
        <v>21</v>
      </c>
      <c r="AL147" s="178">
        <v>22</v>
      </c>
      <c r="AM147" s="178">
        <v>23</v>
      </c>
      <c r="AN147" s="178">
        <v>24</v>
      </c>
      <c r="AO147" s="178">
        <v>25</v>
      </c>
      <c r="AP147" s="176">
        <v>26</v>
      </c>
      <c r="AQ147" s="176">
        <v>27</v>
      </c>
      <c r="AR147" s="178">
        <v>28</v>
      </c>
      <c r="AS147" s="178">
        <v>29</v>
      </c>
      <c r="AT147" s="178">
        <v>30</v>
      </c>
      <c r="AU147" s="178">
        <v>31</v>
      </c>
      <c r="AV147" s="174"/>
      <c r="AW147" s="8"/>
    </row>
    <row r="148" spans="1:49" s="6" customFormat="1" ht="20.5" customHeight="1" x14ac:dyDescent="0.25">
      <c r="A148" s="75"/>
      <c r="B148" s="186"/>
      <c r="C148" s="86">
        <v>45566</v>
      </c>
      <c r="D148" s="84" t="s">
        <v>84</v>
      </c>
      <c r="E148" s="78" t="s">
        <v>1028</v>
      </c>
      <c r="F148" s="91" t="s">
        <v>1029</v>
      </c>
      <c r="G148" s="92" t="s">
        <v>1030</v>
      </c>
      <c r="H148" s="89"/>
      <c r="I148" s="89"/>
      <c r="J148" s="89"/>
      <c r="K148" s="89"/>
      <c r="L148" s="89"/>
      <c r="M148" s="89"/>
      <c r="N148" s="90"/>
      <c r="O148" s="98" t="s">
        <v>796</v>
      </c>
      <c r="P148" s="99">
        <v>45586</v>
      </c>
      <c r="Q148" s="210"/>
      <c r="R148" s="179"/>
      <c r="S148" s="179"/>
      <c r="T148" s="179"/>
      <c r="U148" s="177"/>
      <c r="V148" s="177"/>
      <c r="W148" s="179"/>
      <c r="X148" s="179"/>
      <c r="Y148" s="179"/>
      <c r="Z148" s="179"/>
      <c r="AA148" s="179"/>
      <c r="AB148" s="177"/>
      <c r="AC148" s="177"/>
      <c r="AD148" s="210"/>
      <c r="AE148" s="179"/>
      <c r="AF148" s="179"/>
      <c r="AG148" s="179"/>
      <c r="AH148" s="179"/>
      <c r="AI148" s="177"/>
      <c r="AJ148" s="177"/>
      <c r="AK148" s="181"/>
      <c r="AL148" s="179"/>
      <c r="AM148" s="179"/>
      <c r="AN148" s="179"/>
      <c r="AO148" s="179"/>
      <c r="AP148" s="177"/>
      <c r="AQ148" s="177"/>
      <c r="AR148" s="179"/>
      <c r="AS148" s="179"/>
      <c r="AT148" s="179"/>
      <c r="AU148" s="179"/>
      <c r="AV148" s="175"/>
      <c r="AW148" s="8"/>
    </row>
    <row r="149" spans="1:49" s="6" customFormat="1" ht="20.5" customHeight="1" x14ac:dyDescent="0.25">
      <c r="A149" s="75"/>
      <c r="B149" s="187"/>
      <c r="C149" s="86">
        <v>45566</v>
      </c>
      <c r="D149" s="84" t="s">
        <v>84</v>
      </c>
      <c r="E149" s="78" t="s">
        <v>586</v>
      </c>
      <c r="F149" s="91" t="s">
        <v>588</v>
      </c>
      <c r="G149" s="92" t="s">
        <v>589</v>
      </c>
      <c r="H149" s="89" t="s">
        <v>590</v>
      </c>
      <c r="I149" s="89"/>
      <c r="J149" s="89"/>
      <c r="K149" s="89"/>
      <c r="L149" s="89"/>
      <c r="M149" s="89"/>
      <c r="N149" s="90"/>
      <c r="O149" s="98" t="s">
        <v>796</v>
      </c>
      <c r="P149" s="99">
        <v>45586</v>
      </c>
      <c r="Q149" s="211"/>
      <c r="R149" s="183"/>
      <c r="S149" s="183"/>
      <c r="T149" s="183"/>
      <c r="U149" s="184"/>
      <c r="V149" s="184"/>
      <c r="W149" s="183"/>
      <c r="X149" s="183"/>
      <c r="Y149" s="183"/>
      <c r="Z149" s="183"/>
      <c r="AA149" s="183"/>
      <c r="AB149" s="184"/>
      <c r="AC149" s="184"/>
      <c r="AD149" s="211"/>
      <c r="AE149" s="183"/>
      <c r="AF149" s="183"/>
      <c r="AG149" s="183"/>
      <c r="AH149" s="183"/>
      <c r="AI149" s="184"/>
      <c r="AJ149" s="184"/>
      <c r="AK149" s="182"/>
      <c r="AL149" s="183"/>
      <c r="AM149" s="183"/>
      <c r="AN149" s="183"/>
      <c r="AO149" s="183"/>
      <c r="AP149" s="184"/>
      <c r="AQ149" s="184"/>
      <c r="AR149" s="183"/>
      <c r="AS149" s="183"/>
      <c r="AT149" s="183"/>
      <c r="AU149" s="183"/>
      <c r="AV149" s="198"/>
      <c r="AW149" s="8"/>
    </row>
    <row r="150" spans="1:49" s="6" customFormat="1" ht="49.5" customHeight="1" x14ac:dyDescent="0.25">
      <c r="A150" s="75" t="str">
        <f>VLOOKUP(B150,[1]Apoio!$A:$C,3,FALSE)</f>
        <v>MVE - Resultados</v>
      </c>
      <c r="B150" s="82" t="s">
        <v>1072</v>
      </c>
      <c r="C150" s="86">
        <v>45566</v>
      </c>
      <c r="D150" s="84" t="s">
        <v>1052</v>
      </c>
      <c r="E150" s="78" t="s">
        <v>84</v>
      </c>
      <c r="F150" s="91"/>
      <c r="G150" s="89"/>
      <c r="H150" s="89" t="s">
        <v>84</v>
      </c>
      <c r="I150" s="89"/>
      <c r="J150" s="89"/>
      <c r="K150" s="89"/>
      <c r="L150" s="89"/>
      <c r="M150" s="89"/>
      <c r="N150" s="90"/>
      <c r="O150" s="98" t="s">
        <v>796</v>
      </c>
      <c r="P150" s="99">
        <v>45586</v>
      </c>
      <c r="Q150" s="117">
        <v>1</v>
      </c>
      <c r="R150" s="77">
        <v>2</v>
      </c>
      <c r="S150" s="77">
        <v>3</v>
      </c>
      <c r="T150" s="77">
        <v>4</v>
      </c>
      <c r="U150" s="100">
        <v>5</v>
      </c>
      <c r="V150" s="100">
        <v>6</v>
      </c>
      <c r="W150" s="77">
        <v>7</v>
      </c>
      <c r="X150" s="77">
        <v>8</v>
      </c>
      <c r="Y150" s="77">
        <v>9</v>
      </c>
      <c r="Z150" s="77">
        <v>10</v>
      </c>
      <c r="AA150" s="77">
        <v>11</v>
      </c>
      <c r="AB150" s="100">
        <v>12</v>
      </c>
      <c r="AC150" s="100">
        <v>13</v>
      </c>
      <c r="AD150" s="77">
        <v>14</v>
      </c>
      <c r="AE150" s="77">
        <v>15</v>
      </c>
      <c r="AF150" s="77">
        <v>16</v>
      </c>
      <c r="AG150" s="77">
        <v>17</v>
      </c>
      <c r="AH150" s="77">
        <v>18</v>
      </c>
      <c r="AI150" s="100">
        <v>19</v>
      </c>
      <c r="AJ150" s="100">
        <v>20</v>
      </c>
      <c r="AK150" s="79">
        <v>21</v>
      </c>
      <c r="AL150" s="77">
        <v>22</v>
      </c>
      <c r="AM150" s="77">
        <v>23</v>
      </c>
      <c r="AN150" s="77">
        <v>24</v>
      </c>
      <c r="AO150" s="77">
        <v>25</v>
      </c>
      <c r="AP150" s="100">
        <v>26</v>
      </c>
      <c r="AQ150" s="100">
        <v>27</v>
      </c>
      <c r="AR150" s="77">
        <v>28</v>
      </c>
      <c r="AS150" s="77">
        <v>29</v>
      </c>
      <c r="AT150" s="77">
        <v>30</v>
      </c>
      <c r="AU150" s="77">
        <v>31</v>
      </c>
      <c r="AV150" s="78"/>
    </row>
    <row r="151" spans="1:49" s="6" customFormat="1" ht="49.5" customHeight="1" x14ac:dyDescent="0.25">
      <c r="A151" s="75" t="str">
        <f>VLOOKUP(B151,[1]Apoio!$A:$C,3,FALSE)</f>
        <v>MVE - Garantias Financeiras</v>
      </c>
      <c r="B151" s="82" t="s">
        <v>1073</v>
      </c>
      <c r="C151" s="86">
        <v>45566</v>
      </c>
      <c r="D151" s="84" t="s">
        <v>1052</v>
      </c>
      <c r="E151" s="78" t="s">
        <v>84</v>
      </c>
      <c r="F151" s="91"/>
      <c r="G151" s="89"/>
      <c r="H151" s="89" t="s">
        <v>84</v>
      </c>
      <c r="I151" s="89"/>
      <c r="J151" s="89"/>
      <c r="K151" s="89"/>
      <c r="L151" s="89"/>
      <c r="M151" s="89"/>
      <c r="N151" s="90"/>
      <c r="O151" s="98" t="s">
        <v>796</v>
      </c>
      <c r="P151" s="99">
        <v>45586</v>
      </c>
      <c r="Q151" s="117">
        <v>1</v>
      </c>
      <c r="R151" s="77">
        <v>2</v>
      </c>
      <c r="S151" s="77">
        <v>3</v>
      </c>
      <c r="T151" s="77">
        <v>4</v>
      </c>
      <c r="U151" s="100">
        <v>5</v>
      </c>
      <c r="V151" s="100">
        <v>6</v>
      </c>
      <c r="W151" s="77">
        <v>7</v>
      </c>
      <c r="X151" s="77">
        <v>8</v>
      </c>
      <c r="Y151" s="77">
        <v>9</v>
      </c>
      <c r="Z151" s="77">
        <v>10</v>
      </c>
      <c r="AA151" s="77">
        <v>11</v>
      </c>
      <c r="AB151" s="100">
        <v>12</v>
      </c>
      <c r="AC151" s="100">
        <v>13</v>
      </c>
      <c r="AD151" s="77">
        <v>14</v>
      </c>
      <c r="AE151" s="77">
        <v>15</v>
      </c>
      <c r="AF151" s="77">
        <v>16</v>
      </c>
      <c r="AG151" s="77">
        <v>17</v>
      </c>
      <c r="AH151" s="77">
        <v>18</v>
      </c>
      <c r="AI151" s="100">
        <v>19</v>
      </c>
      <c r="AJ151" s="100">
        <v>20</v>
      </c>
      <c r="AK151" s="79">
        <v>21</v>
      </c>
      <c r="AL151" s="77">
        <v>22</v>
      </c>
      <c r="AM151" s="77">
        <v>23</v>
      </c>
      <c r="AN151" s="77">
        <v>24</v>
      </c>
      <c r="AO151" s="77">
        <v>25</v>
      </c>
      <c r="AP151" s="100">
        <v>26</v>
      </c>
      <c r="AQ151" s="100">
        <v>27</v>
      </c>
      <c r="AR151" s="77">
        <v>28</v>
      </c>
      <c r="AS151" s="77">
        <v>29</v>
      </c>
      <c r="AT151" s="77">
        <v>30</v>
      </c>
      <c r="AU151" s="77">
        <v>31</v>
      </c>
      <c r="AV151" s="78"/>
    </row>
    <row r="152" spans="1:49" s="6" customFormat="1" ht="49.5" customHeight="1" x14ac:dyDescent="0.25">
      <c r="A152" s="75" t="str">
        <f>VLOOKUP(B152,[1]Apoio!$A:$C,3,FALSE)</f>
        <v>MVE - Garantias Financeiras</v>
      </c>
      <c r="B152" s="82" t="s">
        <v>1065</v>
      </c>
      <c r="C152" s="86">
        <v>45566</v>
      </c>
      <c r="D152" s="84" t="s">
        <v>1053</v>
      </c>
      <c r="E152" s="78" t="s">
        <v>84</v>
      </c>
      <c r="F152" s="88"/>
      <c r="G152" s="89"/>
      <c r="H152" s="89" t="s">
        <v>84</v>
      </c>
      <c r="I152" s="89"/>
      <c r="J152" s="89"/>
      <c r="K152" s="89"/>
      <c r="L152" s="89"/>
      <c r="M152" s="89"/>
      <c r="N152" s="90"/>
      <c r="O152" s="98" t="s">
        <v>796</v>
      </c>
      <c r="P152" s="99">
        <v>45587</v>
      </c>
      <c r="Q152" s="117">
        <v>1</v>
      </c>
      <c r="R152" s="77">
        <v>2</v>
      </c>
      <c r="S152" s="77">
        <v>3</v>
      </c>
      <c r="T152" s="77">
        <v>4</v>
      </c>
      <c r="U152" s="100">
        <v>5</v>
      </c>
      <c r="V152" s="100">
        <v>6</v>
      </c>
      <c r="W152" s="77">
        <v>7</v>
      </c>
      <c r="X152" s="77">
        <v>8</v>
      </c>
      <c r="Y152" s="77">
        <v>9</v>
      </c>
      <c r="Z152" s="77">
        <v>10</v>
      </c>
      <c r="AA152" s="77">
        <v>11</v>
      </c>
      <c r="AB152" s="100">
        <v>12</v>
      </c>
      <c r="AC152" s="100">
        <v>13</v>
      </c>
      <c r="AD152" s="77">
        <v>14</v>
      </c>
      <c r="AE152" s="77">
        <v>15</v>
      </c>
      <c r="AF152" s="77">
        <v>16</v>
      </c>
      <c r="AG152" s="77">
        <v>17</v>
      </c>
      <c r="AH152" s="77">
        <v>18</v>
      </c>
      <c r="AI152" s="100">
        <v>19</v>
      </c>
      <c r="AJ152" s="100">
        <v>20</v>
      </c>
      <c r="AK152" s="77">
        <v>21</v>
      </c>
      <c r="AL152" s="79">
        <v>22</v>
      </c>
      <c r="AM152" s="77">
        <v>23</v>
      </c>
      <c r="AN152" s="77">
        <v>24</v>
      </c>
      <c r="AO152" s="77">
        <v>25</v>
      </c>
      <c r="AP152" s="100">
        <v>26</v>
      </c>
      <c r="AQ152" s="100">
        <v>27</v>
      </c>
      <c r="AR152" s="77">
        <v>28</v>
      </c>
      <c r="AS152" s="77">
        <v>29</v>
      </c>
      <c r="AT152" s="77">
        <v>30</v>
      </c>
      <c r="AU152" s="77">
        <v>31</v>
      </c>
      <c r="AV152" s="78"/>
    </row>
    <row r="153" spans="1:49" s="6" customFormat="1" ht="47.5" customHeight="1" x14ac:dyDescent="0.25">
      <c r="A153" s="75" t="str">
        <f>VLOOKUP(B153,[1]Apoio!$A:$C,3,FALSE)</f>
        <v>MCSD EE - Pós-Liquidação</v>
      </c>
      <c r="B153" s="82" t="s">
        <v>670</v>
      </c>
      <c r="C153" s="86">
        <v>45505</v>
      </c>
      <c r="D153" s="84" t="s">
        <v>970</v>
      </c>
      <c r="E153" s="78" t="s">
        <v>108</v>
      </c>
      <c r="F153" s="88" t="s">
        <v>690</v>
      </c>
      <c r="G153" s="89"/>
      <c r="H153" s="89"/>
      <c r="I153" s="89"/>
      <c r="J153" s="89"/>
      <c r="K153" s="89"/>
      <c r="L153" s="89"/>
      <c r="M153" s="89"/>
      <c r="N153" s="90"/>
      <c r="O153" s="98" t="s">
        <v>796</v>
      </c>
      <c r="P153" s="99">
        <v>45587</v>
      </c>
      <c r="Q153" s="117">
        <v>1</v>
      </c>
      <c r="R153" s="77">
        <v>2</v>
      </c>
      <c r="S153" s="77">
        <v>3</v>
      </c>
      <c r="T153" s="77">
        <v>4</v>
      </c>
      <c r="U153" s="100">
        <v>5</v>
      </c>
      <c r="V153" s="100">
        <v>6</v>
      </c>
      <c r="W153" s="77">
        <v>7</v>
      </c>
      <c r="X153" s="77">
        <v>8</v>
      </c>
      <c r="Y153" s="77">
        <v>9</v>
      </c>
      <c r="Z153" s="77">
        <v>10</v>
      </c>
      <c r="AA153" s="77">
        <v>11</v>
      </c>
      <c r="AB153" s="100">
        <v>12</v>
      </c>
      <c r="AC153" s="100">
        <v>13</v>
      </c>
      <c r="AD153" s="77">
        <v>14</v>
      </c>
      <c r="AE153" s="77">
        <v>15</v>
      </c>
      <c r="AF153" s="77">
        <v>16</v>
      </c>
      <c r="AG153" s="77">
        <v>17</v>
      </c>
      <c r="AH153" s="77">
        <v>18</v>
      </c>
      <c r="AI153" s="100">
        <v>19</v>
      </c>
      <c r="AJ153" s="100">
        <v>20</v>
      </c>
      <c r="AK153" s="77">
        <v>21</v>
      </c>
      <c r="AL153" s="79">
        <v>22</v>
      </c>
      <c r="AM153" s="77">
        <v>23</v>
      </c>
      <c r="AN153" s="77">
        <v>24</v>
      </c>
      <c r="AO153" s="77">
        <v>25</v>
      </c>
      <c r="AP153" s="100">
        <v>26</v>
      </c>
      <c r="AQ153" s="100">
        <v>27</v>
      </c>
      <c r="AR153" s="77">
        <v>28</v>
      </c>
      <c r="AS153" s="77">
        <v>29</v>
      </c>
      <c r="AT153" s="77">
        <v>30</v>
      </c>
      <c r="AU153" s="77">
        <v>31</v>
      </c>
      <c r="AV153" s="78" t="s">
        <v>969</v>
      </c>
      <c r="AW153" s="8"/>
    </row>
    <row r="154" spans="1:49" s="6" customFormat="1" ht="36.75" customHeight="1" x14ac:dyDescent="0.3">
      <c r="A154" s="75" t="str">
        <f>VLOOKUP(B154,[1]Apoio!$A:$C,3,FALSE)</f>
        <v>Garantias Financeiras - Aporte</v>
      </c>
      <c r="B154" s="82" t="s">
        <v>1056</v>
      </c>
      <c r="C154" s="86">
        <v>45536</v>
      </c>
      <c r="D154" s="84" t="s">
        <v>158</v>
      </c>
      <c r="E154" s="78" t="s">
        <v>110</v>
      </c>
      <c r="F154" s="88" t="s">
        <v>734</v>
      </c>
      <c r="G154" s="89" t="s">
        <v>735</v>
      </c>
      <c r="H154" s="149"/>
      <c r="I154" s="89"/>
      <c r="J154" s="89"/>
      <c r="K154" s="89"/>
      <c r="L154" s="89"/>
      <c r="M154" s="89"/>
      <c r="N154" s="90"/>
      <c r="O154" s="98" t="s">
        <v>796</v>
      </c>
      <c r="P154" s="99">
        <v>45588</v>
      </c>
      <c r="Q154" s="117">
        <v>1</v>
      </c>
      <c r="R154" s="77">
        <v>2</v>
      </c>
      <c r="S154" s="77">
        <v>3</v>
      </c>
      <c r="T154" s="77">
        <v>4</v>
      </c>
      <c r="U154" s="100">
        <v>5</v>
      </c>
      <c r="V154" s="100">
        <v>6</v>
      </c>
      <c r="W154" s="77">
        <v>7</v>
      </c>
      <c r="X154" s="77">
        <v>8</v>
      </c>
      <c r="Y154" s="77">
        <v>9</v>
      </c>
      <c r="Z154" s="77">
        <v>10</v>
      </c>
      <c r="AA154" s="77">
        <v>11</v>
      </c>
      <c r="AB154" s="100">
        <v>12</v>
      </c>
      <c r="AC154" s="100">
        <v>13</v>
      </c>
      <c r="AD154" s="77">
        <v>14</v>
      </c>
      <c r="AE154" s="77">
        <v>15</v>
      </c>
      <c r="AF154" s="77">
        <v>16</v>
      </c>
      <c r="AG154" s="77">
        <v>17</v>
      </c>
      <c r="AH154" s="77">
        <v>18</v>
      </c>
      <c r="AI154" s="100">
        <v>19</v>
      </c>
      <c r="AJ154" s="100">
        <v>20</v>
      </c>
      <c r="AK154" s="77">
        <v>21</v>
      </c>
      <c r="AL154" s="77">
        <v>22</v>
      </c>
      <c r="AM154" s="79">
        <v>23</v>
      </c>
      <c r="AN154" s="77">
        <v>24</v>
      </c>
      <c r="AO154" s="77">
        <v>25</v>
      </c>
      <c r="AP154" s="100">
        <v>26</v>
      </c>
      <c r="AQ154" s="100">
        <v>27</v>
      </c>
      <c r="AR154" s="77">
        <v>28</v>
      </c>
      <c r="AS154" s="77">
        <v>29</v>
      </c>
      <c r="AT154" s="77">
        <v>30</v>
      </c>
      <c r="AU154" s="77">
        <v>31</v>
      </c>
      <c r="AV154" s="78"/>
      <c r="AW154" s="8"/>
    </row>
    <row r="155" spans="1:49" s="6" customFormat="1" ht="61.5" customHeight="1" x14ac:dyDescent="0.25">
      <c r="A155" s="75" t="str">
        <f>VLOOKUP(B155,[1]Apoio!$A:$C,3,FALSE)</f>
        <v>Garantias Financeiras - Efetivação Contratos</v>
      </c>
      <c r="B155" s="82" t="s">
        <v>1061</v>
      </c>
      <c r="C155" s="86">
        <v>45536</v>
      </c>
      <c r="D155" s="84" t="s">
        <v>158</v>
      </c>
      <c r="E155" s="78" t="s">
        <v>73</v>
      </c>
      <c r="F155" s="91" t="s">
        <v>733</v>
      </c>
      <c r="G155" s="89"/>
      <c r="H155" s="89"/>
      <c r="I155" s="89"/>
      <c r="J155" s="89"/>
      <c r="K155" s="89"/>
      <c r="L155" s="89"/>
      <c r="M155" s="89"/>
      <c r="N155" s="90"/>
      <c r="O155" s="98" t="s">
        <v>796</v>
      </c>
      <c r="P155" s="99">
        <v>45588</v>
      </c>
      <c r="Q155" s="117">
        <v>1</v>
      </c>
      <c r="R155" s="77">
        <v>2</v>
      </c>
      <c r="S155" s="77">
        <v>3</v>
      </c>
      <c r="T155" s="77">
        <v>4</v>
      </c>
      <c r="U155" s="100">
        <v>5</v>
      </c>
      <c r="V155" s="100">
        <v>6</v>
      </c>
      <c r="W155" s="77">
        <v>7</v>
      </c>
      <c r="X155" s="77">
        <v>8</v>
      </c>
      <c r="Y155" s="77">
        <v>9</v>
      </c>
      <c r="Z155" s="77">
        <v>10</v>
      </c>
      <c r="AA155" s="77">
        <v>11</v>
      </c>
      <c r="AB155" s="100">
        <v>12</v>
      </c>
      <c r="AC155" s="100">
        <v>13</v>
      </c>
      <c r="AD155" s="77">
        <v>14</v>
      </c>
      <c r="AE155" s="77">
        <v>15</v>
      </c>
      <c r="AF155" s="77">
        <v>16</v>
      </c>
      <c r="AG155" s="77">
        <v>17</v>
      </c>
      <c r="AH155" s="77">
        <v>18</v>
      </c>
      <c r="AI155" s="100">
        <v>19</v>
      </c>
      <c r="AJ155" s="100">
        <v>20</v>
      </c>
      <c r="AK155" s="77">
        <v>21</v>
      </c>
      <c r="AL155" s="77">
        <v>22</v>
      </c>
      <c r="AM155" s="79">
        <v>23</v>
      </c>
      <c r="AN155" s="77">
        <v>24</v>
      </c>
      <c r="AO155" s="77">
        <v>25</v>
      </c>
      <c r="AP155" s="100">
        <v>26</v>
      </c>
      <c r="AQ155" s="100">
        <v>27</v>
      </c>
      <c r="AR155" s="77">
        <v>28</v>
      </c>
      <c r="AS155" s="77">
        <v>29</v>
      </c>
      <c r="AT155" s="77">
        <v>30</v>
      </c>
      <c r="AU155" s="77">
        <v>31</v>
      </c>
      <c r="AV155" s="78"/>
      <c r="AW155" s="8"/>
    </row>
    <row r="156" spans="1:49" s="6" customFormat="1" ht="58" customHeight="1" x14ac:dyDescent="0.25">
      <c r="A156" s="75" t="str">
        <f>VLOOKUP(B156,[1]Apoio!$A:$C,3,FALSE)</f>
        <v>Contrato - Modulação</v>
      </c>
      <c r="B156" s="82" t="s">
        <v>374</v>
      </c>
      <c r="C156" s="86">
        <v>45597</v>
      </c>
      <c r="D156" s="84" t="s">
        <v>375</v>
      </c>
      <c r="E156" s="78" t="s">
        <v>84</v>
      </c>
      <c r="F156" s="88"/>
      <c r="G156" s="89"/>
      <c r="H156" s="89" t="s">
        <v>84</v>
      </c>
      <c r="I156" s="89"/>
      <c r="J156" s="89"/>
      <c r="K156" s="89"/>
      <c r="L156" s="89"/>
      <c r="M156" s="89"/>
      <c r="N156" s="90"/>
      <c r="O156" s="98" t="s">
        <v>796</v>
      </c>
      <c r="P156" s="99">
        <v>45588</v>
      </c>
      <c r="Q156" s="117">
        <v>1</v>
      </c>
      <c r="R156" s="77">
        <v>2</v>
      </c>
      <c r="S156" s="77">
        <v>3</v>
      </c>
      <c r="T156" s="77">
        <v>4</v>
      </c>
      <c r="U156" s="100">
        <v>5</v>
      </c>
      <c r="V156" s="100">
        <v>6</v>
      </c>
      <c r="W156" s="77">
        <v>7</v>
      </c>
      <c r="X156" s="77">
        <v>8</v>
      </c>
      <c r="Y156" s="77">
        <v>9</v>
      </c>
      <c r="Z156" s="77">
        <v>10</v>
      </c>
      <c r="AA156" s="77">
        <v>11</v>
      </c>
      <c r="AB156" s="100">
        <v>12</v>
      </c>
      <c r="AC156" s="100">
        <v>13</v>
      </c>
      <c r="AD156" s="77">
        <v>14</v>
      </c>
      <c r="AE156" s="77">
        <v>15</v>
      </c>
      <c r="AF156" s="77">
        <v>16</v>
      </c>
      <c r="AG156" s="77">
        <v>17</v>
      </c>
      <c r="AH156" s="77">
        <v>18</v>
      </c>
      <c r="AI156" s="100">
        <v>19</v>
      </c>
      <c r="AJ156" s="100">
        <v>20</v>
      </c>
      <c r="AK156" s="77">
        <v>21</v>
      </c>
      <c r="AL156" s="77">
        <v>22</v>
      </c>
      <c r="AM156" s="79">
        <v>23</v>
      </c>
      <c r="AN156" s="77">
        <v>24</v>
      </c>
      <c r="AO156" s="77">
        <v>25</v>
      </c>
      <c r="AP156" s="100">
        <v>26</v>
      </c>
      <c r="AQ156" s="100">
        <v>27</v>
      </c>
      <c r="AR156" s="77">
        <v>28</v>
      </c>
      <c r="AS156" s="77">
        <v>29</v>
      </c>
      <c r="AT156" s="77">
        <v>30</v>
      </c>
      <c r="AU156" s="77">
        <v>31</v>
      </c>
      <c r="AV156" s="78"/>
      <c r="AW156" s="8"/>
    </row>
    <row r="157" spans="1:49" s="6" customFormat="1" ht="58" x14ac:dyDescent="0.25">
      <c r="A157" s="75" t="str">
        <f>VLOOKUP(B157,[1]Apoio!$A:$C,3,FALSE)</f>
        <v>Monitoramento Prudencial</v>
      </c>
      <c r="B157" s="82" t="s">
        <v>1016</v>
      </c>
      <c r="C157" s="86">
        <v>45566</v>
      </c>
      <c r="D157" s="84" t="s">
        <v>930</v>
      </c>
      <c r="E157" s="78" t="s">
        <v>84</v>
      </c>
      <c r="F157" s="92"/>
      <c r="G157" s="89"/>
      <c r="H157" s="89" t="s">
        <v>84</v>
      </c>
      <c r="I157" s="89"/>
      <c r="J157" s="89"/>
      <c r="K157" s="89"/>
      <c r="L157" s="89"/>
      <c r="M157" s="89"/>
      <c r="N157" s="90"/>
      <c r="O157" s="98" t="s">
        <v>796</v>
      </c>
      <c r="P157" s="99">
        <v>45588</v>
      </c>
      <c r="Q157" s="117">
        <v>1</v>
      </c>
      <c r="R157" s="77">
        <v>2</v>
      </c>
      <c r="S157" s="77">
        <v>3</v>
      </c>
      <c r="T157" s="77">
        <v>4</v>
      </c>
      <c r="U157" s="100">
        <v>5</v>
      </c>
      <c r="V157" s="100">
        <v>6</v>
      </c>
      <c r="W157" s="77">
        <v>7</v>
      </c>
      <c r="X157" s="77">
        <v>8</v>
      </c>
      <c r="Y157" s="77">
        <v>9</v>
      </c>
      <c r="Z157" s="77">
        <v>10</v>
      </c>
      <c r="AA157" s="77">
        <v>11</v>
      </c>
      <c r="AB157" s="100">
        <v>12</v>
      </c>
      <c r="AC157" s="100">
        <v>13</v>
      </c>
      <c r="AD157" s="77">
        <v>14</v>
      </c>
      <c r="AE157" s="77">
        <v>15</v>
      </c>
      <c r="AF157" s="77">
        <v>16</v>
      </c>
      <c r="AG157" s="77">
        <v>17</v>
      </c>
      <c r="AH157" s="77">
        <v>18</v>
      </c>
      <c r="AI157" s="100">
        <v>19</v>
      </c>
      <c r="AJ157" s="100">
        <v>20</v>
      </c>
      <c r="AK157" s="77">
        <v>21</v>
      </c>
      <c r="AL157" s="77">
        <v>22</v>
      </c>
      <c r="AM157" s="79">
        <v>23</v>
      </c>
      <c r="AN157" s="77">
        <v>24</v>
      </c>
      <c r="AO157" s="77">
        <v>25</v>
      </c>
      <c r="AP157" s="100">
        <v>26</v>
      </c>
      <c r="AQ157" s="100">
        <v>27</v>
      </c>
      <c r="AR157" s="77">
        <v>28</v>
      </c>
      <c r="AS157" s="77">
        <v>29</v>
      </c>
      <c r="AT157" s="77">
        <v>30</v>
      </c>
      <c r="AU157" s="77">
        <v>31</v>
      </c>
      <c r="AV157" s="78"/>
    </row>
    <row r="158" spans="1:49" s="6" customFormat="1" ht="36.75" customHeight="1" x14ac:dyDescent="0.25">
      <c r="A158" s="75" t="str">
        <f>VLOOKUP(B158,[1]Apoio!$A:$C,3,FALSE)</f>
        <v>Desligamento</v>
      </c>
      <c r="B158" s="82" t="s">
        <v>376</v>
      </c>
      <c r="C158" s="86">
        <v>45566</v>
      </c>
      <c r="D158" s="84" t="s">
        <v>84</v>
      </c>
      <c r="E158" s="78" t="s">
        <v>84</v>
      </c>
      <c r="F158" s="88"/>
      <c r="G158" s="89"/>
      <c r="H158" s="89" t="s">
        <v>84</v>
      </c>
      <c r="I158" s="89"/>
      <c r="J158" s="89"/>
      <c r="K158" s="89"/>
      <c r="L158" s="89"/>
      <c r="M158" s="89"/>
      <c r="N158" s="90"/>
      <c r="O158" s="98" t="s">
        <v>796</v>
      </c>
      <c r="P158" s="99">
        <v>45588</v>
      </c>
      <c r="Q158" s="117">
        <v>1</v>
      </c>
      <c r="R158" s="77">
        <v>2</v>
      </c>
      <c r="S158" s="77">
        <v>3</v>
      </c>
      <c r="T158" s="77">
        <v>4</v>
      </c>
      <c r="U158" s="100">
        <v>5</v>
      </c>
      <c r="V158" s="100">
        <v>6</v>
      </c>
      <c r="W158" s="77">
        <v>7</v>
      </c>
      <c r="X158" s="77">
        <v>8</v>
      </c>
      <c r="Y158" s="77">
        <v>9</v>
      </c>
      <c r="Z158" s="77">
        <v>10</v>
      </c>
      <c r="AA158" s="77">
        <v>11</v>
      </c>
      <c r="AB158" s="100">
        <v>12</v>
      </c>
      <c r="AC158" s="100">
        <v>13</v>
      </c>
      <c r="AD158" s="77">
        <v>14</v>
      </c>
      <c r="AE158" s="77">
        <v>15</v>
      </c>
      <c r="AF158" s="77">
        <v>16</v>
      </c>
      <c r="AG158" s="77">
        <v>17</v>
      </c>
      <c r="AH158" s="77">
        <v>18</v>
      </c>
      <c r="AI158" s="100">
        <v>19</v>
      </c>
      <c r="AJ158" s="100">
        <v>20</v>
      </c>
      <c r="AK158" s="77">
        <v>21</v>
      </c>
      <c r="AL158" s="77">
        <v>22</v>
      </c>
      <c r="AM158" s="79">
        <v>23</v>
      </c>
      <c r="AN158" s="77">
        <v>24</v>
      </c>
      <c r="AO158" s="77">
        <v>25</v>
      </c>
      <c r="AP158" s="100">
        <v>26</v>
      </c>
      <c r="AQ158" s="100">
        <v>27</v>
      </c>
      <c r="AR158" s="77">
        <v>28</v>
      </c>
      <c r="AS158" s="77">
        <v>29</v>
      </c>
      <c r="AT158" s="77">
        <v>30</v>
      </c>
      <c r="AU158" s="77">
        <v>31</v>
      </c>
      <c r="AV158" s="78"/>
      <c r="AW158" s="8"/>
    </row>
    <row r="159" spans="1:49" s="6" customFormat="1" ht="75.75" customHeight="1" x14ac:dyDescent="0.25">
      <c r="A159" s="75" t="str">
        <f>VLOOKUP(B159,[1]Apoio!$A:$C,3,FALSE)</f>
        <v>Cadastros</v>
      </c>
      <c r="B159" s="82" t="s">
        <v>177</v>
      </c>
      <c r="C159" s="86">
        <v>45566</v>
      </c>
      <c r="D159" s="84" t="s">
        <v>84</v>
      </c>
      <c r="E159" s="78" t="s">
        <v>84</v>
      </c>
      <c r="F159" s="91"/>
      <c r="G159" s="89"/>
      <c r="H159" s="89" t="s">
        <v>84</v>
      </c>
      <c r="I159" s="89"/>
      <c r="J159" s="89"/>
      <c r="K159" s="89"/>
      <c r="L159" s="89"/>
      <c r="M159" s="89"/>
      <c r="N159" s="90"/>
      <c r="O159" s="98" t="s">
        <v>796</v>
      </c>
      <c r="P159" s="99">
        <v>45588</v>
      </c>
      <c r="Q159" s="117">
        <v>1</v>
      </c>
      <c r="R159" s="77">
        <v>2</v>
      </c>
      <c r="S159" s="77">
        <v>3</v>
      </c>
      <c r="T159" s="77">
        <v>4</v>
      </c>
      <c r="U159" s="100">
        <v>5</v>
      </c>
      <c r="V159" s="100">
        <v>6</v>
      </c>
      <c r="W159" s="77">
        <v>7</v>
      </c>
      <c r="X159" s="77">
        <v>8</v>
      </c>
      <c r="Y159" s="77">
        <v>9</v>
      </c>
      <c r="Z159" s="77">
        <v>10</v>
      </c>
      <c r="AA159" s="77">
        <v>11</v>
      </c>
      <c r="AB159" s="100">
        <v>12</v>
      </c>
      <c r="AC159" s="100">
        <v>13</v>
      </c>
      <c r="AD159" s="77">
        <v>14</v>
      </c>
      <c r="AE159" s="77">
        <v>15</v>
      </c>
      <c r="AF159" s="77">
        <v>16</v>
      </c>
      <c r="AG159" s="77">
        <v>17</v>
      </c>
      <c r="AH159" s="77">
        <v>18</v>
      </c>
      <c r="AI159" s="100">
        <v>19</v>
      </c>
      <c r="AJ159" s="100">
        <v>20</v>
      </c>
      <c r="AK159" s="77">
        <v>21</v>
      </c>
      <c r="AL159" s="77">
        <v>22</v>
      </c>
      <c r="AM159" s="79">
        <v>23</v>
      </c>
      <c r="AN159" s="77">
        <v>24</v>
      </c>
      <c r="AO159" s="77">
        <v>25</v>
      </c>
      <c r="AP159" s="100">
        <v>26</v>
      </c>
      <c r="AQ159" s="100">
        <v>27</v>
      </c>
      <c r="AR159" s="77">
        <v>28</v>
      </c>
      <c r="AS159" s="77">
        <v>29</v>
      </c>
      <c r="AT159" s="77">
        <v>30</v>
      </c>
      <c r="AU159" s="77">
        <v>31</v>
      </c>
      <c r="AV159" s="78"/>
      <c r="AW159" s="8"/>
    </row>
    <row r="160" spans="1:49" s="6" customFormat="1" ht="43.5" x14ac:dyDescent="0.25">
      <c r="A160" s="75" t="str">
        <f>VLOOKUP(B160,[1]Apoio!$A:$C,3,FALSE)</f>
        <v>Monitoramento Prudencial</v>
      </c>
      <c r="B160" s="82" t="s">
        <v>1017</v>
      </c>
      <c r="C160" s="86">
        <v>45566</v>
      </c>
      <c r="D160" s="84" t="s">
        <v>84</v>
      </c>
      <c r="E160" s="78" t="s">
        <v>84</v>
      </c>
      <c r="F160" s="92"/>
      <c r="G160" s="89"/>
      <c r="H160" s="89" t="s">
        <v>84</v>
      </c>
      <c r="I160" s="89"/>
      <c r="J160" s="89"/>
      <c r="K160" s="89"/>
      <c r="L160" s="89"/>
      <c r="M160" s="89"/>
      <c r="N160" s="90"/>
      <c r="O160" s="98" t="s">
        <v>796</v>
      </c>
      <c r="P160" s="99">
        <v>45589</v>
      </c>
      <c r="Q160" s="117">
        <v>1</v>
      </c>
      <c r="R160" s="77">
        <v>2</v>
      </c>
      <c r="S160" s="77">
        <v>3</v>
      </c>
      <c r="T160" s="77">
        <v>4</v>
      </c>
      <c r="U160" s="100">
        <v>5</v>
      </c>
      <c r="V160" s="100">
        <v>6</v>
      </c>
      <c r="W160" s="77">
        <v>7</v>
      </c>
      <c r="X160" s="77">
        <v>8</v>
      </c>
      <c r="Y160" s="77">
        <v>9</v>
      </c>
      <c r="Z160" s="77">
        <v>10</v>
      </c>
      <c r="AA160" s="77">
        <v>11</v>
      </c>
      <c r="AB160" s="100">
        <v>12</v>
      </c>
      <c r="AC160" s="100">
        <v>13</v>
      </c>
      <c r="AD160" s="77">
        <v>14</v>
      </c>
      <c r="AE160" s="77">
        <v>15</v>
      </c>
      <c r="AF160" s="77">
        <v>16</v>
      </c>
      <c r="AG160" s="77">
        <v>17</v>
      </c>
      <c r="AH160" s="77">
        <v>18</v>
      </c>
      <c r="AI160" s="100">
        <v>19</v>
      </c>
      <c r="AJ160" s="100">
        <v>20</v>
      </c>
      <c r="AK160" s="77">
        <v>21</v>
      </c>
      <c r="AL160" s="77">
        <v>22</v>
      </c>
      <c r="AM160" s="77">
        <v>23</v>
      </c>
      <c r="AN160" s="79">
        <v>24</v>
      </c>
      <c r="AO160" s="77">
        <v>25</v>
      </c>
      <c r="AP160" s="100">
        <v>26</v>
      </c>
      <c r="AQ160" s="100">
        <v>27</v>
      </c>
      <c r="AR160" s="77">
        <v>28</v>
      </c>
      <c r="AS160" s="77">
        <v>29</v>
      </c>
      <c r="AT160" s="77">
        <v>30</v>
      </c>
      <c r="AU160" s="77">
        <v>31</v>
      </c>
      <c r="AV160" s="78"/>
    </row>
    <row r="161" spans="1:49" s="3" customFormat="1" ht="45.75" customHeight="1" x14ac:dyDescent="0.25">
      <c r="A161" s="75" t="str">
        <f>VLOOKUP(B161,[1]Apoio!$A:$C,3,FALSE)</f>
        <v>AGP</v>
      </c>
      <c r="B161" s="82" t="s">
        <v>633</v>
      </c>
      <c r="C161" s="86">
        <v>45536</v>
      </c>
      <c r="D161" s="84" t="s">
        <v>373</v>
      </c>
      <c r="E161" s="78" t="s">
        <v>84</v>
      </c>
      <c r="F161" s="91"/>
      <c r="G161" s="89"/>
      <c r="H161" s="89" t="s">
        <v>84</v>
      </c>
      <c r="I161" s="89"/>
      <c r="J161" s="89"/>
      <c r="K161" s="89"/>
      <c r="L161" s="89"/>
      <c r="M161" s="89"/>
      <c r="N161" s="90"/>
      <c r="O161" s="98" t="s">
        <v>796</v>
      </c>
      <c r="P161" s="99">
        <v>45589</v>
      </c>
      <c r="Q161" s="117">
        <v>1</v>
      </c>
      <c r="R161" s="77">
        <v>2</v>
      </c>
      <c r="S161" s="77">
        <v>3</v>
      </c>
      <c r="T161" s="77">
        <v>4</v>
      </c>
      <c r="U161" s="100">
        <v>5</v>
      </c>
      <c r="V161" s="100">
        <v>6</v>
      </c>
      <c r="W161" s="77">
        <v>7</v>
      </c>
      <c r="X161" s="77">
        <v>8</v>
      </c>
      <c r="Y161" s="77">
        <v>9</v>
      </c>
      <c r="Z161" s="77">
        <v>10</v>
      </c>
      <c r="AA161" s="77">
        <v>11</v>
      </c>
      <c r="AB161" s="100">
        <v>12</v>
      </c>
      <c r="AC161" s="100">
        <v>13</v>
      </c>
      <c r="AD161" s="77">
        <v>14</v>
      </c>
      <c r="AE161" s="77">
        <v>15</v>
      </c>
      <c r="AF161" s="77">
        <v>16</v>
      </c>
      <c r="AG161" s="77">
        <v>17</v>
      </c>
      <c r="AH161" s="77">
        <v>18</v>
      </c>
      <c r="AI161" s="100">
        <v>19</v>
      </c>
      <c r="AJ161" s="100">
        <v>20</v>
      </c>
      <c r="AK161" s="77">
        <v>21</v>
      </c>
      <c r="AL161" s="77">
        <v>22</v>
      </c>
      <c r="AM161" s="77">
        <v>23</v>
      </c>
      <c r="AN161" s="79">
        <v>24</v>
      </c>
      <c r="AO161" s="77">
        <v>25</v>
      </c>
      <c r="AP161" s="100">
        <v>26</v>
      </c>
      <c r="AQ161" s="100">
        <v>27</v>
      </c>
      <c r="AR161" s="77">
        <v>28</v>
      </c>
      <c r="AS161" s="77">
        <v>29</v>
      </c>
      <c r="AT161" s="77">
        <v>30</v>
      </c>
      <c r="AU161" s="77">
        <v>31</v>
      </c>
      <c r="AV161" s="78"/>
    </row>
    <row r="162" spans="1:49" s="6" customFormat="1" ht="37" customHeight="1" x14ac:dyDescent="0.25">
      <c r="A162" s="75" t="str">
        <f>VLOOKUP(B162,[1]Apoio!$A:$C,3,FALSE)</f>
        <v>PMO</v>
      </c>
      <c r="B162" s="82" t="s">
        <v>876</v>
      </c>
      <c r="C162" s="86">
        <v>45597</v>
      </c>
      <c r="D162" s="84" t="s">
        <v>84</v>
      </c>
      <c r="E162" s="78" t="s">
        <v>84</v>
      </c>
      <c r="F162" s="88"/>
      <c r="G162" s="89"/>
      <c r="H162" s="89" t="s">
        <v>84</v>
      </c>
      <c r="I162" s="89"/>
      <c r="J162" s="89"/>
      <c r="K162" s="89"/>
      <c r="L162" s="89"/>
      <c r="M162" s="89"/>
      <c r="N162" s="90"/>
      <c r="O162" s="98" t="s">
        <v>796</v>
      </c>
      <c r="P162" s="99">
        <v>45589</v>
      </c>
      <c r="Q162" s="117">
        <v>1</v>
      </c>
      <c r="R162" s="77">
        <v>2</v>
      </c>
      <c r="S162" s="77">
        <v>3</v>
      </c>
      <c r="T162" s="77">
        <v>4</v>
      </c>
      <c r="U162" s="100">
        <v>5</v>
      </c>
      <c r="V162" s="100">
        <v>6</v>
      </c>
      <c r="W162" s="77">
        <v>7</v>
      </c>
      <c r="X162" s="77">
        <v>8</v>
      </c>
      <c r="Y162" s="77">
        <v>9</v>
      </c>
      <c r="Z162" s="77">
        <v>10</v>
      </c>
      <c r="AA162" s="77">
        <v>11</v>
      </c>
      <c r="AB162" s="100">
        <v>12</v>
      </c>
      <c r="AC162" s="100">
        <v>13</v>
      </c>
      <c r="AD162" s="77">
        <v>14</v>
      </c>
      <c r="AE162" s="77">
        <v>15</v>
      </c>
      <c r="AF162" s="77">
        <v>16</v>
      </c>
      <c r="AG162" s="77">
        <v>17</v>
      </c>
      <c r="AH162" s="77">
        <v>18</v>
      </c>
      <c r="AI162" s="100">
        <v>19</v>
      </c>
      <c r="AJ162" s="100">
        <v>20</v>
      </c>
      <c r="AK162" s="77">
        <v>21</v>
      </c>
      <c r="AL162" s="77">
        <v>22</v>
      </c>
      <c r="AM162" s="77">
        <v>23</v>
      </c>
      <c r="AN162" s="79">
        <v>24</v>
      </c>
      <c r="AO162" s="77">
        <v>25</v>
      </c>
      <c r="AP162" s="100">
        <v>26</v>
      </c>
      <c r="AQ162" s="100">
        <v>27</v>
      </c>
      <c r="AR162" s="77">
        <v>28</v>
      </c>
      <c r="AS162" s="77">
        <v>29</v>
      </c>
      <c r="AT162" s="77">
        <v>30</v>
      </c>
      <c r="AU162" s="77">
        <v>31</v>
      </c>
      <c r="AV162" s="78"/>
      <c r="AW162" s="8"/>
    </row>
    <row r="163" spans="1:49" s="6" customFormat="1" ht="58" x14ac:dyDescent="0.25">
      <c r="A163" s="75" t="str">
        <f>VLOOKUP(B163,[1]Apoio!$A:$C,3,FALSE)</f>
        <v>Monitoramento Prudencial</v>
      </c>
      <c r="B163" s="82" t="s">
        <v>1011</v>
      </c>
      <c r="C163" s="86">
        <v>45566</v>
      </c>
      <c r="D163" s="84" t="s">
        <v>84</v>
      </c>
      <c r="E163" s="78" t="s">
        <v>84</v>
      </c>
      <c r="F163" s="89"/>
      <c r="G163" s="89"/>
      <c r="H163" s="89" t="s">
        <v>84</v>
      </c>
      <c r="I163" s="89"/>
      <c r="J163" s="89"/>
      <c r="K163" s="89"/>
      <c r="L163" s="89"/>
      <c r="M163" s="89"/>
      <c r="N163" s="90"/>
      <c r="O163" s="98" t="s">
        <v>796</v>
      </c>
      <c r="P163" s="99">
        <v>45589</v>
      </c>
      <c r="Q163" s="117">
        <v>1</v>
      </c>
      <c r="R163" s="77">
        <v>2</v>
      </c>
      <c r="S163" s="77">
        <v>3</v>
      </c>
      <c r="T163" s="77">
        <v>4</v>
      </c>
      <c r="U163" s="100">
        <v>5</v>
      </c>
      <c r="V163" s="100">
        <v>6</v>
      </c>
      <c r="W163" s="77">
        <v>7</v>
      </c>
      <c r="X163" s="77">
        <v>8</v>
      </c>
      <c r="Y163" s="77">
        <v>9</v>
      </c>
      <c r="Z163" s="77">
        <v>10</v>
      </c>
      <c r="AA163" s="77">
        <v>11</v>
      </c>
      <c r="AB163" s="100">
        <v>12</v>
      </c>
      <c r="AC163" s="100">
        <v>13</v>
      </c>
      <c r="AD163" s="77">
        <v>14</v>
      </c>
      <c r="AE163" s="77">
        <v>15</v>
      </c>
      <c r="AF163" s="77">
        <v>16</v>
      </c>
      <c r="AG163" s="77">
        <v>17</v>
      </c>
      <c r="AH163" s="77">
        <v>18</v>
      </c>
      <c r="AI163" s="100">
        <v>19</v>
      </c>
      <c r="AJ163" s="100">
        <v>20</v>
      </c>
      <c r="AK163" s="77">
        <v>21</v>
      </c>
      <c r="AL163" s="77">
        <v>22</v>
      </c>
      <c r="AM163" s="77">
        <v>23</v>
      </c>
      <c r="AN163" s="79">
        <v>24</v>
      </c>
      <c r="AO163" s="77">
        <v>25</v>
      </c>
      <c r="AP163" s="100">
        <v>26</v>
      </c>
      <c r="AQ163" s="100">
        <v>27</v>
      </c>
      <c r="AR163" s="77">
        <v>28</v>
      </c>
      <c r="AS163" s="77">
        <v>29</v>
      </c>
      <c r="AT163" s="77">
        <v>30</v>
      </c>
      <c r="AU163" s="77">
        <v>31</v>
      </c>
      <c r="AV163" s="78"/>
    </row>
    <row r="164" spans="1:49" s="6" customFormat="1" ht="58" x14ac:dyDescent="0.25">
      <c r="A164" s="75" t="str">
        <f>VLOOKUP(B164,[1]Apoio!$A:$C,3,FALSE)</f>
        <v>Monitoramento Prudencial</v>
      </c>
      <c r="B164" s="82" t="s">
        <v>1013</v>
      </c>
      <c r="C164" s="86">
        <v>45566</v>
      </c>
      <c r="D164" s="84" t="s">
        <v>930</v>
      </c>
      <c r="E164" s="78" t="s">
        <v>84</v>
      </c>
      <c r="F164" s="89"/>
      <c r="G164" s="89"/>
      <c r="H164" s="89" t="s">
        <v>84</v>
      </c>
      <c r="I164" s="89"/>
      <c r="J164" s="89"/>
      <c r="K164" s="89"/>
      <c r="L164" s="89"/>
      <c r="M164" s="89"/>
      <c r="N164" s="90"/>
      <c r="O164" s="98" t="s">
        <v>796</v>
      </c>
      <c r="P164" s="99">
        <v>45590</v>
      </c>
      <c r="Q164" s="117">
        <v>1</v>
      </c>
      <c r="R164" s="77">
        <v>2</v>
      </c>
      <c r="S164" s="77">
        <v>3</v>
      </c>
      <c r="T164" s="77">
        <v>4</v>
      </c>
      <c r="U164" s="100">
        <v>5</v>
      </c>
      <c r="V164" s="100">
        <v>6</v>
      </c>
      <c r="W164" s="77">
        <v>7</v>
      </c>
      <c r="X164" s="77">
        <v>8</v>
      </c>
      <c r="Y164" s="77">
        <v>9</v>
      </c>
      <c r="Z164" s="77">
        <v>10</v>
      </c>
      <c r="AA164" s="77">
        <v>11</v>
      </c>
      <c r="AB164" s="100">
        <v>12</v>
      </c>
      <c r="AC164" s="100">
        <v>13</v>
      </c>
      <c r="AD164" s="77">
        <v>14</v>
      </c>
      <c r="AE164" s="77">
        <v>15</v>
      </c>
      <c r="AF164" s="77">
        <v>16</v>
      </c>
      <c r="AG164" s="77">
        <v>17</v>
      </c>
      <c r="AH164" s="77">
        <v>18</v>
      </c>
      <c r="AI164" s="100">
        <v>19</v>
      </c>
      <c r="AJ164" s="100">
        <v>20</v>
      </c>
      <c r="AK164" s="77">
        <v>21</v>
      </c>
      <c r="AL164" s="77">
        <v>22</v>
      </c>
      <c r="AM164" s="77">
        <v>23</v>
      </c>
      <c r="AN164" s="77">
        <v>24</v>
      </c>
      <c r="AO164" s="79">
        <v>25</v>
      </c>
      <c r="AP164" s="100">
        <v>26</v>
      </c>
      <c r="AQ164" s="100">
        <v>27</v>
      </c>
      <c r="AR164" s="77">
        <v>28</v>
      </c>
      <c r="AS164" s="77">
        <v>29</v>
      </c>
      <c r="AT164" s="77">
        <v>30</v>
      </c>
      <c r="AU164" s="77">
        <v>31</v>
      </c>
      <c r="AV164" s="78"/>
    </row>
    <row r="165" spans="1:49" s="6" customFormat="1" ht="37" customHeight="1" x14ac:dyDescent="0.25">
      <c r="A165" s="75" t="str">
        <f>VLOOKUP(B165,[1]Apoio!$A:$C,3,FALSE)</f>
        <v>PMO</v>
      </c>
      <c r="B165" s="82" t="s">
        <v>876</v>
      </c>
      <c r="C165" s="86">
        <v>45597</v>
      </c>
      <c r="D165" s="84" t="s">
        <v>84</v>
      </c>
      <c r="E165" s="78" t="s">
        <v>84</v>
      </c>
      <c r="F165" s="88"/>
      <c r="G165" s="89"/>
      <c r="H165" s="89" t="s">
        <v>84</v>
      </c>
      <c r="I165" s="89"/>
      <c r="J165" s="89"/>
      <c r="K165" s="89"/>
      <c r="L165" s="89"/>
      <c r="M165" s="89"/>
      <c r="N165" s="90"/>
      <c r="O165" s="98" t="s">
        <v>796</v>
      </c>
      <c r="P165" s="99">
        <v>45590</v>
      </c>
      <c r="Q165" s="117">
        <v>1</v>
      </c>
      <c r="R165" s="77">
        <v>2</v>
      </c>
      <c r="S165" s="77">
        <v>3</v>
      </c>
      <c r="T165" s="77">
        <v>4</v>
      </c>
      <c r="U165" s="100">
        <v>5</v>
      </c>
      <c r="V165" s="100">
        <v>6</v>
      </c>
      <c r="W165" s="77">
        <v>7</v>
      </c>
      <c r="X165" s="77">
        <v>8</v>
      </c>
      <c r="Y165" s="77">
        <v>9</v>
      </c>
      <c r="Z165" s="77">
        <v>10</v>
      </c>
      <c r="AA165" s="77">
        <v>11</v>
      </c>
      <c r="AB165" s="100">
        <v>12</v>
      </c>
      <c r="AC165" s="100">
        <v>13</v>
      </c>
      <c r="AD165" s="77">
        <v>14</v>
      </c>
      <c r="AE165" s="77">
        <v>15</v>
      </c>
      <c r="AF165" s="77">
        <v>16</v>
      </c>
      <c r="AG165" s="77">
        <v>17</v>
      </c>
      <c r="AH165" s="77">
        <v>18</v>
      </c>
      <c r="AI165" s="100">
        <v>19</v>
      </c>
      <c r="AJ165" s="100">
        <v>20</v>
      </c>
      <c r="AK165" s="77">
        <v>21</v>
      </c>
      <c r="AL165" s="77">
        <v>22</v>
      </c>
      <c r="AM165" s="77">
        <v>23</v>
      </c>
      <c r="AN165" s="77">
        <v>24</v>
      </c>
      <c r="AO165" s="79">
        <v>25</v>
      </c>
      <c r="AP165" s="100">
        <v>26</v>
      </c>
      <c r="AQ165" s="100">
        <v>27</v>
      </c>
      <c r="AR165" s="77">
        <v>28</v>
      </c>
      <c r="AS165" s="77">
        <v>29</v>
      </c>
      <c r="AT165" s="77">
        <v>30</v>
      </c>
      <c r="AU165" s="77">
        <v>31</v>
      </c>
      <c r="AV165" s="78"/>
      <c r="AW165" s="8"/>
    </row>
    <row r="166" spans="1:49" s="3" customFormat="1" ht="52.5" customHeight="1" x14ac:dyDescent="0.25">
      <c r="A166" s="75" t="str">
        <f>VLOOKUP(B166,[1]Apoio!$A:$C,3,FALSE)</f>
        <v>MCSD EE - Liquidação</v>
      </c>
      <c r="B166" s="82" t="s">
        <v>659</v>
      </c>
      <c r="C166" s="86">
        <v>45536</v>
      </c>
      <c r="D166" s="84" t="s">
        <v>971</v>
      </c>
      <c r="E166" s="78" t="s">
        <v>84</v>
      </c>
      <c r="F166" s="88"/>
      <c r="G166" s="89"/>
      <c r="H166" s="89" t="s">
        <v>84</v>
      </c>
      <c r="I166" s="89"/>
      <c r="J166" s="89"/>
      <c r="K166" s="89"/>
      <c r="L166" s="89"/>
      <c r="M166" s="89"/>
      <c r="N166" s="90"/>
      <c r="O166" s="98" t="s">
        <v>796</v>
      </c>
      <c r="P166" s="99">
        <v>45590</v>
      </c>
      <c r="Q166" s="117">
        <v>1</v>
      </c>
      <c r="R166" s="77">
        <v>2</v>
      </c>
      <c r="S166" s="77">
        <v>3</v>
      </c>
      <c r="T166" s="77">
        <v>4</v>
      </c>
      <c r="U166" s="100">
        <v>5</v>
      </c>
      <c r="V166" s="100">
        <v>6</v>
      </c>
      <c r="W166" s="77">
        <v>7</v>
      </c>
      <c r="X166" s="77">
        <v>8</v>
      </c>
      <c r="Y166" s="77">
        <v>9</v>
      </c>
      <c r="Z166" s="77">
        <v>10</v>
      </c>
      <c r="AA166" s="77">
        <v>11</v>
      </c>
      <c r="AB166" s="100">
        <v>12</v>
      </c>
      <c r="AC166" s="100">
        <v>13</v>
      </c>
      <c r="AD166" s="77">
        <v>14</v>
      </c>
      <c r="AE166" s="77">
        <v>15</v>
      </c>
      <c r="AF166" s="77">
        <v>16</v>
      </c>
      <c r="AG166" s="77">
        <v>17</v>
      </c>
      <c r="AH166" s="77">
        <v>18</v>
      </c>
      <c r="AI166" s="100">
        <v>19</v>
      </c>
      <c r="AJ166" s="100">
        <v>20</v>
      </c>
      <c r="AK166" s="77">
        <v>21</v>
      </c>
      <c r="AL166" s="77">
        <v>22</v>
      </c>
      <c r="AM166" s="77">
        <v>23</v>
      </c>
      <c r="AN166" s="77">
        <v>24</v>
      </c>
      <c r="AO166" s="79">
        <v>25</v>
      </c>
      <c r="AP166" s="100">
        <v>26</v>
      </c>
      <c r="AQ166" s="100">
        <v>27</v>
      </c>
      <c r="AR166" s="77">
        <v>28</v>
      </c>
      <c r="AS166" s="77">
        <v>29</v>
      </c>
      <c r="AT166" s="77">
        <v>30</v>
      </c>
      <c r="AU166" s="77">
        <v>31</v>
      </c>
      <c r="AV166" s="78" t="s">
        <v>972</v>
      </c>
    </row>
    <row r="167" spans="1:49" s="6" customFormat="1" ht="43.5" x14ac:dyDescent="0.25">
      <c r="A167" s="75" t="str">
        <f>VLOOKUP(B167,[1]Apoio!$A:$C,3,FALSE)</f>
        <v>Conta Bandeiras</v>
      </c>
      <c r="B167" s="82" t="s">
        <v>358</v>
      </c>
      <c r="C167" s="86">
        <v>45566</v>
      </c>
      <c r="D167" s="84" t="s">
        <v>531</v>
      </c>
      <c r="E167" s="78" t="s">
        <v>349</v>
      </c>
      <c r="F167" s="91" t="s">
        <v>779</v>
      </c>
      <c r="G167" s="89"/>
      <c r="H167" s="89"/>
      <c r="I167" s="89"/>
      <c r="J167" s="89"/>
      <c r="K167" s="89"/>
      <c r="L167" s="89"/>
      <c r="M167" s="89"/>
      <c r="N167" s="90"/>
      <c r="O167" s="98" t="s">
        <v>796</v>
      </c>
      <c r="P167" s="99">
        <v>45590</v>
      </c>
      <c r="Q167" s="117">
        <v>1</v>
      </c>
      <c r="R167" s="77">
        <v>2</v>
      </c>
      <c r="S167" s="77">
        <v>3</v>
      </c>
      <c r="T167" s="77">
        <v>4</v>
      </c>
      <c r="U167" s="100">
        <v>5</v>
      </c>
      <c r="V167" s="100">
        <v>6</v>
      </c>
      <c r="W167" s="77">
        <v>7</v>
      </c>
      <c r="X167" s="77">
        <v>8</v>
      </c>
      <c r="Y167" s="77">
        <v>9</v>
      </c>
      <c r="Z167" s="77">
        <v>10</v>
      </c>
      <c r="AA167" s="77">
        <v>11</v>
      </c>
      <c r="AB167" s="100">
        <v>12</v>
      </c>
      <c r="AC167" s="100">
        <v>13</v>
      </c>
      <c r="AD167" s="77">
        <v>14</v>
      </c>
      <c r="AE167" s="77">
        <v>15</v>
      </c>
      <c r="AF167" s="77">
        <v>16</v>
      </c>
      <c r="AG167" s="77">
        <v>17</v>
      </c>
      <c r="AH167" s="77">
        <v>18</v>
      </c>
      <c r="AI167" s="100">
        <v>19</v>
      </c>
      <c r="AJ167" s="100">
        <v>20</v>
      </c>
      <c r="AK167" s="77">
        <v>21</v>
      </c>
      <c r="AL167" s="77">
        <v>22</v>
      </c>
      <c r="AM167" s="77">
        <v>23</v>
      </c>
      <c r="AN167" s="77">
        <v>24</v>
      </c>
      <c r="AO167" s="79">
        <v>25</v>
      </c>
      <c r="AP167" s="100">
        <v>26</v>
      </c>
      <c r="AQ167" s="100">
        <v>27</v>
      </c>
      <c r="AR167" s="77">
        <v>28</v>
      </c>
      <c r="AS167" s="77">
        <v>29</v>
      </c>
      <c r="AT167" s="77">
        <v>30</v>
      </c>
      <c r="AU167" s="77">
        <v>31</v>
      </c>
      <c r="AV167" s="78"/>
      <c r="AW167" s="8"/>
    </row>
    <row r="168" spans="1:49" s="6" customFormat="1" ht="48.75" customHeight="1" x14ac:dyDescent="0.25">
      <c r="A168" s="75" t="str">
        <f>VLOOKUP(B168,[1]Apoio!$A:$C,3,FALSE)</f>
        <v>Contrato - Acordo Bilateral</v>
      </c>
      <c r="B168" s="82" t="s">
        <v>403</v>
      </c>
      <c r="C168" s="86"/>
      <c r="D168" s="84" t="s">
        <v>953</v>
      </c>
      <c r="E168" s="78" t="s">
        <v>84</v>
      </c>
      <c r="F168" s="91"/>
      <c r="G168" s="89"/>
      <c r="H168" s="89" t="s">
        <v>84</v>
      </c>
      <c r="I168" s="89"/>
      <c r="J168" s="89"/>
      <c r="K168" s="89"/>
      <c r="L168" s="89"/>
      <c r="M168" s="89"/>
      <c r="N168" s="90"/>
      <c r="O168" s="98" t="s">
        <v>796</v>
      </c>
      <c r="P168" s="99">
        <v>45590</v>
      </c>
      <c r="Q168" s="117">
        <v>1</v>
      </c>
      <c r="R168" s="77">
        <v>2</v>
      </c>
      <c r="S168" s="77">
        <v>3</v>
      </c>
      <c r="T168" s="77">
        <v>4</v>
      </c>
      <c r="U168" s="100">
        <v>5</v>
      </c>
      <c r="V168" s="100">
        <v>6</v>
      </c>
      <c r="W168" s="77">
        <v>7</v>
      </c>
      <c r="X168" s="77">
        <v>8</v>
      </c>
      <c r="Y168" s="77">
        <v>9</v>
      </c>
      <c r="Z168" s="77">
        <v>10</v>
      </c>
      <c r="AA168" s="77">
        <v>11</v>
      </c>
      <c r="AB168" s="100">
        <v>12</v>
      </c>
      <c r="AC168" s="100">
        <v>13</v>
      </c>
      <c r="AD168" s="77">
        <v>14</v>
      </c>
      <c r="AE168" s="77">
        <v>15</v>
      </c>
      <c r="AF168" s="77">
        <v>16</v>
      </c>
      <c r="AG168" s="77">
        <v>17</v>
      </c>
      <c r="AH168" s="77">
        <v>18</v>
      </c>
      <c r="AI168" s="100">
        <v>19</v>
      </c>
      <c r="AJ168" s="100">
        <v>20</v>
      </c>
      <c r="AK168" s="77">
        <v>21</v>
      </c>
      <c r="AL168" s="77">
        <v>22</v>
      </c>
      <c r="AM168" s="77">
        <v>23</v>
      </c>
      <c r="AN168" s="77">
        <v>24</v>
      </c>
      <c r="AO168" s="79">
        <v>25</v>
      </c>
      <c r="AP168" s="100">
        <v>26</v>
      </c>
      <c r="AQ168" s="100">
        <v>27</v>
      </c>
      <c r="AR168" s="77">
        <v>28</v>
      </c>
      <c r="AS168" s="77">
        <v>29</v>
      </c>
      <c r="AT168" s="77">
        <v>30</v>
      </c>
      <c r="AU168" s="77">
        <v>31</v>
      </c>
      <c r="AV168" s="78"/>
      <c r="AW168" s="8"/>
    </row>
    <row r="169" spans="1:49" s="6" customFormat="1" ht="39.65" customHeight="1" x14ac:dyDescent="0.25">
      <c r="A169" s="75" t="str">
        <f>VLOOKUP(B169,[1]Apoio!$A:$C,3,FALSE)</f>
        <v>MCSD EN - Liquidação</v>
      </c>
      <c r="B169" s="82" t="s">
        <v>420</v>
      </c>
      <c r="C169" s="86">
        <v>45536</v>
      </c>
      <c r="D169" s="84" t="s">
        <v>1020</v>
      </c>
      <c r="E169" s="78" t="s">
        <v>84</v>
      </c>
      <c r="F169" s="92"/>
      <c r="G169" s="89"/>
      <c r="H169" s="89" t="s">
        <v>84</v>
      </c>
      <c r="I169" s="89"/>
      <c r="J169" s="89"/>
      <c r="K169" s="89"/>
      <c r="L169" s="89"/>
      <c r="M169" s="89"/>
      <c r="N169" s="90"/>
      <c r="O169" s="98" t="s">
        <v>796</v>
      </c>
      <c r="P169" s="99">
        <v>45593</v>
      </c>
      <c r="Q169" s="117">
        <v>1</v>
      </c>
      <c r="R169" s="77">
        <v>2</v>
      </c>
      <c r="S169" s="77">
        <v>3</v>
      </c>
      <c r="T169" s="77">
        <v>4</v>
      </c>
      <c r="U169" s="100">
        <v>5</v>
      </c>
      <c r="V169" s="100">
        <v>6</v>
      </c>
      <c r="W169" s="77">
        <v>7</v>
      </c>
      <c r="X169" s="77">
        <v>8</v>
      </c>
      <c r="Y169" s="77">
        <v>9</v>
      </c>
      <c r="Z169" s="77">
        <v>10</v>
      </c>
      <c r="AA169" s="77">
        <v>11</v>
      </c>
      <c r="AB169" s="100">
        <v>12</v>
      </c>
      <c r="AC169" s="100">
        <v>13</v>
      </c>
      <c r="AD169" s="77">
        <v>14</v>
      </c>
      <c r="AE169" s="77">
        <v>15</v>
      </c>
      <c r="AF169" s="77">
        <v>16</v>
      </c>
      <c r="AG169" s="77">
        <v>17</v>
      </c>
      <c r="AH169" s="77">
        <v>18</v>
      </c>
      <c r="AI169" s="100">
        <v>19</v>
      </c>
      <c r="AJ169" s="100">
        <v>20</v>
      </c>
      <c r="AK169" s="77">
        <v>21</v>
      </c>
      <c r="AL169" s="77">
        <v>22</v>
      </c>
      <c r="AM169" s="77">
        <v>23</v>
      </c>
      <c r="AN169" s="77">
        <v>24</v>
      </c>
      <c r="AO169" s="77">
        <v>25</v>
      </c>
      <c r="AP169" s="100">
        <v>26</v>
      </c>
      <c r="AQ169" s="100">
        <v>27</v>
      </c>
      <c r="AR169" s="79">
        <v>28</v>
      </c>
      <c r="AS169" s="77">
        <v>29</v>
      </c>
      <c r="AT169" s="77">
        <v>30</v>
      </c>
      <c r="AU169" s="77">
        <v>31</v>
      </c>
      <c r="AV169" s="97"/>
      <c r="AW169" s="8"/>
    </row>
    <row r="170" spans="1:49" s="6" customFormat="1" ht="20.5" customHeight="1" x14ac:dyDescent="0.25">
      <c r="A170" s="75" t="str">
        <f>VLOOKUP(B170,[1]Apoio!$A:$C,3,FALSE)</f>
        <v>Medição Contábil</v>
      </c>
      <c r="B170" s="185" t="s">
        <v>1009</v>
      </c>
      <c r="C170" s="86">
        <v>45566</v>
      </c>
      <c r="D170" s="84" t="s">
        <v>84</v>
      </c>
      <c r="E170" s="78" t="s">
        <v>77</v>
      </c>
      <c r="F170" s="91" t="s">
        <v>760</v>
      </c>
      <c r="G170" s="92" t="s">
        <v>761</v>
      </c>
      <c r="H170" s="92" t="s">
        <v>762</v>
      </c>
      <c r="I170" s="92" t="s">
        <v>763</v>
      </c>
      <c r="J170" s="89"/>
      <c r="K170" s="89"/>
      <c r="L170" s="89"/>
      <c r="M170" s="89"/>
      <c r="N170" s="90"/>
      <c r="O170" s="98" t="s">
        <v>796</v>
      </c>
      <c r="P170" s="99">
        <v>45593</v>
      </c>
      <c r="Q170" s="209">
        <v>1</v>
      </c>
      <c r="R170" s="178">
        <v>2</v>
      </c>
      <c r="S170" s="178">
        <v>3</v>
      </c>
      <c r="T170" s="178">
        <v>4</v>
      </c>
      <c r="U170" s="176">
        <v>5</v>
      </c>
      <c r="V170" s="176">
        <v>6</v>
      </c>
      <c r="W170" s="178">
        <v>7</v>
      </c>
      <c r="X170" s="178">
        <v>8</v>
      </c>
      <c r="Y170" s="178">
        <v>9</v>
      </c>
      <c r="Z170" s="178">
        <v>10</v>
      </c>
      <c r="AA170" s="178">
        <v>11</v>
      </c>
      <c r="AB170" s="176">
        <v>12</v>
      </c>
      <c r="AC170" s="176">
        <v>13</v>
      </c>
      <c r="AD170" s="209">
        <v>14</v>
      </c>
      <c r="AE170" s="178">
        <v>15</v>
      </c>
      <c r="AF170" s="178">
        <v>16</v>
      </c>
      <c r="AG170" s="178">
        <v>17</v>
      </c>
      <c r="AH170" s="178">
        <v>18</v>
      </c>
      <c r="AI170" s="176">
        <v>19</v>
      </c>
      <c r="AJ170" s="176">
        <v>20</v>
      </c>
      <c r="AK170" s="209">
        <v>21</v>
      </c>
      <c r="AL170" s="178">
        <v>22</v>
      </c>
      <c r="AM170" s="178">
        <v>23</v>
      </c>
      <c r="AN170" s="178">
        <v>24</v>
      </c>
      <c r="AO170" s="178">
        <v>25</v>
      </c>
      <c r="AP170" s="176">
        <v>26</v>
      </c>
      <c r="AQ170" s="176">
        <v>27</v>
      </c>
      <c r="AR170" s="180">
        <v>28</v>
      </c>
      <c r="AS170" s="178">
        <v>29</v>
      </c>
      <c r="AT170" s="178">
        <v>30</v>
      </c>
      <c r="AU170" s="178">
        <v>31</v>
      </c>
      <c r="AV170" s="174"/>
      <c r="AW170" s="8"/>
    </row>
    <row r="171" spans="1:49" s="6" customFormat="1" ht="20.5" customHeight="1" x14ac:dyDescent="0.25">
      <c r="A171" s="75"/>
      <c r="B171" s="186"/>
      <c r="C171" s="86">
        <v>45566</v>
      </c>
      <c r="D171" s="84" t="s">
        <v>84</v>
      </c>
      <c r="E171" s="78" t="s">
        <v>1028</v>
      </c>
      <c r="F171" s="91" t="s">
        <v>1029</v>
      </c>
      <c r="G171" s="92" t="s">
        <v>1030</v>
      </c>
      <c r="H171" s="89"/>
      <c r="I171" s="89"/>
      <c r="J171" s="89"/>
      <c r="K171" s="89"/>
      <c r="L171" s="89"/>
      <c r="M171" s="89"/>
      <c r="N171" s="90"/>
      <c r="O171" s="98" t="s">
        <v>796</v>
      </c>
      <c r="P171" s="99">
        <v>45593</v>
      </c>
      <c r="Q171" s="210"/>
      <c r="R171" s="179"/>
      <c r="S171" s="179"/>
      <c r="T171" s="179"/>
      <c r="U171" s="177"/>
      <c r="V171" s="177"/>
      <c r="W171" s="179"/>
      <c r="X171" s="179"/>
      <c r="Y171" s="179"/>
      <c r="Z171" s="179"/>
      <c r="AA171" s="179"/>
      <c r="AB171" s="177"/>
      <c r="AC171" s="177"/>
      <c r="AD171" s="210"/>
      <c r="AE171" s="179"/>
      <c r="AF171" s="179"/>
      <c r="AG171" s="179"/>
      <c r="AH171" s="179"/>
      <c r="AI171" s="177"/>
      <c r="AJ171" s="177"/>
      <c r="AK171" s="210"/>
      <c r="AL171" s="179"/>
      <c r="AM171" s="179"/>
      <c r="AN171" s="179"/>
      <c r="AO171" s="179"/>
      <c r="AP171" s="177"/>
      <c r="AQ171" s="177"/>
      <c r="AR171" s="181"/>
      <c r="AS171" s="179"/>
      <c r="AT171" s="179"/>
      <c r="AU171" s="179"/>
      <c r="AV171" s="175"/>
      <c r="AW171" s="8"/>
    </row>
    <row r="172" spans="1:49" s="6" customFormat="1" ht="20.5" customHeight="1" x14ac:dyDescent="0.25">
      <c r="A172" s="75"/>
      <c r="B172" s="187"/>
      <c r="C172" s="86">
        <v>45566</v>
      </c>
      <c r="D172" s="84" t="s">
        <v>84</v>
      </c>
      <c r="E172" s="78" t="s">
        <v>586</v>
      </c>
      <c r="F172" s="91" t="s">
        <v>588</v>
      </c>
      <c r="G172" s="92" t="s">
        <v>589</v>
      </c>
      <c r="H172" s="89" t="s">
        <v>590</v>
      </c>
      <c r="I172" s="89"/>
      <c r="J172" s="89"/>
      <c r="K172" s="89"/>
      <c r="L172" s="89"/>
      <c r="M172" s="89"/>
      <c r="N172" s="90"/>
      <c r="O172" s="98" t="s">
        <v>796</v>
      </c>
      <c r="P172" s="99">
        <v>45593</v>
      </c>
      <c r="Q172" s="211"/>
      <c r="R172" s="183"/>
      <c r="S172" s="183"/>
      <c r="T172" s="183"/>
      <c r="U172" s="184"/>
      <c r="V172" s="184"/>
      <c r="W172" s="183"/>
      <c r="X172" s="183"/>
      <c r="Y172" s="183"/>
      <c r="Z172" s="183"/>
      <c r="AA172" s="183"/>
      <c r="AB172" s="184"/>
      <c r="AC172" s="184"/>
      <c r="AD172" s="211"/>
      <c r="AE172" s="183"/>
      <c r="AF172" s="183"/>
      <c r="AG172" s="183"/>
      <c r="AH172" s="183"/>
      <c r="AI172" s="184"/>
      <c r="AJ172" s="184"/>
      <c r="AK172" s="211"/>
      <c r="AL172" s="183"/>
      <c r="AM172" s="183"/>
      <c r="AN172" s="183"/>
      <c r="AO172" s="183"/>
      <c r="AP172" s="184"/>
      <c r="AQ172" s="184"/>
      <c r="AR172" s="182"/>
      <c r="AS172" s="183"/>
      <c r="AT172" s="183"/>
      <c r="AU172" s="183"/>
      <c r="AV172" s="198"/>
      <c r="AW172" s="8"/>
    </row>
    <row r="173" spans="1:49" s="6" customFormat="1" ht="36" customHeight="1" x14ac:dyDescent="0.25">
      <c r="A173" s="75" t="str">
        <f>VLOOKUP(B173,[1]Apoio!$A:$C,3,FALSE)</f>
        <v>Contribuição Associativa</v>
      </c>
      <c r="B173" s="82" t="s">
        <v>188</v>
      </c>
      <c r="C173" s="86">
        <v>45566</v>
      </c>
      <c r="D173" s="84" t="s">
        <v>20</v>
      </c>
      <c r="E173" s="78" t="s">
        <v>84</v>
      </c>
      <c r="F173" s="91"/>
      <c r="G173" s="89"/>
      <c r="H173" s="89" t="s">
        <v>84</v>
      </c>
      <c r="I173" s="89"/>
      <c r="J173" s="89"/>
      <c r="K173" s="89"/>
      <c r="L173" s="89"/>
      <c r="M173" s="89"/>
      <c r="N173" s="90"/>
      <c r="O173" s="98" t="s">
        <v>796</v>
      </c>
      <c r="P173" s="99">
        <v>45593</v>
      </c>
      <c r="Q173" s="117">
        <v>1</v>
      </c>
      <c r="R173" s="77">
        <v>2</v>
      </c>
      <c r="S173" s="77">
        <v>3</v>
      </c>
      <c r="T173" s="77">
        <v>4</v>
      </c>
      <c r="U173" s="100">
        <v>5</v>
      </c>
      <c r="V173" s="100">
        <v>6</v>
      </c>
      <c r="W173" s="77">
        <v>7</v>
      </c>
      <c r="X173" s="77">
        <v>8</v>
      </c>
      <c r="Y173" s="77">
        <v>9</v>
      </c>
      <c r="Z173" s="77">
        <v>10</v>
      </c>
      <c r="AA173" s="77">
        <v>11</v>
      </c>
      <c r="AB173" s="100">
        <v>12</v>
      </c>
      <c r="AC173" s="100">
        <v>13</v>
      </c>
      <c r="AD173" s="77">
        <v>14</v>
      </c>
      <c r="AE173" s="77">
        <v>15</v>
      </c>
      <c r="AF173" s="77">
        <v>16</v>
      </c>
      <c r="AG173" s="77">
        <v>17</v>
      </c>
      <c r="AH173" s="77">
        <v>18</v>
      </c>
      <c r="AI173" s="100">
        <v>19</v>
      </c>
      <c r="AJ173" s="100">
        <v>20</v>
      </c>
      <c r="AK173" s="77">
        <v>21</v>
      </c>
      <c r="AL173" s="77">
        <v>22</v>
      </c>
      <c r="AM173" s="77">
        <v>23</v>
      </c>
      <c r="AN173" s="77">
        <v>24</v>
      </c>
      <c r="AO173" s="77">
        <v>25</v>
      </c>
      <c r="AP173" s="100">
        <v>26</v>
      </c>
      <c r="AQ173" s="100">
        <v>27</v>
      </c>
      <c r="AR173" s="79">
        <v>28</v>
      </c>
      <c r="AS173" s="77">
        <v>29</v>
      </c>
      <c r="AT173" s="77">
        <v>30</v>
      </c>
      <c r="AU173" s="77">
        <v>31</v>
      </c>
      <c r="AV173" s="78"/>
      <c r="AW173" s="8"/>
    </row>
    <row r="174" spans="1:49" s="6" customFormat="1" ht="62.5" customHeight="1" x14ac:dyDescent="0.25">
      <c r="A174" s="75" t="str">
        <f>VLOOKUP(B174,[1]Apoio!$A:$C,3,FALSE)</f>
        <v>Monitoramento Prudencial</v>
      </c>
      <c r="B174" s="82" t="s">
        <v>1014</v>
      </c>
      <c r="C174" s="86">
        <v>45566</v>
      </c>
      <c r="D174" s="84" t="s">
        <v>84</v>
      </c>
      <c r="E174" s="78" t="s">
        <v>84</v>
      </c>
      <c r="F174" s="92"/>
      <c r="G174" s="89"/>
      <c r="H174" s="89" t="s">
        <v>84</v>
      </c>
      <c r="I174" s="89"/>
      <c r="J174" s="89"/>
      <c r="K174" s="89"/>
      <c r="L174" s="89"/>
      <c r="M174" s="89"/>
      <c r="N174" s="90"/>
      <c r="O174" s="98" t="s">
        <v>796</v>
      </c>
      <c r="P174" s="99">
        <v>45593</v>
      </c>
      <c r="Q174" s="117">
        <v>1</v>
      </c>
      <c r="R174" s="77">
        <v>2</v>
      </c>
      <c r="S174" s="77">
        <v>3</v>
      </c>
      <c r="T174" s="77">
        <v>4</v>
      </c>
      <c r="U174" s="100">
        <v>5</v>
      </c>
      <c r="V174" s="100">
        <v>6</v>
      </c>
      <c r="W174" s="77">
        <v>7</v>
      </c>
      <c r="X174" s="77">
        <v>8</v>
      </c>
      <c r="Y174" s="77">
        <v>9</v>
      </c>
      <c r="Z174" s="77">
        <v>10</v>
      </c>
      <c r="AA174" s="77">
        <v>11</v>
      </c>
      <c r="AB174" s="100">
        <v>12</v>
      </c>
      <c r="AC174" s="100">
        <v>13</v>
      </c>
      <c r="AD174" s="77">
        <v>14</v>
      </c>
      <c r="AE174" s="77">
        <v>15</v>
      </c>
      <c r="AF174" s="77">
        <v>16</v>
      </c>
      <c r="AG174" s="77">
        <v>17</v>
      </c>
      <c r="AH174" s="77">
        <v>18</v>
      </c>
      <c r="AI174" s="100">
        <v>19</v>
      </c>
      <c r="AJ174" s="100">
        <v>20</v>
      </c>
      <c r="AK174" s="77">
        <v>21</v>
      </c>
      <c r="AL174" s="77">
        <v>22</v>
      </c>
      <c r="AM174" s="77">
        <v>23</v>
      </c>
      <c r="AN174" s="77">
        <v>24</v>
      </c>
      <c r="AO174" s="77">
        <v>25</v>
      </c>
      <c r="AP174" s="100">
        <v>26</v>
      </c>
      <c r="AQ174" s="100">
        <v>27</v>
      </c>
      <c r="AR174" s="79">
        <v>28</v>
      </c>
      <c r="AS174" s="77">
        <v>29</v>
      </c>
      <c r="AT174" s="77">
        <v>30</v>
      </c>
      <c r="AU174" s="77">
        <v>31</v>
      </c>
      <c r="AV174" s="78"/>
    </row>
    <row r="175" spans="1:49" s="6" customFormat="1" ht="22" customHeight="1" x14ac:dyDescent="0.25">
      <c r="A175" s="75" t="str">
        <f>VLOOKUP(B175,[1]Apoio!$A:$C,3,FALSE)</f>
        <v>MCP - Resultados</v>
      </c>
      <c r="B175" s="185" t="s">
        <v>535</v>
      </c>
      <c r="C175" s="86">
        <v>45536</v>
      </c>
      <c r="D175" s="84" t="s">
        <v>8</v>
      </c>
      <c r="E175" s="78" t="s">
        <v>70</v>
      </c>
      <c r="F175" s="89" t="s">
        <v>736</v>
      </c>
      <c r="G175" s="89"/>
      <c r="H175" s="89"/>
      <c r="I175" s="89"/>
      <c r="J175" s="89"/>
      <c r="K175" s="89"/>
      <c r="L175" s="89"/>
      <c r="M175" s="89"/>
      <c r="N175" s="108"/>
      <c r="O175" s="98" t="s">
        <v>796</v>
      </c>
      <c r="P175" s="99">
        <v>45594</v>
      </c>
      <c r="Q175" s="178">
        <v>1</v>
      </c>
      <c r="R175" s="178">
        <v>2</v>
      </c>
      <c r="S175" s="178">
        <v>3</v>
      </c>
      <c r="T175" s="178">
        <v>4</v>
      </c>
      <c r="U175" s="176">
        <v>5</v>
      </c>
      <c r="V175" s="176">
        <v>6</v>
      </c>
      <c r="W175" s="178">
        <v>7</v>
      </c>
      <c r="X175" s="178">
        <v>8</v>
      </c>
      <c r="Y175" s="178">
        <v>9</v>
      </c>
      <c r="Z175" s="178">
        <v>10</v>
      </c>
      <c r="AA175" s="178">
        <v>11</v>
      </c>
      <c r="AB175" s="176">
        <v>12</v>
      </c>
      <c r="AC175" s="176">
        <v>13</v>
      </c>
      <c r="AD175" s="178">
        <v>14</v>
      </c>
      <c r="AE175" s="178">
        <v>15</v>
      </c>
      <c r="AF175" s="178">
        <v>16</v>
      </c>
      <c r="AG175" s="178">
        <v>17</v>
      </c>
      <c r="AH175" s="178">
        <v>18</v>
      </c>
      <c r="AI175" s="176">
        <v>19</v>
      </c>
      <c r="AJ175" s="176">
        <v>20</v>
      </c>
      <c r="AK175" s="178">
        <v>21</v>
      </c>
      <c r="AL175" s="178">
        <v>22</v>
      </c>
      <c r="AM175" s="178">
        <v>23</v>
      </c>
      <c r="AN175" s="178">
        <v>24</v>
      </c>
      <c r="AO175" s="178">
        <v>25</v>
      </c>
      <c r="AP175" s="176">
        <v>26</v>
      </c>
      <c r="AQ175" s="176">
        <v>27</v>
      </c>
      <c r="AR175" s="178">
        <v>28</v>
      </c>
      <c r="AS175" s="180">
        <v>29</v>
      </c>
      <c r="AT175" s="178">
        <v>30</v>
      </c>
      <c r="AU175" s="178">
        <v>31</v>
      </c>
      <c r="AV175" s="174"/>
      <c r="AW175" s="8"/>
    </row>
    <row r="176" spans="1:49" s="6" customFormat="1" ht="22" customHeight="1" x14ac:dyDescent="0.25">
      <c r="A176" s="75"/>
      <c r="B176" s="186"/>
      <c r="C176" s="86">
        <v>45536</v>
      </c>
      <c r="D176" s="84" t="s">
        <v>8</v>
      </c>
      <c r="E176" s="78" t="s">
        <v>71</v>
      </c>
      <c r="F176" s="89" t="s">
        <v>737</v>
      </c>
      <c r="G176" s="89" t="s">
        <v>738</v>
      </c>
      <c r="H176" s="89"/>
      <c r="I176" s="89"/>
      <c r="J176" s="89"/>
      <c r="K176" s="89"/>
      <c r="L176" s="89"/>
      <c r="M176" s="89"/>
      <c r="N176" s="108"/>
      <c r="O176" s="98" t="s">
        <v>796</v>
      </c>
      <c r="P176" s="99">
        <v>45594</v>
      </c>
      <c r="Q176" s="179"/>
      <c r="R176" s="179"/>
      <c r="S176" s="179"/>
      <c r="T176" s="179"/>
      <c r="U176" s="177"/>
      <c r="V176" s="177"/>
      <c r="W176" s="179"/>
      <c r="X176" s="179"/>
      <c r="Y176" s="179"/>
      <c r="Z176" s="179"/>
      <c r="AA176" s="179"/>
      <c r="AB176" s="177"/>
      <c r="AC176" s="177"/>
      <c r="AD176" s="179"/>
      <c r="AE176" s="179"/>
      <c r="AF176" s="179"/>
      <c r="AG176" s="179"/>
      <c r="AH176" s="179"/>
      <c r="AI176" s="177"/>
      <c r="AJ176" s="177"/>
      <c r="AK176" s="179"/>
      <c r="AL176" s="179"/>
      <c r="AM176" s="179"/>
      <c r="AN176" s="179"/>
      <c r="AO176" s="179"/>
      <c r="AP176" s="177"/>
      <c r="AQ176" s="177"/>
      <c r="AR176" s="179"/>
      <c r="AS176" s="181"/>
      <c r="AT176" s="179"/>
      <c r="AU176" s="179"/>
      <c r="AV176" s="175"/>
      <c r="AW176" s="8"/>
    </row>
    <row r="177" spans="1:49" s="6" customFormat="1" ht="22" customHeight="1" x14ac:dyDescent="0.25">
      <c r="A177" s="75"/>
      <c r="B177" s="186"/>
      <c r="C177" s="86">
        <v>45536</v>
      </c>
      <c r="D177" s="84" t="s">
        <v>8</v>
      </c>
      <c r="E177" s="78" t="s">
        <v>72</v>
      </c>
      <c r="F177" s="89" t="s">
        <v>739</v>
      </c>
      <c r="G177" s="89" t="s">
        <v>740</v>
      </c>
      <c r="H177" s="89" t="s">
        <v>741</v>
      </c>
      <c r="I177" s="89" t="s">
        <v>742</v>
      </c>
      <c r="J177" s="89" t="s">
        <v>743</v>
      </c>
      <c r="K177" s="89" t="s">
        <v>744</v>
      </c>
      <c r="L177" s="89" t="s">
        <v>745</v>
      </c>
      <c r="M177" s="89" t="s">
        <v>746</v>
      </c>
      <c r="N177" s="108" t="s">
        <v>896</v>
      </c>
      <c r="O177" s="98" t="s">
        <v>796</v>
      </c>
      <c r="P177" s="99">
        <v>45594</v>
      </c>
      <c r="Q177" s="179"/>
      <c r="R177" s="179"/>
      <c r="S177" s="179"/>
      <c r="T177" s="179"/>
      <c r="U177" s="177"/>
      <c r="V177" s="177"/>
      <c r="W177" s="179"/>
      <c r="X177" s="179"/>
      <c r="Y177" s="179"/>
      <c r="Z177" s="179"/>
      <c r="AA177" s="179"/>
      <c r="AB177" s="177"/>
      <c r="AC177" s="177"/>
      <c r="AD177" s="179"/>
      <c r="AE177" s="179"/>
      <c r="AF177" s="179"/>
      <c r="AG177" s="179"/>
      <c r="AH177" s="179"/>
      <c r="AI177" s="177"/>
      <c r="AJ177" s="177"/>
      <c r="AK177" s="179"/>
      <c r="AL177" s="179"/>
      <c r="AM177" s="179"/>
      <c r="AN177" s="179"/>
      <c r="AO177" s="179"/>
      <c r="AP177" s="177"/>
      <c r="AQ177" s="177"/>
      <c r="AR177" s="179"/>
      <c r="AS177" s="181"/>
      <c r="AT177" s="179"/>
      <c r="AU177" s="179"/>
      <c r="AV177" s="175"/>
      <c r="AW177" s="8"/>
    </row>
    <row r="178" spans="1:49" s="6" customFormat="1" ht="22" customHeight="1" x14ac:dyDescent="0.25">
      <c r="A178" s="75"/>
      <c r="B178" s="186"/>
      <c r="C178" s="86">
        <v>45536</v>
      </c>
      <c r="D178" s="84" t="s">
        <v>8</v>
      </c>
      <c r="E178" s="78" t="s">
        <v>73</v>
      </c>
      <c r="F178" s="89" t="s">
        <v>747</v>
      </c>
      <c r="G178" s="89" t="s">
        <v>748</v>
      </c>
      <c r="H178" s="89" t="s">
        <v>749</v>
      </c>
      <c r="I178" s="89"/>
      <c r="J178" s="89"/>
      <c r="K178" s="89"/>
      <c r="L178" s="89"/>
      <c r="M178" s="89"/>
      <c r="N178" s="108"/>
      <c r="O178" s="98" t="s">
        <v>796</v>
      </c>
      <c r="P178" s="99">
        <v>45594</v>
      </c>
      <c r="Q178" s="179"/>
      <c r="R178" s="179"/>
      <c r="S178" s="179"/>
      <c r="T178" s="179"/>
      <c r="U178" s="177"/>
      <c r="V178" s="177"/>
      <c r="W178" s="179"/>
      <c r="X178" s="179"/>
      <c r="Y178" s="179"/>
      <c r="Z178" s="179"/>
      <c r="AA178" s="179"/>
      <c r="AB178" s="177"/>
      <c r="AC178" s="177"/>
      <c r="AD178" s="179"/>
      <c r="AE178" s="179"/>
      <c r="AF178" s="179"/>
      <c r="AG178" s="179"/>
      <c r="AH178" s="179"/>
      <c r="AI178" s="177"/>
      <c r="AJ178" s="177"/>
      <c r="AK178" s="179"/>
      <c r="AL178" s="179"/>
      <c r="AM178" s="179"/>
      <c r="AN178" s="179"/>
      <c r="AO178" s="179"/>
      <c r="AP178" s="177"/>
      <c r="AQ178" s="177"/>
      <c r="AR178" s="179"/>
      <c r="AS178" s="181"/>
      <c r="AT178" s="179"/>
      <c r="AU178" s="179"/>
      <c r="AV178" s="175"/>
      <c r="AW178" s="8"/>
    </row>
    <row r="179" spans="1:49" s="6" customFormat="1" ht="22" customHeight="1" x14ac:dyDescent="0.25">
      <c r="A179" s="75"/>
      <c r="B179" s="186"/>
      <c r="C179" s="86">
        <v>45536</v>
      </c>
      <c r="D179" s="84" t="s">
        <v>8</v>
      </c>
      <c r="E179" s="78" t="s">
        <v>74</v>
      </c>
      <c r="F179" s="89" t="s">
        <v>750</v>
      </c>
      <c r="G179" s="89" t="s">
        <v>751</v>
      </c>
      <c r="H179" s="89" t="s">
        <v>752</v>
      </c>
      <c r="I179" s="89"/>
      <c r="J179" s="89"/>
      <c r="K179" s="89"/>
      <c r="L179" s="89"/>
      <c r="M179" s="89"/>
      <c r="N179" s="108"/>
      <c r="O179" s="98" t="s">
        <v>796</v>
      </c>
      <c r="P179" s="99">
        <v>45594</v>
      </c>
      <c r="Q179" s="179"/>
      <c r="R179" s="179"/>
      <c r="S179" s="179"/>
      <c r="T179" s="179"/>
      <c r="U179" s="177"/>
      <c r="V179" s="177"/>
      <c r="W179" s="179"/>
      <c r="X179" s="179"/>
      <c r="Y179" s="179"/>
      <c r="Z179" s="179"/>
      <c r="AA179" s="179"/>
      <c r="AB179" s="177"/>
      <c r="AC179" s="177"/>
      <c r="AD179" s="179"/>
      <c r="AE179" s="179"/>
      <c r="AF179" s="179"/>
      <c r="AG179" s="179"/>
      <c r="AH179" s="179"/>
      <c r="AI179" s="177"/>
      <c r="AJ179" s="177"/>
      <c r="AK179" s="179"/>
      <c r="AL179" s="179"/>
      <c r="AM179" s="179"/>
      <c r="AN179" s="179"/>
      <c r="AO179" s="179"/>
      <c r="AP179" s="177"/>
      <c r="AQ179" s="177"/>
      <c r="AR179" s="179"/>
      <c r="AS179" s="181"/>
      <c r="AT179" s="179"/>
      <c r="AU179" s="179"/>
      <c r="AV179" s="175"/>
      <c r="AW179" s="8"/>
    </row>
    <row r="180" spans="1:49" s="6" customFormat="1" ht="22" customHeight="1" x14ac:dyDescent="0.25">
      <c r="A180" s="75"/>
      <c r="B180" s="186"/>
      <c r="C180" s="86">
        <v>45536</v>
      </c>
      <c r="D180" s="84" t="s">
        <v>8</v>
      </c>
      <c r="E180" s="78" t="s">
        <v>75</v>
      </c>
      <c r="F180" s="89" t="s">
        <v>753</v>
      </c>
      <c r="G180" s="89" t="s">
        <v>754</v>
      </c>
      <c r="H180" s="89" t="s">
        <v>755</v>
      </c>
      <c r="I180" s="89" t="s">
        <v>756</v>
      </c>
      <c r="J180" s="89"/>
      <c r="K180" s="89"/>
      <c r="L180" s="89"/>
      <c r="M180" s="89"/>
      <c r="N180" s="108"/>
      <c r="O180" s="98" t="s">
        <v>796</v>
      </c>
      <c r="P180" s="99">
        <v>45594</v>
      </c>
      <c r="Q180" s="179"/>
      <c r="R180" s="179"/>
      <c r="S180" s="179"/>
      <c r="T180" s="179"/>
      <c r="U180" s="177"/>
      <c r="V180" s="177"/>
      <c r="W180" s="179"/>
      <c r="X180" s="179"/>
      <c r="Y180" s="179"/>
      <c r="Z180" s="179"/>
      <c r="AA180" s="179"/>
      <c r="AB180" s="177"/>
      <c r="AC180" s="177"/>
      <c r="AD180" s="179"/>
      <c r="AE180" s="179"/>
      <c r="AF180" s="179"/>
      <c r="AG180" s="179"/>
      <c r="AH180" s="179"/>
      <c r="AI180" s="177"/>
      <c r="AJ180" s="177"/>
      <c r="AK180" s="179"/>
      <c r="AL180" s="179"/>
      <c r="AM180" s="179"/>
      <c r="AN180" s="179"/>
      <c r="AO180" s="179"/>
      <c r="AP180" s="177"/>
      <c r="AQ180" s="177"/>
      <c r="AR180" s="179"/>
      <c r="AS180" s="181"/>
      <c r="AT180" s="179"/>
      <c r="AU180" s="179"/>
      <c r="AV180" s="175"/>
      <c r="AW180" s="8"/>
    </row>
    <row r="181" spans="1:49" s="6" customFormat="1" ht="22" customHeight="1" x14ac:dyDescent="0.25">
      <c r="A181" s="75"/>
      <c r="B181" s="186"/>
      <c r="C181" s="86">
        <v>45536</v>
      </c>
      <c r="D181" s="84" t="s">
        <v>8</v>
      </c>
      <c r="E181" s="78" t="s">
        <v>76</v>
      </c>
      <c r="F181" s="89" t="s">
        <v>757</v>
      </c>
      <c r="G181" s="89" t="s">
        <v>758</v>
      </c>
      <c r="H181" s="89" t="s">
        <v>759</v>
      </c>
      <c r="I181" s="89"/>
      <c r="J181" s="89"/>
      <c r="K181" s="89"/>
      <c r="L181" s="89"/>
      <c r="M181" s="89"/>
      <c r="N181" s="108"/>
      <c r="O181" s="98" t="s">
        <v>796</v>
      </c>
      <c r="P181" s="99">
        <v>45594</v>
      </c>
      <c r="Q181" s="179"/>
      <c r="R181" s="179"/>
      <c r="S181" s="179"/>
      <c r="T181" s="179"/>
      <c r="U181" s="177"/>
      <c r="V181" s="177"/>
      <c r="W181" s="179"/>
      <c r="X181" s="179"/>
      <c r="Y181" s="179"/>
      <c r="Z181" s="179"/>
      <c r="AA181" s="179"/>
      <c r="AB181" s="177"/>
      <c r="AC181" s="177"/>
      <c r="AD181" s="179"/>
      <c r="AE181" s="179"/>
      <c r="AF181" s="179"/>
      <c r="AG181" s="179"/>
      <c r="AH181" s="179"/>
      <c r="AI181" s="177"/>
      <c r="AJ181" s="177"/>
      <c r="AK181" s="179"/>
      <c r="AL181" s="179"/>
      <c r="AM181" s="179"/>
      <c r="AN181" s="179"/>
      <c r="AO181" s="179"/>
      <c r="AP181" s="177"/>
      <c r="AQ181" s="177"/>
      <c r="AR181" s="179"/>
      <c r="AS181" s="181"/>
      <c r="AT181" s="179"/>
      <c r="AU181" s="179"/>
      <c r="AV181" s="175"/>
      <c r="AW181" s="8"/>
    </row>
    <row r="182" spans="1:49" s="6" customFormat="1" ht="22" customHeight="1" x14ac:dyDescent="0.25">
      <c r="A182" s="75"/>
      <c r="B182" s="186"/>
      <c r="C182" s="86">
        <v>45536</v>
      </c>
      <c r="D182" s="84" t="s">
        <v>8</v>
      </c>
      <c r="E182" s="78" t="s">
        <v>77</v>
      </c>
      <c r="F182" s="89" t="s">
        <v>760</v>
      </c>
      <c r="G182" s="89" t="s">
        <v>761</v>
      </c>
      <c r="H182" s="89" t="s">
        <v>762</v>
      </c>
      <c r="I182" s="89" t="s">
        <v>763</v>
      </c>
      <c r="J182" s="89"/>
      <c r="K182" s="89"/>
      <c r="L182" s="89"/>
      <c r="M182" s="89"/>
      <c r="N182" s="108"/>
      <c r="O182" s="98" t="s">
        <v>796</v>
      </c>
      <c r="P182" s="99">
        <v>45594</v>
      </c>
      <c r="Q182" s="179"/>
      <c r="R182" s="179"/>
      <c r="S182" s="179"/>
      <c r="T182" s="179"/>
      <c r="U182" s="177"/>
      <c r="V182" s="177"/>
      <c r="W182" s="179"/>
      <c r="X182" s="179"/>
      <c r="Y182" s="179"/>
      <c r="Z182" s="179"/>
      <c r="AA182" s="179"/>
      <c r="AB182" s="177"/>
      <c r="AC182" s="177"/>
      <c r="AD182" s="179"/>
      <c r="AE182" s="179"/>
      <c r="AF182" s="179"/>
      <c r="AG182" s="179"/>
      <c r="AH182" s="179"/>
      <c r="AI182" s="177"/>
      <c r="AJ182" s="177"/>
      <c r="AK182" s="179"/>
      <c r="AL182" s="179"/>
      <c r="AM182" s="179"/>
      <c r="AN182" s="179"/>
      <c r="AO182" s="179"/>
      <c r="AP182" s="177"/>
      <c r="AQ182" s="177"/>
      <c r="AR182" s="179"/>
      <c r="AS182" s="181"/>
      <c r="AT182" s="179"/>
      <c r="AU182" s="179"/>
      <c r="AV182" s="175"/>
      <c r="AW182" s="8"/>
    </row>
    <row r="183" spans="1:49" s="6" customFormat="1" ht="22" customHeight="1" x14ac:dyDescent="0.25">
      <c r="A183" s="75"/>
      <c r="B183" s="186"/>
      <c r="C183" s="86">
        <v>45536</v>
      </c>
      <c r="D183" s="84" t="s">
        <v>8</v>
      </c>
      <c r="E183" s="78" t="s">
        <v>1028</v>
      </c>
      <c r="F183" s="88" t="s">
        <v>1029</v>
      </c>
      <c r="G183" s="89" t="s">
        <v>1030</v>
      </c>
      <c r="H183" s="89"/>
      <c r="I183" s="89"/>
      <c r="J183" s="89"/>
      <c r="K183" s="89"/>
      <c r="L183" s="89"/>
      <c r="M183" s="89"/>
      <c r="N183" s="108"/>
      <c r="O183" s="98" t="s">
        <v>796</v>
      </c>
      <c r="P183" s="99">
        <v>45594</v>
      </c>
      <c r="Q183" s="179"/>
      <c r="R183" s="179"/>
      <c r="S183" s="179"/>
      <c r="T183" s="179"/>
      <c r="U183" s="177"/>
      <c r="V183" s="177"/>
      <c r="W183" s="179"/>
      <c r="X183" s="179"/>
      <c r="Y183" s="179"/>
      <c r="Z183" s="179"/>
      <c r="AA183" s="179"/>
      <c r="AB183" s="177"/>
      <c r="AC183" s="177"/>
      <c r="AD183" s="179"/>
      <c r="AE183" s="179"/>
      <c r="AF183" s="179"/>
      <c r="AG183" s="179"/>
      <c r="AH183" s="179"/>
      <c r="AI183" s="177"/>
      <c r="AJ183" s="177"/>
      <c r="AK183" s="179"/>
      <c r="AL183" s="179"/>
      <c r="AM183" s="179"/>
      <c r="AN183" s="179"/>
      <c r="AO183" s="179"/>
      <c r="AP183" s="177"/>
      <c r="AQ183" s="177"/>
      <c r="AR183" s="179"/>
      <c r="AS183" s="181"/>
      <c r="AT183" s="179"/>
      <c r="AU183" s="179"/>
      <c r="AV183" s="175"/>
      <c r="AW183" s="8"/>
    </row>
    <row r="184" spans="1:49" s="6" customFormat="1" ht="22" customHeight="1" x14ac:dyDescent="0.25">
      <c r="A184" s="75"/>
      <c r="B184" s="186"/>
      <c r="C184" s="86">
        <v>45536</v>
      </c>
      <c r="D184" s="84" t="s">
        <v>8</v>
      </c>
      <c r="E184" s="78" t="s">
        <v>586</v>
      </c>
      <c r="F184" s="89" t="s">
        <v>588</v>
      </c>
      <c r="G184" s="89" t="s">
        <v>589</v>
      </c>
      <c r="H184" s="89" t="s">
        <v>590</v>
      </c>
      <c r="I184" s="89"/>
      <c r="J184" s="89"/>
      <c r="K184" s="89"/>
      <c r="L184" s="89"/>
      <c r="M184" s="89"/>
      <c r="N184" s="108"/>
      <c r="O184" s="98" t="s">
        <v>796</v>
      </c>
      <c r="P184" s="99">
        <v>45594</v>
      </c>
      <c r="Q184" s="179"/>
      <c r="R184" s="179"/>
      <c r="S184" s="179"/>
      <c r="T184" s="179"/>
      <c r="U184" s="177"/>
      <c r="V184" s="177"/>
      <c r="W184" s="179"/>
      <c r="X184" s="179"/>
      <c r="Y184" s="179"/>
      <c r="Z184" s="179"/>
      <c r="AA184" s="179"/>
      <c r="AB184" s="177"/>
      <c r="AC184" s="177"/>
      <c r="AD184" s="179"/>
      <c r="AE184" s="179"/>
      <c r="AF184" s="179"/>
      <c r="AG184" s="179"/>
      <c r="AH184" s="179"/>
      <c r="AI184" s="177"/>
      <c r="AJ184" s="177"/>
      <c r="AK184" s="179"/>
      <c r="AL184" s="179"/>
      <c r="AM184" s="179"/>
      <c r="AN184" s="179"/>
      <c r="AO184" s="179"/>
      <c r="AP184" s="177"/>
      <c r="AQ184" s="177"/>
      <c r="AR184" s="179"/>
      <c r="AS184" s="181"/>
      <c r="AT184" s="179"/>
      <c r="AU184" s="179"/>
      <c r="AV184" s="175"/>
      <c r="AW184" s="8"/>
    </row>
    <row r="185" spans="1:49" s="6" customFormat="1" ht="22" customHeight="1" x14ac:dyDescent="0.25">
      <c r="A185" s="75"/>
      <c r="B185" s="186"/>
      <c r="C185" s="86">
        <v>45536</v>
      </c>
      <c r="D185" s="84" t="s">
        <v>8</v>
      </c>
      <c r="E185" s="78" t="s">
        <v>78</v>
      </c>
      <c r="F185" s="89" t="s">
        <v>764</v>
      </c>
      <c r="G185" s="89" t="s">
        <v>765</v>
      </c>
      <c r="H185" s="89"/>
      <c r="I185" s="89"/>
      <c r="J185" s="89"/>
      <c r="K185" s="89"/>
      <c r="L185" s="89"/>
      <c r="M185" s="89"/>
      <c r="N185" s="108"/>
      <c r="O185" s="98" t="s">
        <v>796</v>
      </c>
      <c r="P185" s="99">
        <v>45594</v>
      </c>
      <c r="Q185" s="179"/>
      <c r="R185" s="179"/>
      <c r="S185" s="179"/>
      <c r="T185" s="179"/>
      <c r="U185" s="177"/>
      <c r="V185" s="177"/>
      <c r="W185" s="179"/>
      <c r="X185" s="179"/>
      <c r="Y185" s="179"/>
      <c r="Z185" s="179"/>
      <c r="AA185" s="179"/>
      <c r="AB185" s="177"/>
      <c r="AC185" s="177"/>
      <c r="AD185" s="179"/>
      <c r="AE185" s="179"/>
      <c r="AF185" s="179"/>
      <c r="AG185" s="179"/>
      <c r="AH185" s="179"/>
      <c r="AI185" s="177"/>
      <c r="AJ185" s="177"/>
      <c r="AK185" s="179"/>
      <c r="AL185" s="179"/>
      <c r="AM185" s="179"/>
      <c r="AN185" s="179"/>
      <c r="AO185" s="179"/>
      <c r="AP185" s="177"/>
      <c r="AQ185" s="177"/>
      <c r="AR185" s="179"/>
      <c r="AS185" s="181"/>
      <c r="AT185" s="179"/>
      <c r="AU185" s="179"/>
      <c r="AV185" s="175"/>
      <c r="AW185" s="8"/>
    </row>
    <row r="186" spans="1:49" s="6" customFormat="1" ht="22" customHeight="1" x14ac:dyDescent="0.25">
      <c r="A186" s="75"/>
      <c r="B186" s="186"/>
      <c r="C186" s="86">
        <v>45536</v>
      </c>
      <c r="D186" s="84" t="s">
        <v>8</v>
      </c>
      <c r="E186" s="78" t="s">
        <v>349</v>
      </c>
      <c r="F186" s="89" t="s">
        <v>766</v>
      </c>
      <c r="G186" s="89"/>
      <c r="H186" s="89"/>
      <c r="I186" s="89"/>
      <c r="J186" s="89"/>
      <c r="K186" s="89"/>
      <c r="L186" s="89"/>
      <c r="M186" s="89"/>
      <c r="N186" s="108"/>
      <c r="O186" s="98" t="s">
        <v>796</v>
      </c>
      <c r="P186" s="99">
        <v>45594</v>
      </c>
      <c r="Q186" s="179"/>
      <c r="R186" s="179"/>
      <c r="S186" s="179"/>
      <c r="T186" s="179"/>
      <c r="U186" s="177"/>
      <c r="V186" s="177"/>
      <c r="W186" s="179"/>
      <c r="X186" s="179"/>
      <c r="Y186" s="179"/>
      <c r="Z186" s="179"/>
      <c r="AA186" s="179"/>
      <c r="AB186" s="177"/>
      <c r="AC186" s="177"/>
      <c r="AD186" s="179"/>
      <c r="AE186" s="179"/>
      <c r="AF186" s="179"/>
      <c r="AG186" s="179"/>
      <c r="AH186" s="179"/>
      <c r="AI186" s="177"/>
      <c r="AJ186" s="177"/>
      <c r="AK186" s="179"/>
      <c r="AL186" s="179"/>
      <c r="AM186" s="179"/>
      <c r="AN186" s="179"/>
      <c r="AO186" s="179"/>
      <c r="AP186" s="177"/>
      <c r="AQ186" s="177"/>
      <c r="AR186" s="179"/>
      <c r="AS186" s="181"/>
      <c r="AT186" s="179"/>
      <c r="AU186" s="179"/>
      <c r="AV186" s="175"/>
      <c r="AW186" s="8"/>
    </row>
    <row r="187" spans="1:49" s="6" customFormat="1" ht="22" customHeight="1" x14ac:dyDescent="0.25">
      <c r="A187" s="75"/>
      <c r="B187" s="186"/>
      <c r="C187" s="86">
        <v>45536</v>
      </c>
      <c r="D187" s="84" t="s">
        <v>8</v>
      </c>
      <c r="E187" s="78" t="s">
        <v>79</v>
      </c>
      <c r="F187" s="89" t="s">
        <v>767</v>
      </c>
      <c r="G187" s="89" t="s">
        <v>768</v>
      </c>
      <c r="H187" s="89"/>
      <c r="I187" s="89"/>
      <c r="J187" s="89"/>
      <c r="K187" s="89"/>
      <c r="L187" s="89"/>
      <c r="M187" s="89"/>
      <c r="N187" s="108"/>
      <c r="O187" s="98" t="s">
        <v>796</v>
      </c>
      <c r="P187" s="99">
        <v>45594</v>
      </c>
      <c r="Q187" s="179"/>
      <c r="R187" s="179"/>
      <c r="S187" s="179"/>
      <c r="T187" s="179"/>
      <c r="U187" s="177"/>
      <c r="V187" s="177"/>
      <c r="W187" s="179"/>
      <c r="X187" s="179"/>
      <c r="Y187" s="179"/>
      <c r="Z187" s="179"/>
      <c r="AA187" s="179"/>
      <c r="AB187" s="177"/>
      <c r="AC187" s="177"/>
      <c r="AD187" s="179"/>
      <c r="AE187" s="179"/>
      <c r="AF187" s="179"/>
      <c r="AG187" s="179"/>
      <c r="AH187" s="179"/>
      <c r="AI187" s="177"/>
      <c r="AJ187" s="177"/>
      <c r="AK187" s="179"/>
      <c r="AL187" s="179"/>
      <c r="AM187" s="179"/>
      <c r="AN187" s="179"/>
      <c r="AO187" s="179"/>
      <c r="AP187" s="177"/>
      <c r="AQ187" s="177"/>
      <c r="AR187" s="179"/>
      <c r="AS187" s="181"/>
      <c r="AT187" s="179"/>
      <c r="AU187" s="179"/>
      <c r="AV187" s="175"/>
      <c r="AW187" s="8"/>
    </row>
    <row r="188" spans="1:49" s="6" customFormat="1" ht="22" customHeight="1" x14ac:dyDescent="0.25">
      <c r="A188" s="75"/>
      <c r="B188" s="187"/>
      <c r="C188" s="86">
        <v>45536</v>
      </c>
      <c r="D188" s="84" t="s">
        <v>8</v>
      </c>
      <c r="E188" s="78" t="s">
        <v>80</v>
      </c>
      <c r="F188" s="89" t="s">
        <v>769</v>
      </c>
      <c r="G188" s="89" t="s">
        <v>770</v>
      </c>
      <c r="H188" s="89" t="s">
        <v>771</v>
      </c>
      <c r="I188" s="89"/>
      <c r="J188" s="89"/>
      <c r="K188" s="89"/>
      <c r="L188" s="89"/>
      <c r="M188" s="89"/>
      <c r="N188" s="108"/>
      <c r="O188" s="98" t="s">
        <v>796</v>
      </c>
      <c r="P188" s="99">
        <v>45594</v>
      </c>
      <c r="Q188" s="183"/>
      <c r="R188" s="183"/>
      <c r="S188" s="183"/>
      <c r="T188" s="183"/>
      <c r="U188" s="184"/>
      <c r="V188" s="184"/>
      <c r="W188" s="183"/>
      <c r="X188" s="183"/>
      <c r="Y188" s="183"/>
      <c r="Z188" s="183"/>
      <c r="AA188" s="183"/>
      <c r="AB188" s="184"/>
      <c r="AC188" s="184"/>
      <c r="AD188" s="183"/>
      <c r="AE188" s="183"/>
      <c r="AF188" s="183"/>
      <c r="AG188" s="183"/>
      <c r="AH188" s="183"/>
      <c r="AI188" s="184"/>
      <c r="AJ188" s="184"/>
      <c r="AK188" s="183"/>
      <c r="AL188" s="183"/>
      <c r="AM188" s="183"/>
      <c r="AN188" s="183"/>
      <c r="AO188" s="183"/>
      <c r="AP188" s="184"/>
      <c r="AQ188" s="184"/>
      <c r="AR188" s="183"/>
      <c r="AS188" s="182"/>
      <c r="AT188" s="183"/>
      <c r="AU188" s="183"/>
      <c r="AV188" s="198"/>
      <c r="AW188" s="8"/>
    </row>
    <row r="189" spans="1:49" s="6" customFormat="1" ht="58" x14ac:dyDescent="0.25">
      <c r="A189" s="75" t="str">
        <f>VLOOKUP(B189,[1]Apoio!$A:$C,3,FALSE)</f>
        <v>MCP - Resultados</v>
      </c>
      <c r="B189" s="82" t="s">
        <v>652</v>
      </c>
      <c r="C189" s="86">
        <v>45536</v>
      </c>
      <c r="D189" s="84" t="s">
        <v>8</v>
      </c>
      <c r="E189" s="78" t="s">
        <v>84</v>
      </c>
      <c r="F189" s="89"/>
      <c r="G189" s="89"/>
      <c r="H189" s="89" t="s">
        <v>84</v>
      </c>
      <c r="I189" s="89"/>
      <c r="J189" s="89"/>
      <c r="K189" s="89"/>
      <c r="L189" s="89"/>
      <c r="M189" s="89"/>
      <c r="N189" s="89"/>
      <c r="O189" s="98" t="s">
        <v>796</v>
      </c>
      <c r="P189" s="99">
        <v>45594</v>
      </c>
      <c r="Q189" s="117">
        <v>1</v>
      </c>
      <c r="R189" s="77">
        <v>2</v>
      </c>
      <c r="S189" s="77">
        <v>3</v>
      </c>
      <c r="T189" s="77">
        <v>4</v>
      </c>
      <c r="U189" s="100">
        <v>5</v>
      </c>
      <c r="V189" s="100">
        <v>6</v>
      </c>
      <c r="W189" s="77">
        <v>7</v>
      </c>
      <c r="X189" s="77">
        <v>8</v>
      </c>
      <c r="Y189" s="77">
        <v>9</v>
      </c>
      <c r="Z189" s="77">
        <v>10</v>
      </c>
      <c r="AA189" s="77">
        <v>11</v>
      </c>
      <c r="AB189" s="100">
        <v>12</v>
      </c>
      <c r="AC189" s="100">
        <v>13</v>
      </c>
      <c r="AD189" s="77">
        <v>14</v>
      </c>
      <c r="AE189" s="77">
        <v>15</v>
      </c>
      <c r="AF189" s="77">
        <v>16</v>
      </c>
      <c r="AG189" s="77">
        <v>17</v>
      </c>
      <c r="AH189" s="77">
        <v>18</v>
      </c>
      <c r="AI189" s="100">
        <v>19</v>
      </c>
      <c r="AJ189" s="100">
        <v>20</v>
      </c>
      <c r="AK189" s="77">
        <v>21</v>
      </c>
      <c r="AL189" s="77">
        <v>22</v>
      </c>
      <c r="AM189" s="77">
        <v>23</v>
      </c>
      <c r="AN189" s="77">
        <v>24</v>
      </c>
      <c r="AO189" s="77">
        <v>25</v>
      </c>
      <c r="AP189" s="100">
        <v>26</v>
      </c>
      <c r="AQ189" s="100">
        <v>27</v>
      </c>
      <c r="AR189" s="77">
        <v>28</v>
      </c>
      <c r="AS189" s="79">
        <v>29</v>
      </c>
      <c r="AT189" s="77">
        <v>30</v>
      </c>
      <c r="AU189" s="117">
        <v>31</v>
      </c>
      <c r="AV189" s="97"/>
      <c r="AW189" s="8"/>
    </row>
    <row r="190" spans="1:49" s="6" customFormat="1" ht="37" customHeight="1" x14ac:dyDescent="0.25">
      <c r="A190" s="75" t="str">
        <f>VLOOKUP(B190,[1]Apoio!$A:$C,3,FALSE)</f>
        <v>Cessões de Energia (DSP 2300/19) - Liquidação</v>
      </c>
      <c r="B190" s="82" t="s">
        <v>636</v>
      </c>
      <c r="C190" s="86">
        <v>45536</v>
      </c>
      <c r="D190" s="84" t="s">
        <v>84</v>
      </c>
      <c r="E190" s="78" t="s">
        <v>84</v>
      </c>
      <c r="F190" s="89"/>
      <c r="G190" s="89"/>
      <c r="H190" s="89" t="s">
        <v>84</v>
      </c>
      <c r="I190" s="89"/>
      <c r="J190" s="89"/>
      <c r="K190" s="89"/>
      <c r="L190" s="89"/>
      <c r="M190" s="89"/>
      <c r="N190" s="90"/>
      <c r="O190" s="98" t="s">
        <v>796</v>
      </c>
      <c r="P190" s="99">
        <v>45594</v>
      </c>
      <c r="Q190" s="117">
        <v>1</v>
      </c>
      <c r="R190" s="77">
        <v>2</v>
      </c>
      <c r="S190" s="77">
        <v>3</v>
      </c>
      <c r="T190" s="77">
        <v>4</v>
      </c>
      <c r="U190" s="100">
        <v>5</v>
      </c>
      <c r="V190" s="100">
        <v>6</v>
      </c>
      <c r="W190" s="77">
        <v>7</v>
      </c>
      <c r="X190" s="77">
        <v>8</v>
      </c>
      <c r="Y190" s="77">
        <v>9</v>
      </c>
      <c r="Z190" s="77">
        <v>10</v>
      </c>
      <c r="AA190" s="77">
        <v>11</v>
      </c>
      <c r="AB190" s="100">
        <v>12</v>
      </c>
      <c r="AC190" s="100">
        <v>13</v>
      </c>
      <c r="AD190" s="77">
        <v>14</v>
      </c>
      <c r="AE190" s="77">
        <v>15</v>
      </c>
      <c r="AF190" s="77">
        <v>16</v>
      </c>
      <c r="AG190" s="77">
        <v>17</v>
      </c>
      <c r="AH190" s="77">
        <v>18</v>
      </c>
      <c r="AI190" s="100">
        <v>19</v>
      </c>
      <c r="AJ190" s="100">
        <v>20</v>
      </c>
      <c r="AK190" s="77">
        <v>21</v>
      </c>
      <c r="AL190" s="77">
        <v>22</v>
      </c>
      <c r="AM190" s="77">
        <v>23</v>
      </c>
      <c r="AN190" s="77">
        <v>24</v>
      </c>
      <c r="AO190" s="77">
        <v>25</v>
      </c>
      <c r="AP190" s="100">
        <v>26</v>
      </c>
      <c r="AQ190" s="100">
        <v>27</v>
      </c>
      <c r="AR190" s="77">
        <v>28</v>
      </c>
      <c r="AS190" s="79">
        <v>29</v>
      </c>
      <c r="AT190" s="77">
        <v>30</v>
      </c>
      <c r="AU190" s="77">
        <v>31</v>
      </c>
      <c r="AV190" s="78"/>
      <c r="AW190" s="8"/>
    </row>
    <row r="191" spans="1:49" s="6" customFormat="1" ht="37" customHeight="1" x14ac:dyDescent="0.25">
      <c r="A191" s="75" t="str">
        <f>VLOOKUP(B191,[1]Apoio!$A:$C,3,FALSE)</f>
        <v>MCSD EE - Pós-Liquidação</v>
      </c>
      <c r="B191" s="82" t="s">
        <v>665</v>
      </c>
      <c r="C191" s="86">
        <v>45536</v>
      </c>
      <c r="D191" s="84" t="s">
        <v>1019</v>
      </c>
      <c r="E191" s="78" t="s">
        <v>108</v>
      </c>
      <c r="F191" s="89" t="s">
        <v>690</v>
      </c>
      <c r="G191" s="89"/>
      <c r="H191" s="89"/>
      <c r="I191" s="89"/>
      <c r="J191" s="89"/>
      <c r="K191" s="89"/>
      <c r="L191" s="89"/>
      <c r="M191" s="89"/>
      <c r="N191" s="90"/>
      <c r="O191" s="98" t="s">
        <v>796</v>
      </c>
      <c r="P191" s="99">
        <v>45594</v>
      </c>
      <c r="Q191" s="117">
        <v>1</v>
      </c>
      <c r="R191" s="77">
        <v>2</v>
      </c>
      <c r="S191" s="77">
        <v>3</v>
      </c>
      <c r="T191" s="77">
        <v>4</v>
      </c>
      <c r="U191" s="100">
        <v>5</v>
      </c>
      <c r="V191" s="100">
        <v>6</v>
      </c>
      <c r="W191" s="77">
        <v>7</v>
      </c>
      <c r="X191" s="77">
        <v>8</v>
      </c>
      <c r="Y191" s="77">
        <v>9</v>
      </c>
      <c r="Z191" s="77">
        <v>10</v>
      </c>
      <c r="AA191" s="77">
        <v>11</v>
      </c>
      <c r="AB191" s="100">
        <v>12</v>
      </c>
      <c r="AC191" s="100">
        <v>13</v>
      </c>
      <c r="AD191" s="77">
        <v>14</v>
      </c>
      <c r="AE191" s="77">
        <v>15</v>
      </c>
      <c r="AF191" s="77">
        <v>16</v>
      </c>
      <c r="AG191" s="77">
        <v>17</v>
      </c>
      <c r="AH191" s="77">
        <v>18</v>
      </c>
      <c r="AI191" s="100">
        <v>19</v>
      </c>
      <c r="AJ191" s="100">
        <v>20</v>
      </c>
      <c r="AK191" s="77">
        <v>21</v>
      </c>
      <c r="AL191" s="77">
        <v>22</v>
      </c>
      <c r="AM191" s="77">
        <v>23</v>
      </c>
      <c r="AN191" s="77">
        <v>24</v>
      </c>
      <c r="AO191" s="77">
        <v>25</v>
      </c>
      <c r="AP191" s="100">
        <v>26</v>
      </c>
      <c r="AQ191" s="100">
        <v>27</v>
      </c>
      <c r="AR191" s="77">
        <v>28</v>
      </c>
      <c r="AS191" s="79">
        <v>29</v>
      </c>
      <c r="AT191" s="77">
        <v>30</v>
      </c>
      <c r="AU191" s="77">
        <v>31</v>
      </c>
      <c r="AV191" s="78" t="s">
        <v>972</v>
      </c>
      <c r="AW191" s="8"/>
    </row>
    <row r="192" spans="1:49" s="6" customFormat="1" ht="62.25" customHeight="1" x14ac:dyDescent="0.25">
      <c r="A192" s="75" t="str">
        <f>VLOOKUP(B192,[1]Apoio!$A:$C,3,FALSE)</f>
        <v>Adesão</v>
      </c>
      <c r="B192" s="82" t="s">
        <v>184</v>
      </c>
      <c r="C192" s="86">
        <v>45566</v>
      </c>
      <c r="D192" s="84" t="s">
        <v>84</v>
      </c>
      <c r="E192" s="78" t="s">
        <v>84</v>
      </c>
      <c r="F192" s="91"/>
      <c r="G192" s="89"/>
      <c r="H192" s="89" t="s">
        <v>84</v>
      </c>
      <c r="I192" s="89"/>
      <c r="J192" s="89"/>
      <c r="K192" s="89"/>
      <c r="L192" s="89"/>
      <c r="M192" s="89"/>
      <c r="N192" s="90"/>
      <c r="O192" s="98" t="s">
        <v>796</v>
      </c>
      <c r="P192" s="99">
        <v>45594</v>
      </c>
      <c r="Q192" s="117">
        <v>1</v>
      </c>
      <c r="R192" s="77">
        <v>2</v>
      </c>
      <c r="S192" s="77">
        <v>3</v>
      </c>
      <c r="T192" s="77">
        <v>4</v>
      </c>
      <c r="U192" s="100">
        <v>5</v>
      </c>
      <c r="V192" s="100">
        <v>6</v>
      </c>
      <c r="W192" s="77">
        <v>7</v>
      </c>
      <c r="X192" s="77">
        <v>8</v>
      </c>
      <c r="Y192" s="77">
        <v>9</v>
      </c>
      <c r="Z192" s="77">
        <v>10</v>
      </c>
      <c r="AA192" s="77">
        <v>11</v>
      </c>
      <c r="AB192" s="100">
        <v>12</v>
      </c>
      <c r="AC192" s="100">
        <v>13</v>
      </c>
      <c r="AD192" s="77">
        <v>14</v>
      </c>
      <c r="AE192" s="77">
        <v>15</v>
      </c>
      <c r="AF192" s="77">
        <v>16</v>
      </c>
      <c r="AG192" s="77">
        <v>17</v>
      </c>
      <c r="AH192" s="77">
        <v>18</v>
      </c>
      <c r="AI192" s="100">
        <v>19</v>
      </c>
      <c r="AJ192" s="100">
        <v>20</v>
      </c>
      <c r="AK192" s="77">
        <v>21</v>
      </c>
      <c r="AL192" s="77">
        <v>22</v>
      </c>
      <c r="AM192" s="77">
        <v>23</v>
      </c>
      <c r="AN192" s="77">
        <v>24</v>
      </c>
      <c r="AO192" s="77">
        <v>25</v>
      </c>
      <c r="AP192" s="100">
        <v>26</v>
      </c>
      <c r="AQ192" s="100">
        <v>27</v>
      </c>
      <c r="AR192" s="77">
        <v>28</v>
      </c>
      <c r="AS192" s="79">
        <v>29</v>
      </c>
      <c r="AT192" s="77">
        <v>30</v>
      </c>
      <c r="AU192" s="77">
        <v>31</v>
      </c>
      <c r="AV192" s="78"/>
      <c r="AW192" s="8"/>
    </row>
    <row r="193" spans="1:49" s="6" customFormat="1" ht="36.5" customHeight="1" x14ac:dyDescent="0.25">
      <c r="A193" s="75" t="str">
        <f>VLOOKUP(B193,[1]Apoio!$A:$C,3,FALSE)</f>
        <v>MCP - Pré-Liquidação</v>
      </c>
      <c r="B193" s="109" t="s">
        <v>545</v>
      </c>
      <c r="C193" s="86">
        <v>45536</v>
      </c>
      <c r="D193" s="114" t="s">
        <v>363</v>
      </c>
      <c r="E193" s="111" t="s">
        <v>82</v>
      </c>
      <c r="F193" s="113" t="s">
        <v>781</v>
      </c>
      <c r="G193" s="112" t="s">
        <v>728</v>
      </c>
      <c r="H193" s="112" t="s">
        <v>782</v>
      </c>
      <c r="I193" s="89"/>
      <c r="J193" s="89"/>
      <c r="K193" s="89"/>
      <c r="L193" s="89"/>
      <c r="M193" s="89"/>
      <c r="N193" s="89"/>
      <c r="O193" s="98" t="s">
        <v>796</v>
      </c>
      <c r="P193" s="99">
        <v>45595</v>
      </c>
      <c r="Q193" s="117">
        <v>1</v>
      </c>
      <c r="R193" s="77">
        <v>2</v>
      </c>
      <c r="S193" s="77">
        <v>3</v>
      </c>
      <c r="T193" s="77">
        <v>4</v>
      </c>
      <c r="U193" s="100">
        <v>5</v>
      </c>
      <c r="V193" s="100">
        <v>6</v>
      </c>
      <c r="W193" s="77">
        <v>7</v>
      </c>
      <c r="X193" s="77">
        <v>8</v>
      </c>
      <c r="Y193" s="77">
        <v>9</v>
      </c>
      <c r="Z193" s="77">
        <v>10</v>
      </c>
      <c r="AA193" s="77">
        <v>11</v>
      </c>
      <c r="AB193" s="100">
        <v>12</v>
      </c>
      <c r="AC193" s="100">
        <v>13</v>
      </c>
      <c r="AD193" s="77">
        <v>14</v>
      </c>
      <c r="AE193" s="77">
        <v>15</v>
      </c>
      <c r="AF193" s="77">
        <v>16</v>
      </c>
      <c r="AG193" s="77">
        <v>17</v>
      </c>
      <c r="AH193" s="77">
        <v>18</v>
      </c>
      <c r="AI193" s="100">
        <v>19</v>
      </c>
      <c r="AJ193" s="100">
        <v>20</v>
      </c>
      <c r="AK193" s="77">
        <v>21</v>
      </c>
      <c r="AL193" s="77">
        <v>22</v>
      </c>
      <c r="AM193" s="77">
        <v>23</v>
      </c>
      <c r="AN193" s="77">
        <v>24</v>
      </c>
      <c r="AO193" s="77">
        <v>25</v>
      </c>
      <c r="AP193" s="100">
        <v>26</v>
      </c>
      <c r="AQ193" s="100">
        <v>27</v>
      </c>
      <c r="AR193" s="77">
        <v>28</v>
      </c>
      <c r="AS193" s="77">
        <v>29</v>
      </c>
      <c r="AT193" s="79">
        <v>30</v>
      </c>
      <c r="AU193" s="117">
        <v>31</v>
      </c>
      <c r="AV193" s="97"/>
      <c r="AW193" s="8"/>
    </row>
    <row r="194" spans="1:49" s="6" customFormat="1" ht="37.5" customHeight="1" x14ac:dyDescent="0.25">
      <c r="A194" s="75" t="str">
        <f>VLOOKUP(B194,[1]Apoio!$A:$C,3,FALSE)</f>
        <v>Penalidades - Pré-Liquidação</v>
      </c>
      <c r="B194" s="109" t="s">
        <v>364</v>
      </c>
      <c r="C194" s="86">
        <v>45566</v>
      </c>
      <c r="D194" s="114" t="s">
        <v>985</v>
      </c>
      <c r="E194" s="111" t="s">
        <v>83</v>
      </c>
      <c r="F194" s="112" t="s">
        <v>783</v>
      </c>
      <c r="G194" s="112" t="s">
        <v>729</v>
      </c>
      <c r="H194" s="112" t="s">
        <v>730</v>
      </c>
      <c r="I194" s="89"/>
      <c r="J194" s="89"/>
      <c r="K194" s="89"/>
      <c r="L194" s="89"/>
      <c r="M194" s="89"/>
      <c r="N194" s="89"/>
      <c r="O194" s="98" t="s">
        <v>796</v>
      </c>
      <c r="P194" s="99">
        <v>45595</v>
      </c>
      <c r="Q194" s="117">
        <v>1</v>
      </c>
      <c r="R194" s="77">
        <v>2</v>
      </c>
      <c r="S194" s="77">
        <v>3</v>
      </c>
      <c r="T194" s="77">
        <v>4</v>
      </c>
      <c r="U194" s="100">
        <v>5</v>
      </c>
      <c r="V194" s="100">
        <v>6</v>
      </c>
      <c r="W194" s="77">
        <v>7</v>
      </c>
      <c r="X194" s="77">
        <v>8</v>
      </c>
      <c r="Y194" s="77">
        <v>9</v>
      </c>
      <c r="Z194" s="77">
        <v>10</v>
      </c>
      <c r="AA194" s="77">
        <v>11</v>
      </c>
      <c r="AB194" s="100">
        <v>12</v>
      </c>
      <c r="AC194" s="100">
        <v>13</v>
      </c>
      <c r="AD194" s="77">
        <v>14</v>
      </c>
      <c r="AE194" s="77">
        <v>15</v>
      </c>
      <c r="AF194" s="77">
        <v>16</v>
      </c>
      <c r="AG194" s="77">
        <v>17</v>
      </c>
      <c r="AH194" s="77">
        <v>18</v>
      </c>
      <c r="AI194" s="100">
        <v>19</v>
      </c>
      <c r="AJ194" s="100">
        <v>20</v>
      </c>
      <c r="AK194" s="77">
        <v>21</v>
      </c>
      <c r="AL194" s="77">
        <v>22</v>
      </c>
      <c r="AM194" s="77">
        <v>23</v>
      </c>
      <c r="AN194" s="77">
        <v>24</v>
      </c>
      <c r="AO194" s="77">
        <v>25</v>
      </c>
      <c r="AP194" s="100">
        <v>26</v>
      </c>
      <c r="AQ194" s="100">
        <v>27</v>
      </c>
      <c r="AR194" s="77">
        <v>28</v>
      </c>
      <c r="AS194" s="77">
        <v>29</v>
      </c>
      <c r="AT194" s="79">
        <v>30</v>
      </c>
      <c r="AU194" s="117">
        <v>31</v>
      </c>
      <c r="AV194" s="97"/>
      <c r="AW194" s="8"/>
    </row>
    <row r="195" spans="1:49" s="6" customFormat="1" ht="51" customHeight="1" x14ac:dyDescent="0.25">
      <c r="A195" s="75" t="str">
        <f>VLOOKUP(B195,[1]Apoio!$A:$C,3,FALSE)</f>
        <v>MCSD EN - Pós-Liquidação</v>
      </c>
      <c r="B195" s="109" t="s">
        <v>490</v>
      </c>
      <c r="C195" s="86">
        <v>45536</v>
      </c>
      <c r="D195" s="114" t="s">
        <v>491</v>
      </c>
      <c r="E195" s="111" t="s">
        <v>493</v>
      </c>
      <c r="F195" s="136" t="s">
        <v>494</v>
      </c>
      <c r="G195" s="113" t="s">
        <v>1021</v>
      </c>
      <c r="H195" s="112"/>
      <c r="I195" s="89"/>
      <c r="J195" s="89"/>
      <c r="K195" s="89"/>
      <c r="L195" s="89"/>
      <c r="M195" s="89"/>
      <c r="N195" s="90"/>
      <c r="O195" s="98" t="s">
        <v>796</v>
      </c>
      <c r="P195" s="99">
        <v>45595</v>
      </c>
      <c r="Q195" s="117">
        <v>1</v>
      </c>
      <c r="R195" s="77">
        <v>2</v>
      </c>
      <c r="S195" s="77">
        <v>3</v>
      </c>
      <c r="T195" s="77">
        <v>4</v>
      </c>
      <c r="U195" s="100">
        <v>5</v>
      </c>
      <c r="V195" s="100">
        <v>6</v>
      </c>
      <c r="W195" s="77">
        <v>7</v>
      </c>
      <c r="X195" s="77">
        <v>8</v>
      </c>
      <c r="Y195" s="77">
        <v>9</v>
      </c>
      <c r="Z195" s="77">
        <v>10</v>
      </c>
      <c r="AA195" s="77">
        <v>11</v>
      </c>
      <c r="AB195" s="100">
        <v>12</v>
      </c>
      <c r="AC195" s="100">
        <v>13</v>
      </c>
      <c r="AD195" s="77">
        <v>14</v>
      </c>
      <c r="AE195" s="77">
        <v>15</v>
      </c>
      <c r="AF195" s="77">
        <v>16</v>
      </c>
      <c r="AG195" s="77">
        <v>17</v>
      </c>
      <c r="AH195" s="77">
        <v>18</v>
      </c>
      <c r="AI195" s="100">
        <v>19</v>
      </c>
      <c r="AJ195" s="100">
        <v>20</v>
      </c>
      <c r="AK195" s="77">
        <v>21</v>
      </c>
      <c r="AL195" s="77">
        <v>22</v>
      </c>
      <c r="AM195" s="77">
        <v>23</v>
      </c>
      <c r="AN195" s="77">
        <v>24</v>
      </c>
      <c r="AO195" s="77">
        <v>25</v>
      </c>
      <c r="AP195" s="100">
        <v>26</v>
      </c>
      <c r="AQ195" s="100">
        <v>27</v>
      </c>
      <c r="AR195" s="77">
        <v>28</v>
      </c>
      <c r="AS195" s="77">
        <v>29</v>
      </c>
      <c r="AT195" s="79">
        <v>30</v>
      </c>
      <c r="AU195" s="77">
        <v>31</v>
      </c>
      <c r="AV195" s="97"/>
      <c r="AW195" s="8"/>
    </row>
    <row r="196" spans="1:49" s="6" customFormat="1" ht="54.65" customHeight="1" x14ac:dyDescent="0.25">
      <c r="A196" s="75" t="str">
        <f>VLOOKUP(B196,[1]Apoio!$A:$C,3,FALSE)</f>
        <v>MCSD EN - Pós-Liquidação</v>
      </c>
      <c r="B196" s="109" t="s">
        <v>593</v>
      </c>
      <c r="C196" s="86">
        <v>45536</v>
      </c>
      <c r="D196" s="114" t="s">
        <v>491</v>
      </c>
      <c r="E196" s="111" t="s">
        <v>84</v>
      </c>
      <c r="F196" s="137"/>
      <c r="G196" s="112"/>
      <c r="H196" s="112" t="s">
        <v>84</v>
      </c>
      <c r="I196" s="89"/>
      <c r="J196" s="89"/>
      <c r="K196" s="89"/>
      <c r="L196" s="89"/>
      <c r="M196" s="89"/>
      <c r="N196" s="90"/>
      <c r="O196" s="98" t="s">
        <v>796</v>
      </c>
      <c r="P196" s="99">
        <v>45595</v>
      </c>
      <c r="Q196" s="117">
        <v>1</v>
      </c>
      <c r="R196" s="77">
        <v>2</v>
      </c>
      <c r="S196" s="77">
        <v>3</v>
      </c>
      <c r="T196" s="77">
        <v>4</v>
      </c>
      <c r="U196" s="100">
        <v>5</v>
      </c>
      <c r="V196" s="100">
        <v>6</v>
      </c>
      <c r="W196" s="77">
        <v>7</v>
      </c>
      <c r="X196" s="77">
        <v>8</v>
      </c>
      <c r="Y196" s="77">
        <v>9</v>
      </c>
      <c r="Z196" s="77">
        <v>10</v>
      </c>
      <c r="AA196" s="77">
        <v>11</v>
      </c>
      <c r="AB196" s="100">
        <v>12</v>
      </c>
      <c r="AC196" s="100">
        <v>13</v>
      </c>
      <c r="AD196" s="77">
        <v>14</v>
      </c>
      <c r="AE196" s="77">
        <v>15</v>
      </c>
      <c r="AF196" s="77">
        <v>16</v>
      </c>
      <c r="AG196" s="77">
        <v>17</v>
      </c>
      <c r="AH196" s="77">
        <v>18</v>
      </c>
      <c r="AI196" s="100">
        <v>19</v>
      </c>
      <c r="AJ196" s="100">
        <v>20</v>
      </c>
      <c r="AK196" s="77">
        <v>21</v>
      </c>
      <c r="AL196" s="77">
        <v>22</v>
      </c>
      <c r="AM196" s="77">
        <v>23</v>
      </c>
      <c r="AN196" s="77">
        <v>24</v>
      </c>
      <c r="AO196" s="77">
        <v>25</v>
      </c>
      <c r="AP196" s="100">
        <v>26</v>
      </c>
      <c r="AQ196" s="100">
        <v>27</v>
      </c>
      <c r="AR196" s="77">
        <v>28</v>
      </c>
      <c r="AS196" s="77">
        <v>29</v>
      </c>
      <c r="AT196" s="79">
        <v>30</v>
      </c>
      <c r="AU196" s="77">
        <v>31</v>
      </c>
      <c r="AV196" s="97"/>
      <c r="AW196" s="8"/>
    </row>
    <row r="197" spans="1:49" s="6" customFormat="1" ht="36" customHeight="1" x14ac:dyDescent="0.25">
      <c r="A197" s="75" t="str">
        <f>VLOOKUP(B197,[1]Apoio!$A:$C,3,FALSE)</f>
        <v>AGP</v>
      </c>
      <c r="B197" s="82" t="s">
        <v>634</v>
      </c>
      <c r="C197" s="86">
        <v>45536</v>
      </c>
      <c r="D197" s="84" t="s">
        <v>31</v>
      </c>
      <c r="E197" s="78" t="s">
        <v>128</v>
      </c>
      <c r="F197" s="88" t="s">
        <v>780</v>
      </c>
      <c r="G197" s="89" t="s">
        <v>858</v>
      </c>
      <c r="H197" s="89"/>
      <c r="I197" s="89"/>
      <c r="J197" s="89"/>
      <c r="K197" s="89"/>
      <c r="L197" s="89"/>
      <c r="M197" s="89"/>
      <c r="N197" s="90"/>
      <c r="O197" s="98" t="s">
        <v>796</v>
      </c>
      <c r="P197" s="99">
        <v>45595</v>
      </c>
      <c r="Q197" s="117">
        <v>1</v>
      </c>
      <c r="R197" s="77">
        <v>2</v>
      </c>
      <c r="S197" s="77">
        <v>3</v>
      </c>
      <c r="T197" s="77">
        <v>4</v>
      </c>
      <c r="U197" s="100">
        <v>5</v>
      </c>
      <c r="V197" s="100">
        <v>6</v>
      </c>
      <c r="W197" s="77">
        <v>7</v>
      </c>
      <c r="X197" s="77">
        <v>8</v>
      </c>
      <c r="Y197" s="77">
        <v>9</v>
      </c>
      <c r="Z197" s="77">
        <v>10</v>
      </c>
      <c r="AA197" s="77">
        <v>11</v>
      </c>
      <c r="AB197" s="100">
        <v>12</v>
      </c>
      <c r="AC197" s="100">
        <v>13</v>
      </c>
      <c r="AD197" s="77">
        <v>14</v>
      </c>
      <c r="AE197" s="77">
        <v>15</v>
      </c>
      <c r="AF197" s="77">
        <v>16</v>
      </c>
      <c r="AG197" s="77">
        <v>17</v>
      </c>
      <c r="AH197" s="77">
        <v>18</v>
      </c>
      <c r="AI197" s="100">
        <v>19</v>
      </c>
      <c r="AJ197" s="100">
        <v>20</v>
      </c>
      <c r="AK197" s="77">
        <v>21</v>
      </c>
      <c r="AL197" s="77">
        <v>22</v>
      </c>
      <c r="AM197" s="77">
        <v>23</v>
      </c>
      <c r="AN197" s="77">
        <v>24</v>
      </c>
      <c r="AO197" s="77">
        <v>25</v>
      </c>
      <c r="AP197" s="100">
        <v>26</v>
      </c>
      <c r="AQ197" s="100">
        <v>27</v>
      </c>
      <c r="AR197" s="77">
        <v>28</v>
      </c>
      <c r="AS197" s="77">
        <v>29</v>
      </c>
      <c r="AT197" s="79">
        <v>30</v>
      </c>
      <c r="AU197" s="77">
        <v>31</v>
      </c>
      <c r="AV197" s="78"/>
      <c r="AW197" s="8"/>
    </row>
    <row r="198" spans="1:49" s="6" customFormat="1" ht="58" x14ac:dyDescent="0.25">
      <c r="A198" s="75" t="str">
        <f>VLOOKUP(B198,[1]Apoio!$A:$C,3,FALSE)</f>
        <v>Monitoramento Prudencial</v>
      </c>
      <c r="B198" s="82" t="s">
        <v>1011</v>
      </c>
      <c r="C198" s="86">
        <v>45566</v>
      </c>
      <c r="D198" s="84" t="s">
        <v>84</v>
      </c>
      <c r="E198" s="78" t="s">
        <v>84</v>
      </c>
      <c r="F198" s="89"/>
      <c r="G198" s="89"/>
      <c r="H198" s="89" t="s">
        <v>84</v>
      </c>
      <c r="I198" s="89"/>
      <c r="J198" s="89"/>
      <c r="K198" s="89"/>
      <c r="L198" s="89"/>
      <c r="M198" s="89"/>
      <c r="N198" s="90"/>
      <c r="O198" s="98" t="s">
        <v>796</v>
      </c>
      <c r="P198" s="99">
        <v>45596</v>
      </c>
      <c r="Q198" s="117">
        <v>1</v>
      </c>
      <c r="R198" s="77">
        <v>2</v>
      </c>
      <c r="S198" s="77">
        <v>3</v>
      </c>
      <c r="T198" s="77">
        <v>4</v>
      </c>
      <c r="U198" s="100">
        <v>5</v>
      </c>
      <c r="V198" s="100">
        <v>6</v>
      </c>
      <c r="W198" s="77">
        <v>7</v>
      </c>
      <c r="X198" s="77">
        <v>8</v>
      </c>
      <c r="Y198" s="77">
        <v>9</v>
      </c>
      <c r="Z198" s="77">
        <v>10</v>
      </c>
      <c r="AA198" s="77">
        <v>11</v>
      </c>
      <c r="AB198" s="100">
        <v>12</v>
      </c>
      <c r="AC198" s="100">
        <v>13</v>
      </c>
      <c r="AD198" s="77">
        <v>14</v>
      </c>
      <c r="AE198" s="77">
        <v>15</v>
      </c>
      <c r="AF198" s="77">
        <v>16</v>
      </c>
      <c r="AG198" s="77">
        <v>17</v>
      </c>
      <c r="AH198" s="77">
        <v>18</v>
      </c>
      <c r="AI198" s="100">
        <v>19</v>
      </c>
      <c r="AJ198" s="100">
        <v>20</v>
      </c>
      <c r="AK198" s="77">
        <v>21</v>
      </c>
      <c r="AL198" s="77">
        <v>22</v>
      </c>
      <c r="AM198" s="77">
        <v>23</v>
      </c>
      <c r="AN198" s="77">
        <v>24</v>
      </c>
      <c r="AO198" s="77">
        <v>25</v>
      </c>
      <c r="AP198" s="100">
        <v>26</v>
      </c>
      <c r="AQ198" s="100">
        <v>27</v>
      </c>
      <c r="AR198" s="77">
        <v>28</v>
      </c>
      <c r="AS198" s="77">
        <v>29</v>
      </c>
      <c r="AT198" s="77">
        <v>30</v>
      </c>
      <c r="AU198" s="79">
        <v>31</v>
      </c>
      <c r="AV198" s="78"/>
    </row>
    <row r="199" spans="1:49" s="6" customFormat="1" ht="43.5" x14ac:dyDescent="0.25">
      <c r="A199" s="75" t="str">
        <f>VLOOKUP(B199,[1]Apoio!$A:$C,3,FALSE)</f>
        <v>Energia de Reserva - Cessão Eólica</v>
      </c>
      <c r="B199" s="85" t="s">
        <v>396</v>
      </c>
      <c r="C199" s="86">
        <v>45536</v>
      </c>
      <c r="D199" s="84" t="s">
        <v>22</v>
      </c>
      <c r="E199" s="78" t="s">
        <v>792</v>
      </c>
      <c r="F199" s="108" t="s">
        <v>693</v>
      </c>
      <c r="G199" s="89" t="s">
        <v>714</v>
      </c>
      <c r="H199" s="89"/>
      <c r="I199" s="89"/>
      <c r="J199" s="89"/>
      <c r="K199" s="89"/>
      <c r="L199" s="89"/>
      <c r="M199" s="89"/>
      <c r="N199" s="89"/>
      <c r="O199" s="98" t="s">
        <v>796</v>
      </c>
      <c r="P199" s="99">
        <v>45596</v>
      </c>
      <c r="Q199" s="117">
        <v>1</v>
      </c>
      <c r="R199" s="77">
        <v>2</v>
      </c>
      <c r="S199" s="77">
        <v>3</v>
      </c>
      <c r="T199" s="77">
        <v>4</v>
      </c>
      <c r="U199" s="100">
        <v>5</v>
      </c>
      <c r="V199" s="100">
        <v>6</v>
      </c>
      <c r="W199" s="77">
        <v>7</v>
      </c>
      <c r="X199" s="77">
        <v>8</v>
      </c>
      <c r="Y199" s="77">
        <v>9</v>
      </c>
      <c r="Z199" s="77">
        <v>10</v>
      </c>
      <c r="AA199" s="77">
        <v>11</v>
      </c>
      <c r="AB199" s="100">
        <v>12</v>
      </c>
      <c r="AC199" s="100">
        <v>13</v>
      </c>
      <c r="AD199" s="77">
        <v>14</v>
      </c>
      <c r="AE199" s="77">
        <v>15</v>
      </c>
      <c r="AF199" s="77">
        <v>16</v>
      </c>
      <c r="AG199" s="77">
        <v>17</v>
      </c>
      <c r="AH199" s="77">
        <v>18</v>
      </c>
      <c r="AI199" s="100">
        <v>19</v>
      </c>
      <c r="AJ199" s="100">
        <v>20</v>
      </c>
      <c r="AK199" s="77">
        <v>21</v>
      </c>
      <c r="AL199" s="77">
        <v>22</v>
      </c>
      <c r="AM199" s="77">
        <v>23</v>
      </c>
      <c r="AN199" s="77">
        <v>24</v>
      </c>
      <c r="AO199" s="77">
        <v>25</v>
      </c>
      <c r="AP199" s="100">
        <v>26</v>
      </c>
      <c r="AQ199" s="100">
        <v>27</v>
      </c>
      <c r="AR199" s="77">
        <v>28</v>
      </c>
      <c r="AS199" s="77">
        <v>29</v>
      </c>
      <c r="AT199" s="77">
        <v>30</v>
      </c>
      <c r="AU199" s="79">
        <v>31</v>
      </c>
      <c r="AV199" s="97"/>
      <c r="AW199" s="8"/>
    </row>
    <row r="200" spans="1:49" s="6" customFormat="1" ht="43.5" x14ac:dyDescent="0.25">
      <c r="A200" s="75" t="str">
        <f>VLOOKUP(B200,[1]Apoio!$A:$C,3,FALSE)</f>
        <v>Cessões de Energia (DSP 2300/19) - Liquidação</v>
      </c>
      <c r="B200" s="115" t="s">
        <v>996</v>
      </c>
      <c r="C200" s="86">
        <v>45536</v>
      </c>
      <c r="D200" s="96" t="s">
        <v>997</v>
      </c>
      <c r="E200" s="97" t="s">
        <v>989</v>
      </c>
      <c r="F200" s="88" t="s">
        <v>998</v>
      </c>
      <c r="G200" s="89"/>
      <c r="H200" s="89"/>
      <c r="I200" s="89"/>
      <c r="J200" s="89"/>
      <c r="K200" s="89"/>
      <c r="L200" s="89"/>
      <c r="M200" s="89"/>
      <c r="N200" s="90"/>
      <c r="O200" s="98" t="s">
        <v>796</v>
      </c>
      <c r="P200" s="99">
        <v>45596</v>
      </c>
      <c r="Q200" s="117">
        <v>1</v>
      </c>
      <c r="R200" s="77">
        <v>2</v>
      </c>
      <c r="S200" s="77">
        <v>3</v>
      </c>
      <c r="T200" s="77">
        <v>4</v>
      </c>
      <c r="U200" s="100">
        <v>5</v>
      </c>
      <c r="V200" s="100">
        <v>6</v>
      </c>
      <c r="W200" s="77">
        <v>7</v>
      </c>
      <c r="X200" s="77">
        <v>8</v>
      </c>
      <c r="Y200" s="77">
        <v>9</v>
      </c>
      <c r="Z200" s="77">
        <v>10</v>
      </c>
      <c r="AA200" s="77">
        <v>11</v>
      </c>
      <c r="AB200" s="100">
        <v>12</v>
      </c>
      <c r="AC200" s="100">
        <v>13</v>
      </c>
      <c r="AD200" s="77">
        <v>14</v>
      </c>
      <c r="AE200" s="77">
        <v>15</v>
      </c>
      <c r="AF200" s="77">
        <v>16</v>
      </c>
      <c r="AG200" s="77">
        <v>17</v>
      </c>
      <c r="AH200" s="77">
        <v>18</v>
      </c>
      <c r="AI200" s="100">
        <v>19</v>
      </c>
      <c r="AJ200" s="100">
        <v>20</v>
      </c>
      <c r="AK200" s="77">
        <v>21</v>
      </c>
      <c r="AL200" s="77">
        <v>22</v>
      </c>
      <c r="AM200" s="77">
        <v>23</v>
      </c>
      <c r="AN200" s="77">
        <v>24</v>
      </c>
      <c r="AO200" s="77">
        <v>25</v>
      </c>
      <c r="AP200" s="100">
        <v>26</v>
      </c>
      <c r="AQ200" s="100">
        <v>27</v>
      </c>
      <c r="AR200" s="77">
        <v>28</v>
      </c>
      <c r="AS200" s="77">
        <v>29</v>
      </c>
      <c r="AT200" s="77">
        <v>30</v>
      </c>
      <c r="AU200" s="79">
        <v>31</v>
      </c>
      <c r="AV200" s="78"/>
      <c r="AW200" s="8"/>
    </row>
    <row r="201" spans="1:49" s="6" customFormat="1" ht="73" customHeight="1" x14ac:dyDescent="0.25">
      <c r="A201" s="75" t="str">
        <f>VLOOKUP(B201,[1]Apoio!$A:$C,3,FALSE)</f>
        <v>AGP</v>
      </c>
      <c r="B201" s="82" t="s">
        <v>578</v>
      </c>
      <c r="C201" s="86">
        <v>45566</v>
      </c>
      <c r="D201" s="84" t="s">
        <v>372</v>
      </c>
      <c r="E201" s="78" t="s">
        <v>84</v>
      </c>
      <c r="F201" s="88"/>
      <c r="G201" s="89"/>
      <c r="H201" s="89" t="s">
        <v>84</v>
      </c>
      <c r="I201" s="89"/>
      <c r="J201" s="89"/>
      <c r="K201" s="89"/>
      <c r="L201" s="89"/>
      <c r="M201" s="89"/>
      <c r="N201" s="90"/>
      <c r="O201" s="98" t="s">
        <v>796</v>
      </c>
      <c r="P201" s="99">
        <v>45596</v>
      </c>
      <c r="Q201" s="117">
        <v>1</v>
      </c>
      <c r="R201" s="77">
        <v>2</v>
      </c>
      <c r="S201" s="77">
        <v>3</v>
      </c>
      <c r="T201" s="77">
        <v>4</v>
      </c>
      <c r="U201" s="100">
        <v>5</v>
      </c>
      <c r="V201" s="100">
        <v>6</v>
      </c>
      <c r="W201" s="77">
        <v>7</v>
      </c>
      <c r="X201" s="77">
        <v>8</v>
      </c>
      <c r="Y201" s="77">
        <v>9</v>
      </c>
      <c r="Z201" s="77">
        <v>10</v>
      </c>
      <c r="AA201" s="77">
        <v>11</v>
      </c>
      <c r="AB201" s="100">
        <v>12</v>
      </c>
      <c r="AC201" s="100">
        <v>13</v>
      </c>
      <c r="AD201" s="77">
        <v>14</v>
      </c>
      <c r="AE201" s="77">
        <v>15</v>
      </c>
      <c r="AF201" s="77">
        <v>16</v>
      </c>
      <c r="AG201" s="77">
        <v>17</v>
      </c>
      <c r="AH201" s="77">
        <v>18</v>
      </c>
      <c r="AI201" s="100">
        <v>19</v>
      </c>
      <c r="AJ201" s="100">
        <v>20</v>
      </c>
      <c r="AK201" s="77">
        <v>21</v>
      </c>
      <c r="AL201" s="77">
        <v>22</v>
      </c>
      <c r="AM201" s="77">
        <v>23</v>
      </c>
      <c r="AN201" s="77">
        <v>24</v>
      </c>
      <c r="AO201" s="77">
        <v>25</v>
      </c>
      <c r="AP201" s="100">
        <v>26</v>
      </c>
      <c r="AQ201" s="100">
        <v>27</v>
      </c>
      <c r="AR201" s="77">
        <v>28</v>
      </c>
      <c r="AS201" s="77">
        <v>29</v>
      </c>
      <c r="AT201" s="77">
        <v>30</v>
      </c>
      <c r="AU201" s="79">
        <v>31</v>
      </c>
      <c r="AV201" s="78"/>
      <c r="AW201" s="8"/>
    </row>
    <row r="202" spans="1:49" s="21" customFormat="1" ht="16" customHeight="1" x14ac:dyDescent="0.25">
      <c r="A202" s="22"/>
      <c r="B202" s="28"/>
      <c r="C202" s="34"/>
      <c r="D202" s="35"/>
      <c r="E202" s="36"/>
      <c r="F202" s="36"/>
      <c r="G202" s="36"/>
      <c r="H202" s="36"/>
      <c r="I202" s="36"/>
      <c r="J202" s="36"/>
      <c r="K202" s="36"/>
      <c r="L202" s="36"/>
      <c r="M202" s="36"/>
      <c r="N202" s="36"/>
      <c r="O202" s="37"/>
      <c r="P202" s="38"/>
      <c r="Q202" s="37"/>
      <c r="R202" s="37"/>
      <c r="S202" s="38"/>
      <c r="T202" s="38"/>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57"/>
    </row>
    <row r="203" spans="1:49" s="3" customFormat="1" ht="16.5" customHeight="1" x14ac:dyDescent="0.25">
      <c r="A203" s="22"/>
      <c r="B203" s="26" t="s">
        <v>405</v>
      </c>
      <c r="C203" s="27"/>
      <c r="D203" s="28"/>
      <c r="E203" s="28"/>
      <c r="F203" s="28"/>
      <c r="G203" s="28"/>
      <c r="H203" s="28"/>
      <c r="I203" s="28"/>
      <c r="J203" s="28"/>
      <c r="K203" s="10"/>
      <c r="L203" s="10"/>
      <c r="M203" s="10"/>
      <c r="N203" s="10"/>
      <c r="O203" s="10"/>
      <c r="P203" s="10"/>
      <c r="Q203" s="23"/>
      <c r="R203" s="23"/>
      <c r="S203" s="10"/>
      <c r="T203" s="10"/>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8"/>
    </row>
    <row r="204" spans="1:49" s="3" customFormat="1" ht="16.5" customHeight="1" x14ac:dyDescent="0.25">
      <c r="A204" s="22"/>
      <c r="B204" s="26"/>
      <c r="C204" s="26"/>
      <c r="D204" s="26"/>
      <c r="E204" s="26"/>
      <c r="F204" s="26"/>
      <c r="G204" s="26"/>
      <c r="H204" s="26"/>
      <c r="I204" s="26"/>
      <c r="J204" s="28"/>
      <c r="K204" s="10"/>
      <c r="L204" s="10"/>
      <c r="M204" s="10"/>
      <c r="N204" s="10"/>
      <c r="O204" s="10"/>
      <c r="P204" s="10"/>
      <c r="Q204" s="23"/>
      <c r="R204" s="23"/>
      <c r="S204" s="10"/>
      <c r="T204" s="10"/>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8"/>
    </row>
    <row r="205" spans="1:49" s="3" customFormat="1" ht="16.5" customHeight="1" x14ac:dyDescent="0.35">
      <c r="A205" s="22"/>
      <c r="B205" s="68" t="s">
        <v>81</v>
      </c>
      <c r="C205" s="69"/>
      <c r="D205" s="26"/>
      <c r="E205" s="30"/>
      <c r="F205" s="26"/>
      <c r="G205" s="26"/>
      <c r="H205" s="26"/>
      <c r="I205" s="26"/>
      <c r="J205" s="28"/>
      <c r="K205" s="10"/>
      <c r="L205" s="10"/>
      <c r="M205" s="10"/>
      <c r="N205" s="10"/>
      <c r="O205" s="10"/>
      <c r="P205" s="10"/>
      <c r="Q205" s="24"/>
      <c r="R205" s="24"/>
      <c r="S205" s="11"/>
      <c r="T205" s="11"/>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8"/>
    </row>
    <row r="206" spans="1:49" s="3" customFormat="1" ht="16.5" customHeight="1" x14ac:dyDescent="0.35">
      <c r="A206" s="22"/>
      <c r="B206" s="48" t="s">
        <v>603</v>
      </c>
      <c r="C206" s="26"/>
      <c r="D206" s="26"/>
      <c r="E206" s="29" t="s">
        <v>604</v>
      </c>
      <c r="F206" s="30"/>
      <c r="G206" s="26"/>
      <c r="H206" s="26"/>
      <c r="I206" s="26"/>
      <c r="J206" s="28"/>
      <c r="K206" s="10"/>
      <c r="L206" s="10"/>
      <c r="M206" s="25"/>
      <c r="N206" s="11"/>
      <c r="O206" s="11"/>
      <c r="P206" s="11"/>
      <c r="Q206" s="24"/>
      <c r="R206" s="24"/>
      <c r="S206" s="11"/>
      <c r="T206" s="11"/>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8"/>
    </row>
    <row r="207" spans="1:49" x14ac:dyDescent="0.35">
      <c r="A207" s="22"/>
      <c r="B207" s="70" t="s">
        <v>605</v>
      </c>
      <c r="C207" s="31"/>
      <c r="D207" s="26"/>
      <c r="E207" s="48" t="s">
        <v>630</v>
      </c>
      <c r="F207" s="30"/>
      <c r="G207" s="26"/>
      <c r="H207" s="26"/>
      <c r="I207" s="26"/>
      <c r="J207" s="28"/>
      <c r="K207" s="10"/>
      <c r="L207" s="10"/>
      <c r="M207" s="11"/>
      <c r="N207" s="11"/>
      <c r="O207" s="11"/>
      <c r="P207" s="11"/>
      <c r="AV207" s="26"/>
    </row>
    <row r="208" spans="1:49" x14ac:dyDescent="0.35">
      <c r="A208" s="22"/>
      <c r="B208" s="26" t="s">
        <v>606</v>
      </c>
      <c r="C208" s="32"/>
      <c r="D208" s="32"/>
      <c r="E208" s="49" t="s">
        <v>631</v>
      </c>
      <c r="F208" s="30"/>
      <c r="G208" s="26"/>
      <c r="H208" s="26"/>
      <c r="I208" s="26"/>
      <c r="J208" s="28"/>
      <c r="M208" s="1"/>
      <c r="N208" s="9"/>
      <c r="O208" s="9"/>
      <c r="P208" s="9"/>
      <c r="Q208" s="24"/>
      <c r="R208" s="24"/>
      <c r="S208" s="11"/>
      <c r="T208" s="11"/>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6"/>
    </row>
    <row r="209" spans="1:49" x14ac:dyDescent="0.35">
      <c r="A209" s="22"/>
      <c r="B209" s="32" t="s">
        <v>608</v>
      </c>
      <c r="C209"/>
      <c r="D209" s="32"/>
      <c r="E209" s="33" t="s">
        <v>607</v>
      </c>
      <c r="F209"/>
      <c r="G209" s="32"/>
      <c r="H209" s="32"/>
      <c r="I209" s="32"/>
      <c r="J209" s="32"/>
      <c r="AV209" s="58"/>
    </row>
    <row r="210" spans="1:49" s="9" customFormat="1" x14ac:dyDescent="0.35">
      <c r="A210" s="22"/>
      <c r="B210" s="26" t="s">
        <v>610</v>
      </c>
      <c r="C210" s="50"/>
      <c r="D210" s="51"/>
      <c r="E210" s="26" t="s">
        <v>609</v>
      </c>
      <c r="F210"/>
      <c r="G210" s="32"/>
      <c r="H210" s="32"/>
      <c r="I210" s="32"/>
      <c r="J210" s="32"/>
      <c r="K210" s="13"/>
      <c r="L210" s="13"/>
      <c r="M210" s="13"/>
      <c r="N210" s="13"/>
      <c r="O210" s="13"/>
      <c r="P210" s="13"/>
      <c r="AV210" s="59"/>
      <c r="AW210" s="3"/>
    </row>
    <row r="211" spans="1:49" s="9" customFormat="1" x14ac:dyDescent="0.35">
      <c r="A211" s="22"/>
      <c r="B211" s="50" t="s">
        <v>1044</v>
      </c>
      <c r="C211" s="71"/>
      <c r="D211" s="13"/>
      <c r="E211" t="s">
        <v>611</v>
      </c>
      <c r="F211" s="51"/>
      <c r="G211" s="51"/>
      <c r="H211" s="51"/>
      <c r="I211" s="51"/>
      <c r="J211" s="51"/>
      <c r="K211" s="13"/>
      <c r="L211" s="13"/>
      <c r="M211" s="13"/>
      <c r="N211" s="13"/>
      <c r="O211" s="13"/>
      <c r="P211" s="13"/>
      <c r="AV211" s="59"/>
      <c r="AW211" s="3"/>
    </row>
    <row r="212" spans="1:49" s="9" customFormat="1" x14ac:dyDescent="0.35">
      <c r="A212" s="22"/>
      <c r="B212" s="72"/>
      <c r="C212" s="72"/>
      <c r="D212" s="2"/>
      <c r="E212" s="2"/>
      <c r="F212" s="2"/>
      <c r="G212" s="2"/>
      <c r="H212" s="2"/>
      <c r="I212" s="2"/>
      <c r="J212" s="2"/>
      <c r="K212" s="2"/>
      <c r="L212" s="2"/>
      <c r="M212" s="2"/>
      <c r="N212" s="2"/>
      <c r="O212" s="2"/>
      <c r="P212" s="2"/>
      <c r="AV212" s="59"/>
      <c r="AW212" s="3"/>
    </row>
    <row r="213" spans="1:49" s="9" customFormat="1" x14ac:dyDescent="0.35">
      <c r="A213" s="22"/>
      <c r="B213" s="12"/>
      <c r="C213" s="12"/>
      <c r="D213" s="2"/>
      <c r="E213" s="12"/>
      <c r="F213" s="2"/>
      <c r="G213" s="2"/>
      <c r="H213" s="2"/>
      <c r="I213" s="2"/>
      <c r="J213" s="2"/>
      <c r="K213" s="2"/>
      <c r="L213" s="2"/>
      <c r="M213" s="2"/>
      <c r="N213" s="2"/>
      <c r="O213" s="2"/>
      <c r="P213" s="2"/>
      <c r="AV213" s="59"/>
      <c r="AW213" s="3"/>
    </row>
    <row r="214" spans="1:49" s="9" customFormat="1" x14ac:dyDescent="0.35">
      <c r="B214" s="12"/>
      <c r="C214" s="12"/>
      <c r="D214" s="2"/>
      <c r="E214" s="12"/>
      <c r="F214" s="2"/>
      <c r="G214" s="2"/>
      <c r="H214" s="2"/>
      <c r="I214" s="2"/>
      <c r="J214" s="2"/>
      <c r="K214" s="2"/>
      <c r="L214" s="2"/>
      <c r="M214" s="2"/>
      <c r="N214" s="2"/>
      <c r="O214" s="2"/>
      <c r="P214" s="2"/>
      <c r="AV214" s="59"/>
      <c r="AW214" s="3"/>
    </row>
    <row r="215" spans="1:49" s="9" customFormat="1" x14ac:dyDescent="0.35">
      <c r="B215" s="1"/>
      <c r="C215" s="1"/>
      <c r="D215" s="2"/>
      <c r="E215" s="2"/>
      <c r="F215" s="2"/>
      <c r="G215" s="2"/>
      <c r="H215" s="2"/>
      <c r="I215" s="2"/>
      <c r="J215" s="2"/>
      <c r="K215" s="2"/>
      <c r="L215" s="2"/>
      <c r="M215" s="2"/>
      <c r="N215" s="2"/>
      <c r="O215" s="2"/>
      <c r="P215" s="2"/>
      <c r="AV215" s="59"/>
      <c r="AW215" s="3"/>
    </row>
    <row r="216" spans="1:49" s="9" customFormat="1" x14ac:dyDescent="0.35">
      <c r="B216" s="1"/>
      <c r="C216" s="1"/>
      <c r="D216" s="2"/>
      <c r="E216" s="2"/>
      <c r="F216" s="2"/>
      <c r="G216" s="2"/>
      <c r="H216" s="2"/>
      <c r="I216" s="2"/>
      <c r="J216" s="2"/>
      <c r="K216" s="2"/>
      <c r="L216" s="2"/>
      <c r="M216" s="2"/>
      <c r="N216" s="2"/>
      <c r="O216" s="2"/>
      <c r="P216" s="2"/>
      <c r="AV216" s="59"/>
      <c r="AW216" s="3"/>
    </row>
    <row r="217" spans="1:49" s="9" customFormat="1" x14ac:dyDescent="0.35">
      <c r="B217" s="1"/>
      <c r="C217" s="1"/>
      <c r="D217" s="2"/>
      <c r="E217" s="2"/>
      <c r="F217" s="2"/>
      <c r="G217" s="2"/>
      <c r="H217" s="2"/>
      <c r="I217" s="2"/>
      <c r="J217" s="2"/>
      <c r="K217" s="2"/>
      <c r="L217" s="2"/>
      <c r="M217" s="2"/>
      <c r="N217" s="2"/>
      <c r="O217" s="2"/>
      <c r="P217" s="2"/>
      <c r="AV217" s="59"/>
      <c r="AW217" s="3"/>
    </row>
    <row r="218" spans="1:49" x14ac:dyDescent="0.35">
      <c r="A218" s="9"/>
      <c r="B218" s="1"/>
      <c r="C218" s="1"/>
    </row>
  </sheetData>
  <sheetProtection algorithmName="SHA-512" hashValue="lAY1V00ujYaN9YBCRGdAS774KxF0zJ9PXOaP1peNABDB1QJEDwfXGHopiHFb3SQ2KHTlK/0LNOZ8PO0ZLATBBQ==" saltValue="hcUSVhzyaGKQNC7Exd71Ow==" spinCount="100000" sheet="1" autoFilter="0"/>
  <autoFilter ref="A3:E201" xr:uid="{00000000-0009-0000-0000-000005000000}"/>
  <mergeCells count="399">
    <mergeCell ref="A1:AV1"/>
    <mergeCell ref="A2:AV2"/>
    <mergeCell ref="F3:N3"/>
    <mergeCell ref="B9:B11"/>
    <mergeCell ref="Q9:Q11"/>
    <mergeCell ref="R9:R11"/>
    <mergeCell ref="S9:S11"/>
    <mergeCell ref="T9:T11"/>
    <mergeCell ref="U9:U11"/>
    <mergeCell ref="V9:V11"/>
    <mergeCell ref="AE9:AE11"/>
    <mergeCell ref="AF9:AF11"/>
    <mergeCell ref="AG9:AG11"/>
    <mergeCell ref="AH9:AH11"/>
    <mergeCell ref="W9:W11"/>
    <mergeCell ref="X9:X11"/>
    <mergeCell ref="Y9:Y11"/>
    <mergeCell ref="Z9:Z11"/>
    <mergeCell ref="AA9:AA11"/>
    <mergeCell ref="AB9:AB11"/>
    <mergeCell ref="AU9:AU11"/>
    <mergeCell ref="AV9:AV11"/>
    <mergeCell ref="AP9:AP11"/>
    <mergeCell ref="AQ9:AQ11"/>
    <mergeCell ref="B17:B19"/>
    <mergeCell ref="Q17:Q19"/>
    <mergeCell ref="R17:R19"/>
    <mergeCell ref="S17:S19"/>
    <mergeCell ref="T17:T19"/>
    <mergeCell ref="U17:U19"/>
    <mergeCell ref="V17:V19"/>
    <mergeCell ref="W17:W19"/>
    <mergeCell ref="AO9:AO11"/>
    <mergeCell ref="AC9:AC11"/>
    <mergeCell ref="AD9:AD11"/>
    <mergeCell ref="AF17:AF19"/>
    <mergeCell ref="AG17:AG19"/>
    <mergeCell ref="AH17:AH19"/>
    <mergeCell ref="AI17:AI19"/>
    <mergeCell ref="X17:X19"/>
    <mergeCell ref="Y17:Y19"/>
    <mergeCell ref="Z17:Z19"/>
    <mergeCell ref="AA17:AA19"/>
    <mergeCell ref="AB17:AB19"/>
    <mergeCell ref="AC17:AC19"/>
    <mergeCell ref="AR9:AR11"/>
    <mergeCell ref="AS9:AS11"/>
    <mergeCell ref="AT9:AT11"/>
    <mergeCell ref="AI9:AI11"/>
    <mergeCell ref="AJ9:AJ11"/>
    <mergeCell ref="AK9:AK11"/>
    <mergeCell ref="AL9:AL11"/>
    <mergeCell ref="AM9:AM11"/>
    <mergeCell ref="AN9:AN11"/>
    <mergeCell ref="AV17:AV19"/>
    <mergeCell ref="B32:B34"/>
    <mergeCell ref="Q32:Q34"/>
    <mergeCell ref="R32:R34"/>
    <mergeCell ref="S32:S34"/>
    <mergeCell ref="T32:T34"/>
    <mergeCell ref="U32:U34"/>
    <mergeCell ref="V32:V34"/>
    <mergeCell ref="W32:W34"/>
    <mergeCell ref="X32:X34"/>
    <mergeCell ref="AP17:AP19"/>
    <mergeCell ref="AQ17:AQ19"/>
    <mergeCell ref="AR17:AR19"/>
    <mergeCell ref="AS17:AS19"/>
    <mergeCell ref="AT17:AT19"/>
    <mergeCell ref="AU17:AU19"/>
    <mergeCell ref="AJ17:AJ19"/>
    <mergeCell ref="AK17:AK19"/>
    <mergeCell ref="AL17:AL19"/>
    <mergeCell ref="AM17:AM19"/>
    <mergeCell ref="AN17:AN19"/>
    <mergeCell ref="AO17:AO19"/>
    <mergeCell ref="AD17:AD19"/>
    <mergeCell ref="AE17:AE19"/>
    <mergeCell ref="AT32:AT34"/>
    <mergeCell ref="AU32:AU34"/>
    <mergeCell ref="AV32:AV34"/>
    <mergeCell ref="AK32:AK34"/>
    <mergeCell ref="AL32:AL34"/>
    <mergeCell ref="AM32:AM34"/>
    <mergeCell ref="AN32:AN34"/>
    <mergeCell ref="AO32:AO34"/>
    <mergeCell ref="AP32:AP34"/>
    <mergeCell ref="B39:B41"/>
    <mergeCell ref="Q39:Q41"/>
    <mergeCell ref="R39:R41"/>
    <mergeCell ref="S39:S41"/>
    <mergeCell ref="T39:T41"/>
    <mergeCell ref="U39:U41"/>
    <mergeCell ref="AQ32:AQ34"/>
    <mergeCell ref="AR32:AR34"/>
    <mergeCell ref="AS32:AS34"/>
    <mergeCell ref="AE32:AE34"/>
    <mergeCell ref="AF32:AF34"/>
    <mergeCell ref="AG32:AG34"/>
    <mergeCell ref="AH32:AH34"/>
    <mergeCell ref="AI32:AI34"/>
    <mergeCell ref="AJ32:AJ34"/>
    <mergeCell ref="Y32:Y34"/>
    <mergeCell ref="Z32:Z34"/>
    <mergeCell ref="AA32:AA34"/>
    <mergeCell ref="AB32:AB34"/>
    <mergeCell ref="AC32:AC34"/>
    <mergeCell ref="AD32:AD34"/>
    <mergeCell ref="AD39:AD41"/>
    <mergeCell ref="AE39:AE41"/>
    <mergeCell ref="AF39:AF41"/>
    <mergeCell ref="AG39:AG41"/>
    <mergeCell ref="V39:V41"/>
    <mergeCell ref="W39:W41"/>
    <mergeCell ref="X39:X41"/>
    <mergeCell ref="Y39:Y41"/>
    <mergeCell ref="Z39:Z41"/>
    <mergeCell ref="AA39:AA41"/>
    <mergeCell ref="AT39:AT41"/>
    <mergeCell ref="AU39:AU41"/>
    <mergeCell ref="AV39:AV41"/>
    <mergeCell ref="B73:B74"/>
    <mergeCell ref="Q73:Q74"/>
    <mergeCell ref="R73:R74"/>
    <mergeCell ref="S73:S74"/>
    <mergeCell ref="T73:T74"/>
    <mergeCell ref="U73:U74"/>
    <mergeCell ref="V73:V74"/>
    <mergeCell ref="AN39:AN41"/>
    <mergeCell ref="AO39:AO41"/>
    <mergeCell ref="AP39:AP41"/>
    <mergeCell ref="AQ39:AQ41"/>
    <mergeCell ref="AR39:AR41"/>
    <mergeCell ref="AS39:AS41"/>
    <mergeCell ref="AH39:AH41"/>
    <mergeCell ref="AI39:AI41"/>
    <mergeCell ref="AJ39:AJ41"/>
    <mergeCell ref="AK39:AK41"/>
    <mergeCell ref="AL39:AL41"/>
    <mergeCell ref="AM39:AM41"/>
    <mergeCell ref="AB39:AB41"/>
    <mergeCell ref="AC39:AC41"/>
    <mergeCell ref="AE73:AE74"/>
    <mergeCell ref="AF73:AF74"/>
    <mergeCell ref="AG73:AG74"/>
    <mergeCell ref="AH73:AH74"/>
    <mergeCell ref="W73:W74"/>
    <mergeCell ref="X73:X74"/>
    <mergeCell ref="Y73:Y74"/>
    <mergeCell ref="Z73:Z74"/>
    <mergeCell ref="AA73:AA74"/>
    <mergeCell ref="AB73:AB74"/>
    <mergeCell ref="AU73:AU74"/>
    <mergeCell ref="AV73:AV74"/>
    <mergeCell ref="B75:B77"/>
    <mergeCell ref="Q75:Q77"/>
    <mergeCell ref="R75:R77"/>
    <mergeCell ref="S75:S77"/>
    <mergeCell ref="T75:T77"/>
    <mergeCell ref="U75:U77"/>
    <mergeCell ref="V75:V77"/>
    <mergeCell ref="W75:W77"/>
    <mergeCell ref="AO73:AO74"/>
    <mergeCell ref="AP73:AP74"/>
    <mergeCell ref="AQ73:AQ74"/>
    <mergeCell ref="AR73:AR74"/>
    <mergeCell ref="AS73:AS74"/>
    <mergeCell ref="AT73:AT74"/>
    <mergeCell ref="AI73:AI74"/>
    <mergeCell ref="AJ73:AJ74"/>
    <mergeCell ref="AK73:AK74"/>
    <mergeCell ref="AL73:AL74"/>
    <mergeCell ref="AM73:AM74"/>
    <mergeCell ref="AN73:AN74"/>
    <mergeCell ref="AC73:AC74"/>
    <mergeCell ref="AD73:AD74"/>
    <mergeCell ref="AF75:AF77"/>
    <mergeCell ref="AG75:AG77"/>
    <mergeCell ref="AH75:AH77"/>
    <mergeCell ref="AI75:AI77"/>
    <mergeCell ref="X75:X77"/>
    <mergeCell ref="Y75:Y77"/>
    <mergeCell ref="Z75:Z77"/>
    <mergeCell ref="AA75:AA77"/>
    <mergeCell ref="AB75:AB77"/>
    <mergeCell ref="AC75:AC77"/>
    <mergeCell ref="AV75:AV77"/>
    <mergeCell ref="B80:B82"/>
    <mergeCell ref="Q80:Q82"/>
    <mergeCell ref="R80:R82"/>
    <mergeCell ref="S80:S82"/>
    <mergeCell ref="T80:T82"/>
    <mergeCell ref="U80:U82"/>
    <mergeCell ref="V80:V82"/>
    <mergeCell ref="W80:W82"/>
    <mergeCell ref="X80:X82"/>
    <mergeCell ref="AP75:AP77"/>
    <mergeCell ref="AQ75:AQ77"/>
    <mergeCell ref="AR75:AR77"/>
    <mergeCell ref="AS75:AS77"/>
    <mergeCell ref="AT75:AT77"/>
    <mergeCell ref="AU75:AU77"/>
    <mergeCell ref="AJ75:AJ77"/>
    <mergeCell ref="AK75:AK77"/>
    <mergeCell ref="AL75:AL77"/>
    <mergeCell ref="AM75:AM77"/>
    <mergeCell ref="AN75:AN77"/>
    <mergeCell ref="AO75:AO77"/>
    <mergeCell ref="AD75:AD77"/>
    <mergeCell ref="AE75:AE77"/>
    <mergeCell ref="AT80:AT82"/>
    <mergeCell ref="AU80:AU82"/>
    <mergeCell ref="AV80:AV82"/>
    <mergeCell ref="AK80:AK82"/>
    <mergeCell ref="AL80:AL82"/>
    <mergeCell ref="AM80:AM82"/>
    <mergeCell ref="AN80:AN82"/>
    <mergeCell ref="AO80:AO82"/>
    <mergeCell ref="AP80:AP82"/>
    <mergeCell ref="B96:B98"/>
    <mergeCell ref="Q96:Q98"/>
    <mergeCell ref="R96:R98"/>
    <mergeCell ref="S96:S98"/>
    <mergeCell ref="T96:T98"/>
    <mergeCell ref="U96:U98"/>
    <mergeCell ref="AQ80:AQ82"/>
    <mergeCell ref="AR80:AR82"/>
    <mergeCell ref="AS80:AS82"/>
    <mergeCell ref="AE80:AE82"/>
    <mergeCell ref="AF80:AF82"/>
    <mergeCell ref="AG80:AG82"/>
    <mergeCell ref="AH80:AH82"/>
    <mergeCell ref="AI80:AI82"/>
    <mergeCell ref="AJ80:AJ82"/>
    <mergeCell ref="Y80:Y82"/>
    <mergeCell ref="Z80:Z82"/>
    <mergeCell ref="AA80:AA82"/>
    <mergeCell ref="AB80:AB82"/>
    <mergeCell ref="AC80:AC82"/>
    <mergeCell ref="AD80:AD82"/>
    <mergeCell ref="AD96:AD98"/>
    <mergeCell ref="AE96:AE98"/>
    <mergeCell ref="AF96:AF98"/>
    <mergeCell ref="AG96:AG98"/>
    <mergeCell ref="V96:V98"/>
    <mergeCell ref="W96:W98"/>
    <mergeCell ref="X96:X98"/>
    <mergeCell ref="Y96:Y98"/>
    <mergeCell ref="Z96:Z98"/>
    <mergeCell ref="AA96:AA98"/>
    <mergeCell ref="AT96:AT98"/>
    <mergeCell ref="AU96:AU98"/>
    <mergeCell ref="AV96:AV98"/>
    <mergeCell ref="B114:B126"/>
    <mergeCell ref="Q114:Q126"/>
    <mergeCell ref="R114:R126"/>
    <mergeCell ref="S114:S126"/>
    <mergeCell ref="T114:T126"/>
    <mergeCell ref="U114:U126"/>
    <mergeCell ref="V114:V126"/>
    <mergeCell ref="AN96:AN98"/>
    <mergeCell ref="AO96:AO98"/>
    <mergeCell ref="AP96:AP98"/>
    <mergeCell ref="AQ96:AQ98"/>
    <mergeCell ref="AR96:AR98"/>
    <mergeCell ref="AS96:AS98"/>
    <mergeCell ref="AH96:AH98"/>
    <mergeCell ref="AI96:AI98"/>
    <mergeCell ref="AJ96:AJ98"/>
    <mergeCell ref="AK96:AK98"/>
    <mergeCell ref="AL96:AL98"/>
    <mergeCell ref="AM96:AM98"/>
    <mergeCell ref="AB96:AB98"/>
    <mergeCell ref="AC96:AC98"/>
    <mergeCell ref="AE114:AE126"/>
    <mergeCell ref="AF114:AF126"/>
    <mergeCell ref="AG114:AG126"/>
    <mergeCell ref="AH114:AH126"/>
    <mergeCell ref="W114:W126"/>
    <mergeCell ref="X114:X126"/>
    <mergeCell ref="Y114:Y126"/>
    <mergeCell ref="Z114:Z126"/>
    <mergeCell ref="AA114:AA126"/>
    <mergeCell ref="AB114:AB126"/>
    <mergeCell ref="AU114:AU126"/>
    <mergeCell ref="AV114:AV126"/>
    <mergeCell ref="B147:B149"/>
    <mergeCell ref="Q147:Q149"/>
    <mergeCell ref="R147:R149"/>
    <mergeCell ref="S147:S149"/>
    <mergeCell ref="T147:T149"/>
    <mergeCell ref="U147:U149"/>
    <mergeCell ref="V147:V149"/>
    <mergeCell ref="W147:W149"/>
    <mergeCell ref="AO114:AO126"/>
    <mergeCell ref="AP114:AP126"/>
    <mergeCell ref="AQ114:AQ126"/>
    <mergeCell ref="AR114:AR126"/>
    <mergeCell ref="AS114:AS126"/>
    <mergeCell ref="AT114:AT126"/>
    <mergeCell ref="AI114:AI126"/>
    <mergeCell ref="AJ114:AJ126"/>
    <mergeCell ref="AK114:AK126"/>
    <mergeCell ref="AL114:AL126"/>
    <mergeCell ref="AM114:AM126"/>
    <mergeCell ref="AN114:AN126"/>
    <mergeCell ref="AC114:AC126"/>
    <mergeCell ref="AD114:AD126"/>
    <mergeCell ref="AF147:AF149"/>
    <mergeCell ref="AG147:AG149"/>
    <mergeCell ref="AH147:AH149"/>
    <mergeCell ref="AI147:AI149"/>
    <mergeCell ref="X147:X149"/>
    <mergeCell ref="Y147:Y149"/>
    <mergeCell ref="Z147:Z149"/>
    <mergeCell ref="AA147:AA149"/>
    <mergeCell ref="AB147:AB149"/>
    <mergeCell ref="AC147:AC149"/>
    <mergeCell ref="AV147:AV149"/>
    <mergeCell ref="B170:B172"/>
    <mergeCell ref="Q170:Q172"/>
    <mergeCell ref="R170:R172"/>
    <mergeCell ref="S170:S172"/>
    <mergeCell ref="T170:T172"/>
    <mergeCell ref="U170:U172"/>
    <mergeCell ref="V170:V172"/>
    <mergeCell ref="W170:W172"/>
    <mergeCell ref="X170:X172"/>
    <mergeCell ref="AP147:AP149"/>
    <mergeCell ref="AQ147:AQ149"/>
    <mergeCell ref="AR147:AR149"/>
    <mergeCell ref="AS147:AS149"/>
    <mergeCell ref="AT147:AT149"/>
    <mergeCell ref="AU147:AU149"/>
    <mergeCell ref="AJ147:AJ149"/>
    <mergeCell ref="AK147:AK149"/>
    <mergeCell ref="AL147:AL149"/>
    <mergeCell ref="AM147:AM149"/>
    <mergeCell ref="AN147:AN149"/>
    <mergeCell ref="AO147:AO149"/>
    <mergeCell ref="AD147:AD149"/>
    <mergeCell ref="AE147:AE149"/>
    <mergeCell ref="AE170:AE172"/>
    <mergeCell ref="AF170:AF172"/>
    <mergeCell ref="AG170:AG172"/>
    <mergeCell ref="AH170:AH172"/>
    <mergeCell ref="AI170:AI172"/>
    <mergeCell ref="AJ170:AJ172"/>
    <mergeCell ref="Y170:Y172"/>
    <mergeCell ref="Z170:Z172"/>
    <mergeCell ref="AA170:AA172"/>
    <mergeCell ref="AB170:AB172"/>
    <mergeCell ref="AC170:AC172"/>
    <mergeCell ref="AD170:AD172"/>
    <mergeCell ref="AQ170:AQ172"/>
    <mergeCell ref="AR170:AR172"/>
    <mergeCell ref="AS170:AS172"/>
    <mergeCell ref="AT170:AT172"/>
    <mergeCell ref="AU170:AU172"/>
    <mergeCell ref="AV170:AV172"/>
    <mergeCell ref="AK170:AK172"/>
    <mergeCell ref="AL170:AL172"/>
    <mergeCell ref="AM170:AM172"/>
    <mergeCell ref="AN170:AN172"/>
    <mergeCell ref="AO170:AO172"/>
    <mergeCell ref="AP170:AP172"/>
    <mergeCell ref="V175:V188"/>
    <mergeCell ref="W175:W188"/>
    <mergeCell ref="X175:X188"/>
    <mergeCell ref="Y175:Y188"/>
    <mergeCell ref="Z175:Z188"/>
    <mergeCell ref="AA175:AA188"/>
    <mergeCell ref="B175:B188"/>
    <mergeCell ref="Q175:Q188"/>
    <mergeCell ref="R175:R188"/>
    <mergeCell ref="S175:S188"/>
    <mergeCell ref="T175:T188"/>
    <mergeCell ref="U175:U188"/>
    <mergeCell ref="AH175:AH188"/>
    <mergeCell ref="AI175:AI188"/>
    <mergeCell ref="AJ175:AJ188"/>
    <mergeCell ref="AK175:AK188"/>
    <mergeCell ref="AL175:AL188"/>
    <mergeCell ref="AM175:AM188"/>
    <mergeCell ref="AB175:AB188"/>
    <mergeCell ref="AC175:AC188"/>
    <mergeCell ref="AD175:AD188"/>
    <mergeCell ref="AE175:AE188"/>
    <mergeCell ref="AF175:AF188"/>
    <mergeCell ref="AG175:AG188"/>
    <mergeCell ref="AT175:AT188"/>
    <mergeCell ref="AU175:AU188"/>
    <mergeCell ref="AV175:AV188"/>
    <mergeCell ref="AN175:AN188"/>
    <mergeCell ref="AO175:AO188"/>
    <mergeCell ref="AP175:AP188"/>
    <mergeCell ref="AQ175:AQ188"/>
    <mergeCell ref="AR175:AR188"/>
    <mergeCell ref="AS175:AS188"/>
  </mergeCells>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18BEE-4D15-4E8B-82D1-4583B92AE9DB}">
  <dimension ref="A1:AW182"/>
  <sheetViews>
    <sheetView showGridLines="0" zoomScale="70" zoomScaleNormal="70" workbookViewId="0">
      <pane ySplit="3" topLeftCell="A4" activePane="bottomLeft" state="frozen"/>
      <selection activeCell="B5" sqref="B5"/>
      <selection pane="bottomLeft" sqref="A1:AU1"/>
    </sheetView>
  </sheetViews>
  <sheetFormatPr defaultColWidth="9.1796875" defaultRowHeight="14.5" x14ac:dyDescent="0.35"/>
  <cols>
    <col min="1" max="1" width="36.1796875"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1796875" style="2" hidden="1" customWidth="1"/>
    <col min="17" max="46" width="3.54296875" style="9" customWidth="1"/>
    <col min="47" max="47" width="24.7265625" style="59" customWidth="1"/>
    <col min="48" max="48" width="9.1796875" style="3"/>
    <col min="49" max="16384" width="9.1796875" style="1"/>
  </cols>
  <sheetData>
    <row r="1" spans="1:48" s="4" customFormat="1" ht="42.75" customHeight="1" x14ac:dyDescent="0.35">
      <c r="A1" s="191" t="str">
        <f>Janeiro!A1</f>
        <v>calendário geral de operações e relatórios - 1º e 2º semestres de 2024 - atualizado em 25/06/2024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58"/>
    </row>
    <row r="2" spans="1:48" s="5" customFormat="1" ht="20.149999999999999" customHeight="1" x14ac:dyDescent="0.35">
      <c r="A2" s="192">
        <v>45597</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4"/>
      <c r="AV2" s="159"/>
    </row>
    <row r="3" spans="1:48" s="6" customFormat="1" ht="32.25" customHeight="1" x14ac:dyDescent="0.3">
      <c r="A3" s="103" t="s">
        <v>973</v>
      </c>
      <c r="B3" s="104" t="s">
        <v>974</v>
      </c>
      <c r="C3" s="105" t="s">
        <v>975</v>
      </c>
      <c r="D3" s="106" t="s">
        <v>976</v>
      </c>
      <c r="E3" s="106" t="s">
        <v>977</v>
      </c>
      <c r="F3" s="195" t="s">
        <v>978</v>
      </c>
      <c r="G3" s="196"/>
      <c r="H3" s="196"/>
      <c r="I3" s="196"/>
      <c r="J3" s="196"/>
      <c r="K3" s="196"/>
      <c r="L3" s="196"/>
      <c r="M3" s="196"/>
      <c r="N3" s="197"/>
      <c r="O3" s="106" t="s">
        <v>790</v>
      </c>
      <c r="P3" s="106" t="s">
        <v>791</v>
      </c>
      <c r="Q3" s="107" t="s">
        <v>0</v>
      </c>
      <c r="R3" s="107" t="s">
        <v>0</v>
      </c>
      <c r="S3" s="107" t="s">
        <v>1</v>
      </c>
      <c r="T3" s="107" t="s">
        <v>0</v>
      </c>
      <c r="U3" s="107" t="s">
        <v>2</v>
      </c>
      <c r="V3" s="107" t="s">
        <v>3</v>
      </c>
      <c r="W3" s="107" t="s">
        <v>3</v>
      </c>
      <c r="X3" s="107" t="s">
        <v>0</v>
      </c>
      <c r="Y3" s="107" t="s">
        <v>0</v>
      </c>
      <c r="Z3" s="107" t="s">
        <v>1</v>
      </c>
      <c r="AA3" s="107" t="s">
        <v>0</v>
      </c>
      <c r="AB3" s="107" t="s">
        <v>2</v>
      </c>
      <c r="AC3" s="107" t="s">
        <v>3</v>
      </c>
      <c r="AD3" s="107" t="s">
        <v>3</v>
      </c>
      <c r="AE3" s="107" t="s">
        <v>0</v>
      </c>
      <c r="AF3" s="107" t="s">
        <v>0</v>
      </c>
      <c r="AG3" s="107" t="s">
        <v>1</v>
      </c>
      <c r="AH3" s="107" t="s">
        <v>0</v>
      </c>
      <c r="AI3" s="107" t="s">
        <v>2</v>
      </c>
      <c r="AJ3" s="107" t="s">
        <v>3</v>
      </c>
      <c r="AK3" s="107" t="s">
        <v>3</v>
      </c>
      <c r="AL3" s="107" t="s">
        <v>0</v>
      </c>
      <c r="AM3" s="107" t="s">
        <v>0</v>
      </c>
      <c r="AN3" s="107" t="s">
        <v>1</v>
      </c>
      <c r="AO3" s="107" t="s">
        <v>0</v>
      </c>
      <c r="AP3" s="107" t="s">
        <v>2</v>
      </c>
      <c r="AQ3" s="107" t="s">
        <v>3</v>
      </c>
      <c r="AR3" s="107" t="s">
        <v>3</v>
      </c>
      <c r="AS3" s="107" t="s">
        <v>0</v>
      </c>
      <c r="AT3" s="107" t="s">
        <v>0</v>
      </c>
      <c r="AU3" s="104" t="s">
        <v>979</v>
      </c>
      <c r="AV3" s="160"/>
    </row>
    <row r="4" spans="1:48" s="6" customFormat="1" ht="43.5" x14ac:dyDescent="0.3">
      <c r="A4" s="75" t="str">
        <f>VLOOKUP(B4,[2]Apoio!$A:$C,3,FALSE)</f>
        <v>Conta Bandeiras</v>
      </c>
      <c r="B4" s="82" t="s">
        <v>163</v>
      </c>
      <c r="C4" s="83">
        <v>45566</v>
      </c>
      <c r="D4" s="84" t="s">
        <v>527</v>
      </c>
      <c r="E4" s="78" t="s">
        <v>84</v>
      </c>
      <c r="F4" s="88"/>
      <c r="G4" s="89"/>
      <c r="H4" s="89" t="s">
        <v>84</v>
      </c>
      <c r="I4" s="89"/>
      <c r="J4" s="89"/>
      <c r="K4" s="89"/>
      <c r="L4" s="89"/>
      <c r="M4" s="89"/>
      <c r="N4" s="90"/>
      <c r="O4" s="98" t="s">
        <v>796</v>
      </c>
      <c r="P4" s="99">
        <v>45597</v>
      </c>
      <c r="Q4" s="79">
        <v>1</v>
      </c>
      <c r="R4" s="100">
        <v>2</v>
      </c>
      <c r="S4" s="100">
        <v>3</v>
      </c>
      <c r="T4" s="77">
        <v>4</v>
      </c>
      <c r="U4" s="77">
        <v>5</v>
      </c>
      <c r="V4" s="77">
        <v>6</v>
      </c>
      <c r="W4" s="77">
        <v>7</v>
      </c>
      <c r="X4" s="77">
        <v>8</v>
      </c>
      <c r="Y4" s="100">
        <v>9</v>
      </c>
      <c r="Z4" s="100">
        <v>10</v>
      </c>
      <c r="AA4" s="77">
        <v>11</v>
      </c>
      <c r="AB4" s="77">
        <v>12</v>
      </c>
      <c r="AC4" s="77">
        <v>13</v>
      </c>
      <c r="AD4" s="77">
        <v>14</v>
      </c>
      <c r="AE4" s="100">
        <v>15</v>
      </c>
      <c r="AF4" s="100">
        <v>16</v>
      </c>
      <c r="AG4" s="100">
        <v>17</v>
      </c>
      <c r="AH4" s="77">
        <v>18</v>
      </c>
      <c r="AI4" s="77">
        <v>19</v>
      </c>
      <c r="AJ4" s="100">
        <v>20</v>
      </c>
      <c r="AK4" s="77">
        <v>21</v>
      </c>
      <c r="AL4" s="77">
        <v>22</v>
      </c>
      <c r="AM4" s="100">
        <v>23</v>
      </c>
      <c r="AN4" s="100">
        <v>24</v>
      </c>
      <c r="AO4" s="77">
        <v>25</v>
      </c>
      <c r="AP4" s="77">
        <v>26</v>
      </c>
      <c r="AQ4" s="77">
        <v>27</v>
      </c>
      <c r="AR4" s="77">
        <v>28</v>
      </c>
      <c r="AS4" s="77">
        <v>29</v>
      </c>
      <c r="AT4" s="100">
        <v>30</v>
      </c>
      <c r="AU4" s="78"/>
      <c r="AV4" s="160"/>
    </row>
    <row r="5" spans="1:48" s="6" customFormat="1" ht="46" customHeight="1" x14ac:dyDescent="0.3">
      <c r="A5" s="75" t="str">
        <f>VLOOKUP(B5,[2]Apoio!$A:$C,3,FALSE)</f>
        <v>Receita de Venda</v>
      </c>
      <c r="B5" s="82" t="s">
        <v>648</v>
      </c>
      <c r="C5" s="86">
        <v>45536</v>
      </c>
      <c r="D5" s="84" t="s">
        <v>17</v>
      </c>
      <c r="E5" s="78" t="s">
        <v>797</v>
      </c>
      <c r="F5" s="88" t="s">
        <v>801</v>
      </c>
      <c r="G5" s="89" t="s">
        <v>802</v>
      </c>
      <c r="H5" s="89" t="s">
        <v>803</v>
      </c>
      <c r="I5" s="89"/>
      <c r="J5" s="89"/>
      <c r="K5" s="89"/>
      <c r="L5" s="89"/>
      <c r="M5" s="89"/>
      <c r="N5" s="108"/>
      <c r="O5" s="98" t="s">
        <v>796</v>
      </c>
      <c r="P5" s="99">
        <v>45597</v>
      </c>
      <c r="Q5" s="79">
        <v>1</v>
      </c>
      <c r="R5" s="100">
        <v>2</v>
      </c>
      <c r="S5" s="100">
        <v>3</v>
      </c>
      <c r="T5" s="77">
        <v>4</v>
      </c>
      <c r="U5" s="77">
        <v>5</v>
      </c>
      <c r="V5" s="77">
        <v>6</v>
      </c>
      <c r="W5" s="77">
        <v>7</v>
      </c>
      <c r="X5" s="77">
        <v>8</v>
      </c>
      <c r="Y5" s="100">
        <v>9</v>
      </c>
      <c r="Z5" s="100">
        <v>10</v>
      </c>
      <c r="AA5" s="77">
        <v>11</v>
      </c>
      <c r="AB5" s="77">
        <v>12</v>
      </c>
      <c r="AC5" s="77">
        <v>13</v>
      </c>
      <c r="AD5" s="77">
        <v>14</v>
      </c>
      <c r="AE5" s="100">
        <v>15</v>
      </c>
      <c r="AF5" s="100">
        <v>16</v>
      </c>
      <c r="AG5" s="100">
        <v>17</v>
      </c>
      <c r="AH5" s="77">
        <v>18</v>
      </c>
      <c r="AI5" s="77">
        <v>19</v>
      </c>
      <c r="AJ5" s="100">
        <v>20</v>
      </c>
      <c r="AK5" s="77">
        <v>21</v>
      </c>
      <c r="AL5" s="77">
        <v>22</v>
      </c>
      <c r="AM5" s="100">
        <v>23</v>
      </c>
      <c r="AN5" s="100">
        <v>24</v>
      </c>
      <c r="AO5" s="77">
        <v>25</v>
      </c>
      <c r="AP5" s="77">
        <v>26</v>
      </c>
      <c r="AQ5" s="77">
        <v>27</v>
      </c>
      <c r="AR5" s="77">
        <v>28</v>
      </c>
      <c r="AS5" s="77">
        <v>29</v>
      </c>
      <c r="AT5" s="100">
        <v>30</v>
      </c>
      <c r="AU5" s="78"/>
      <c r="AV5" s="160"/>
    </row>
    <row r="6" spans="1:48" s="6" customFormat="1" ht="20.5" customHeight="1" x14ac:dyDescent="0.3">
      <c r="A6" s="75" t="str">
        <f>VLOOKUP(B6,[2]Apoio!$A:$C,3,FALSE)</f>
        <v>Medição Contábil</v>
      </c>
      <c r="B6" s="185" t="s">
        <v>1009</v>
      </c>
      <c r="C6" s="86">
        <v>45566</v>
      </c>
      <c r="D6" s="84" t="s">
        <v>84</v>
      </c>
      <c r="E6" s="78" t="s">
        <v>77</v>
      </c>
      <c r="F6" s="91" t="s">
        <v>760</v>
      </c>
      <c r="G6" s="92" t="s">
        <v>761</v>
      </c>
      <c r="H6" s="92" t="s">
        <v>762</v>
      </c>
      <c r="I6" s="92" t="s">
        <v>763</v>
      </c>
      <c r="J6" s="89"/>
      <c r="K6" s="89"/>
      <c r="L6" s="89"/>
      <c r="M6" s="89"/>
      <c r="N6" s="90"/>
      <c r="O6" s="98" t="s">
        <v>796</v>
      </c>
      <c r="P6" s="99">
        <v>45597</v>
      </c>
      <c r="Q6" s="180">
        <v>1</v>
      </c>
      <c r="R6" s="176">
        <v>2</v>
      </c>
      <c r="S6" s="176">
        <v>3</v>
      </c>
      <c r="T6" s="178">
        <v>4</v>
      </c>
      <c r="U6" s="178">
        <v>5</v>
      </c>
      <c r="V6" s="178">
        <v>6</v>
      </c>
      <c r="W6" s="178">
        <v>7</v>
      </c>
      <c r="X6" s="178">
        <v>8</v>
      </c>
      <c r="Y6" s="176">
        <v>9</v>
      </c>
      <c r="Z6" s="176">
        <v>10</v>
      </c>
      <c r="AA6" s="178">
        <v>11</v>
      </c>
      <c r="AB6" s="178">
        <v>12</v>
      </c>
      <c r="AC6" s="178">
        <v>13</v>
      </c>
      <c r="AD6" s="178">
        <v>14</v>
      </c>
      <c r="AE6" s="176">
        <v>15</v>
      </c>
      <c r="AF6" s="176">
        <v>16</v>
      </c>
      <c r="AG6" s="176">
        <v>17</v>
      </c>
      <c r="AH6" s="178">
        <v>18</v>
      </c>
      <c r="AI6" s="178">
        <v>19</v>
      </c>
      <c r="AJ6" s="176">
        <v>20</v>
      </c>
      <c r="AK6" s="178">
        <v>21</v>
      </c>
      <c r="AL6" s="178">
        <v>22</v>
      </c>
      <c r="AM6" s="176">
        <v>23</v>
      </c>
      <c r="AN6" s="176">
        <v>24</v>
      </c>
      <c r="AO6" s="178">
        <v>25</v>
      </c>
      <c r="AP6" s="178">
        <v>26</v>
      </c>
      <c r="AQ6" s="178">
        <v>27</v>
      </c>
      <c r="AR6" s="178">
        <v>28</v>
      </c>
      <c r="AS6" s="178">
        <v>29</v>
      </c>
      <c r="AT6" s="176">
        <v>30</v>
      </c>
      <c r="AU6" s="174"/>
      <c r="AV6" s="160"/>
    </row>
    <row r="7" spans="1:48" s="6" customFormat="1" ht="20.5" customHeight="1" x14ac:dyDescent="0.3">
      <c r="A7" s="75"/>
      <c r="B7" s="186"/>
      <c r="C7" s="86">
        <v>45566</v>
      </c>
      <c r="D7" s="84" t="s">
        <v>84</v>
      </c>
      <c r="E7" s="78" t="s">
        <v>1028</v>
      </c>
      <c r="F7" s="91" t="s">
        <v>1029</v>
      </c>
      <c r="G7" s="92" t="s">
        <v>1030</v>
      </c>
      <c r="H7" s="89"/>
      <c r="I7" s="89"/>
      <c r="J7" s="89"/>
      <c r="K7" s="89"/>
      <c r="L7" s="89"/>
      <c r="M7" s="89"/>
      <c r="N7" s="90"/>
      <c r="O7" s="98" t="s">
        <v>796</v>
      </c>
      <c r="P7" s="99">
        <v>45597</v>
      </c>
      <c r="Q7" s="181"/>
      <c r="R7" s="177"/>
      <c r="S7" s="177"/>
      <c r="T7" s="179"/>
      <c r="U7" s="179"/>
      <c r="V7" s="179"/>
      <c r="W7" s="179"/>
      <c r="X7" s="179"/>
      <c r="Y7" s="177"/>
      <c r="Z7" s="177"/>
      <c r="AA7" s="179"/>
      <c r="AB7" s="179"/>
      <c r="AC7" s="179"/>
      <c r="AD7" s="179"/>
      <c r="AE7" s="177"/>
      <c r="AF7" s="177"/>
      <c r="AG7" s="177"/>
      <c r="AH7" s="179"/>
      <c r="AI7" s="179"/>
      <c r="AJ7" s="177"/>
      <c r="AK7" s="179"/>
      <c r="AL7" s="179"/>
      <c r="AM7" s="177"/>
      <c r="AN7" s="177"/>
      <c r="AO7" s="179"/>
      <c r="AP7" s="179"/>
      <c r="AQ7" s="179"/>
      <c r="AR7" s="179"/>
      <c r="AS7" s="179"/>
      <c r="AT7" s="177"/>
      <c r="AU7" s="175"/>
      <c r="AV7" s="160"/>
    </row>
    <row r="8" spans="1:48" s="6" customFormat="1" ht="20.5" customHeight="1" x14ac:dyDescent="0.3">
      <c r="A8" s="75"/>
      <c r="B8" s="187"/>
      <c r="C8" s="86">
        <v>45566</v>
      </c>
      <c r="D8" s="84" t="s">
        <v>84</v>
      </c>
      <c r="E8" s="78" t="s">
        <v>586</v>
      </c>
      <c r="F8" s="91" t="s">
        <v>588</v>
      </c>
      <c r="G8" s="92" t="s">
        <v>589</v>
      </c>
      <c r="H8" s="89" t="s">
        <v>590</v>
      </c>
      <c r="I8" s="89"/>
      <c r="J8" s="89"/>
      <c r="K8" s="89"/>
      <c r="L8" s="89"/>
      <c r="M8" s="89"/>
      <c r="N8" s="90"/>
      <c r="O8" s="98" t="s">
        <v>796</v>
      </c>
      <c r="P8" s="99">
        <v>45597</v>
      </c>
      <c r="Q8" s="182"/>
      <c r="R8" s="184"/>
      <c r="S8" s="184"/>
      <c r="T8" s="183"/>
      <c r="U8" s="183"/>
      <c r="V8" s="183"/>
      <c r="W8" s="183"/>
      <c r="X8" s="183"/>
      <c r="Y8" s="184"/>
      <c r="Z8" s="184"/>
      <c r="AA8" s="183"/>
      <c r="AB8" s="183"/>
      <c r="AC8" s="183"/>
      <c r="AD8" s="183"/>
      <c r="AE8" s="184"/>
      <c r="AF8" s="184"/>
      <c r="AG8" s="184"/>
      <c r="AH8" s="183"/>
      <c r="AI8" s="183"/>
      <c r="AJ8" s="184"/>
      <c r="AK8" s="183"/>
      <c r="AL8" s="183"/>
      <c r="AM8" s="184"/>
      <c r="AN8" s="184"/>
      <c r="AO8" s="183"/>
      <c r="AP8" s="183"/>
      <c r="AQ8" s="183"/>
      <c r="AR8" s="183"/>
      <c r="AS8" s="183"/>
      <c r="AT8" s="184"/>
      <c r="AU8" s="198"/>
      <c r="AV8" s="160"/>
    </row>
    <row r="9" spans="1:48" s="6" customFormat="1" ht="36" customHeight="1" x14ac:dyDescent="0.3">
      <c r="A9" s="75" t="str">
        <f>VLOOKUP(B9,[2]Apoio!$A:$C,3,FALSE)</f>
        <v>Conta Bandeiras</v>
      </c>
      <c r="B9" s="82" t="s">
        <v>164</v>
      </c>
      <c r="C9" s="86">
        <v>45536</v>
      </c>
      <c r="D9" s="84" t="s">
        <v>130</v>
      </c>
      <c r="E9" s="78" t="s">
        <v>84</v>
      </c>
      <c r="F9" s="89"/>
      <c r="G9" s="89"/>
      <c r="H9" s="89" t="s">
        <v>84</v>
      </c>
      <c r="I9" s="89"/>
      <c r="J9" s="89"/>
      <c r="K9" s="89"/>
      <c r="L9" s="89"/>
      <c r="M9" s="89"/>
      <c r="N9" s="90"/>
      <c r="O9" s="98" t="s">
        <v>796</v>
      </c>
      <c r="P9" s="99">
        <v>45597</v>
      </c>
      <c r="Q9" s="79">
        <v>1</v>
      </c>
      <c r="R9" s="100">
        <v>2</v>
      </c>
      <c r="S9" s="100">
        <v>3</v>
      </c>
      <c r="T9" s="77">
        <v>4</v>
      </c>
      <c r="U9" s="77">
        <v>5</v>
      </c>
      <c r="V9" s="77">
        <v>6</v>
      </c>
      <c r="W9" s="77">
        <v>7</v>
      </c>
      <c r="X9" s="77">
        <v>8</v>
      </c>
      <c r="Y9" s="100">
        <v>9</v>
      </c>
      <c r="Z9" s="100">
        <v>10</v>
      </c>
      <c r="AA9" s="77">
        <v>11</v>
      </c>
      <c r="AB9" s="77">
        <v>12</v>
      </c>
      <c r="AC9" s="77">
        <v>13</v>
      </c>
      <c r="AD9" s="77">
        <v>14</v>
      </c>
      <c r="AE9" s="100">
        <v>15</v>
      </c>
      <c r="AF9" s="100">
        <v>16</v>
      </c>
      <c r="AG9" s="100">
        <v>17</v>
      </c>
      <c r="AH9" s="77">
        <v>18</v>
      </c>
      <c r="AI9" s="77">
        <v>19</v>
      </c>
      <c r="AJ9" s="100">
        <v>20</v>
      </c>
      <c r="AK9" s="77">
        <v>21</v>
      </c>
      <c r="AL9" s="77">
        <v>22</v>
      </c>
      <c r="AM9" s="100">
        <v>23</v>
      </c>
      <c r="AN9" s="100">
        <v>24</v>
      </c>
      <c r="AO9" s="77">
        <v>25</v>
      </c>
      <c r="AP9" s="77">
        <v>26</v>
      </c>
      <c r="AQ9" s="77">
        <v>27</v>
      </c>
      <c r="AR9" s="77">
        <v>28</v>
      </c>
      <c r="AS9" s="77">
        <v>29</v>
      </c>
      <c r="AT9" s="100">
        <v>30</v>
      </c>
      <c r="AU9" s="78"/>
      <c r="AV9" s="160"/>
    </row>
    <row r="10" spans="1:48" s="6" customFormat="1" ht="58" x14ac:dyDescent="0.3">
      <c r="A10" s="75" t="str">
        <f>VLOOKUP(B10,[2]Apoio!$A:$C,3,FALSE)</f>
        <v>Monitoramento Prudencial</v>
      </c>
      <c r="B10" s="82" t="s">
        <v>1013</v>
      </c>
      <c r="C10" s="86">
        <v>45566</v>
      </c>
      <c r="D10" s="84" t="s">
        <v>930</v>
      </c>
      <c r="E10" s="78" t="s">
        <v>84</v>
      </c>
      <c r="F10" s="89"/>
      <c r="G10" s="89"/>
      <c r="H10" s="89" t="s">
        <v>84</v>
      </c>
      <c r="I10" s="89"/>
      <c r="J10" s="89"/>
      <c r="K10" s="89"/>
      <c r="L10" s="89"/>
      <c r="M10" s="89"/>
      <c r="N10" s="90"/>
      <c r="O10" s="98" t="s">
        <v>796</v>
      </c>
      <c r="P10" s="99">
        <v>45597</v>
      </c>
      <c r="Q10" s="79">
        <v>1</v>
      </c>
      <c r="R10" s="100">
        <v>2</v>
      </c>
      <c r="S10" s="100">
        <v>3</v>
      </c>
      <c r="T10" s="77">
        <v>4</v>
      </c>
      <c r="U10" s="77">
        <v>5</v>
      </c>
      <c r="V10" s="77">
        <v>6</v>
      </c>
      <c r="W10" s="77">
        <v>7</v>
      </c>
      <c r="X10" s="77">
        <v>8</v>
      </c>
      <c r="Y10" s="100">
        <v>9</v>
      </c>
      <c r="Z10" s="100">
        <v>10</v>
      </c>
      <c r="AA10" s="77">
        <v>11</v>
      </c>
      <c r="AB10" s="77">
        <v>12</v>
      </c>
      <c r="AC10" s="77">
        <v>13</v>
      </c>
      <c r="AD10" s="77">
        <v>14</v>
      </c>
      <c r="AE10" s="100">
        <v>15</v>
      </c>
      <c r="AF10" s="100">
        <v>16</v>
      </c>
      <c r="AG10" s="100">
        <v>17</v>
      </c>
      <c r="AH10" s="77">
        <v>18</v>
      </c>
      <c r="AI10" s="77">
        <v>19</v>
      </c>
      <c r="AJ10" s="100">
        <v>20</v>
      </c>
      <c r="AK10" s="77">
        <v>21</v>
      </c>
      <c r="AL10" s="77">
        <v>22</v>
      </c>
      <c r="AM10" s="100">
        <v>23</v>
      </c>
      <c r="AN10" s="100">
        <v>24</v>
      </c>
      <c r="AO10" s="77">
        <v>25</v>
      </c>
      <c r="AP10" s="77">
        <v>26</v>
      </c>
      <c r="AQ10" s="77">
        <v>27</v>
      </c>
      <c r="AR10" s="77">
        <v>28</v>
      </c>
      <c r="AS10" s="77">
        <v>29</v>
      </c>
      <c r="AT10" s="100">
        <v>30</v>
      </c>
      <c r="AU10" s="78"/>
      <c r="AV10" s="160"/>
    </row>
    <row r="11" spans="1:48" s="6" customFormat="1" ht="62.5" customHeight="1" x14ac:dyDescent="0.3">
      <c r="A11" s="75" t="str">
        <f>VLOOKUP(B11,[2]Apoio!$A:$C,3,FALSE)</f>
        <v>Monitoramento Prudencial</v>
      </c>
      <c r="B11" s="82" t="s">
        <v>1014</v>
      </c>
      <c r="C11" s="86">
        <v>45566</v>
      </c>
      <c r="D11" s="84" t="s">
        <v>84</v>
      </c>
      <c r="E11" s="78" t="s">
        <v>84</v>
      </c>
      <c r="F11" s="92"/>
      <c r="G11" s="89"/>
      <c r="H11" s="89" t="s">
        <v>84</v>
      </c>
      <c r="I11" s="89"/>
      <c r="J11" s="89"/>
      <c r="K11" s="89"/>
      <c r="L11" s="89"/>
      <c r="M11" s="89"/>
      <c r="N11" s="90"/>
      <c r="O11" s="98" t="s">
        <v>796</v>
      </c>
      <c r="P11" s="99">
        <v>45600</v>
      </c>
      <c r="Q11" s="117">
        <v>1</v>
      </c>
      <c r="R11" s="100">
        <v>2</v>
      </c>
      <c r="S11" s="100">
        <v>3</v>
      </c>
      <c r="T11" s="79">
        <v>4</v>
      </c>
      <c r="U11" s="77">
        <v>5</v>
      </c>
      <c r="V11" s="77">
        <v>6</v>
      </c>
      <c r="W11" s="77">
        <v>7</v>
      </c>
      <c r="X11" s="77">
        <v>8</v>
      </c>
      <c r="Y11" s="100">
        <v>9</v>
      </c>
      <c r="Z11" s="100">
        <v>10</v>
      </c>
      <c r="AA11" s="77">
        <v>11</v>
      </c>
      <c r="AB11" s="77">
        <v>12</v>
      </c>
      <c r="AC11" s="77">
        <v>13</v>
      </c>
      <c r="AD11" s="77">
        <v>14</v>
      </c>
      <c r="AE11" s="100">
        <v>15</v>
      </c>
      <c r="AF11" s="100">
        <v>16</v>
      </c>
      <c r="AG11" s="100">
        <v>17</v>
      </c>
      <c r="AH11" s="77">
        <v>18</v>
      </c>
      <c r="AI11" s="77">
        <v>19</v>
      </c>
      <c r="AJ11" s="100">
        <v>20</v>
      </c>
      <c r="AK11" s="77">
        <v>21</v>
      </c>
      <c r="AL11" s="77">
        <v>22</v>
      </c>
      <c r="AM11" s="100">
        <v>23</v>
      </c>
      <c r="AN11" s="100">
        <v>24</v>
      </c>
      <c r="AO11" s="77">
        <v>25</v>
      </c>
      <c r="AP11" s="77">
        <v>26</v>
      </c>
      <c r="AQ11" s="77">
        <v>27</v>
      </c>
      <c r="AR11" s="77">
        <v>28</v>
      </c>
      <c r="AS11" s="77">
        <v>29</v>
      </c>
      <c r="AT11" s="100">
        <v>30</v>
      </c>
      <c r="AU11" s="78"/>
      <c r="AV11" s="160"/>
    </row>
    <row r="12" spans="1:48" s="6" customFormat="1" ht="43.5" x14ac:dyDescent="0.3">
      <c r="A12" s="75" t="str">
        <f>VLOOKUP(B12,[2]Apoio!$A:$C,3,FALSE)</f>
        <v>Energia de Reserva - Cessão Solar</v>
      </c>
      <c r="B12" s="85" t="s">
        <v>479</v>
      </c>
      <c r="C12" s="86">
        <v>45536</v>
      </c>
      <c r="D12" s="84" t="s">
        <v>480</v>
      </c>
      <c r="E12" s="78" t="s">
        <v>794</v>
      </c>
      <c r="F12" s="95" t="s">
        <v>693</v>
      </c>
      <c r="G12" s="89" t="s">
        <v>694</v>
      </c>
      <c r="H12" s="89"/>
      <c r="I12" s="89"/>
      <c r="J12" s="89"/>
      <c r="K12" s="89"/>
      <c r="L12" s="89"/>
      <c r="M12" s="89"/>
      <c r="N12" s="90"/>
      <c r="O12" s="98" t="s">
        <v>796</v>
      </c>
      <c r="P12" s="99">
        <v>45600</v>
      </c>
      <c r="Q12" s="117">
        <v>1</v>
      </c>
      <c r="R12" s="100">
        <v>2</v>
      </c>
      <c r="S12" s="100">
        <v>3</v>
      </c>
      <c r="T12" s="79">
        <v>4</v>
      </c>
      <c r="U12" s="77">
        <v>5</v>
      </c>
      <c r="V12" s="77">
        <v>6</v>
      </c>
      <c r="W12" s="77">
        <v>7</v>
      </c>
      <c r="X12" s="77">
        <v>8</v>
      </c>
      <c r="Y12" s="100">
        <v>9</v>
      </c>
      <c r="Z12" s="100">
        <v>10</v>
      </c>
      <c r="AA12" s="77">
        <v>11</v>
      </c>
      <c r="AB12" s="77">
        <v>12</v>
      </c>
      <c r="AC12" s="77">
        <v>13</v>
      </c>
      <c r="AD12" s="77">
        <v>14</v>
      </c>
      <c r="AE12" s="100">
        <v>15</v>
      </c>
      <c r="AF12" s="100">
        <v>16</v>
      </c>
      <c r="AG12" s="100">
        <v>17</v>
      </c>
      <c r="AH12" s="77">
        <v>18</v>
      </c>
      <c r="AI12" s="77">
        <v>19</v>
      </c>
      <c r="AJ12" s="100">
        <v>20</v>
      </c>
      <c r="AK12" s="77">
        <v>21</v>
      </c>
      <c r="AL12" s="77">
        <v>22</v>
      </c>
      <c r="AM12" s="100">
        <v>23</v>
      </c>
      <c r="AN12" s="100">
        <v>24</v>
      </c>
      <c r="AO12" s="77">
        <v>25</v>
      </c>
      <c r="AP12" s="77">
        <v>26</v>
      </c>
      <c r="AQ12" s="77">
        <v>27</v>
      </c>
      <c r="AR12" s="77">
        <v>28</v>
      </c>
      <c r="AS12" s="77">
        <v>29</v>
      </c>
      <c r="AT12" s="100">
        <v>30</v>
      </c>
      <c r="AU12" s="78" t="s">
        <v>961</v>
      </c>
      <c r="AV12" s="161"/>
    </row>
    <row r="13" spans="1:48" s="6" customFormat="1" ht="46" customHeight="1" x14ac:dyDescent="0.3">
      <c r="A13" s="75" t="str">
        <f>VLOOKUP(B13,[2]Apoio!$A:$C,3,FALSE)</f>
        <v>MCSD EE - Declarações</v>
      </c>
      <c r="B13" s="82" t="s">
        <v>425</v>
      </c>
      <c r="C13" s="86">
        <v>45597</v>
      </c>
      <c r="D13" s="84" t="s">
        <v>384</v>
      </c>
      <c r="E13" s="78" t="s">
        <v>84</v>
      </c>
      <c r="F13" s="89"/>
      <c r="G13" s="89"/>
      <c r="H13" s="89" t="s">
        <v>84</v>
      </c>
      <c r="I13" s="89"/>
      <c r="J13" s="89"/>
      <c r="K13" s="89"/>
      <c r="L13" s="89"/>
      <c r="M13" s="89"/>
      <c r="N13" s="90"/>
      <c r="O13" s="98" t="s">
        <v>796</v>
      </c>
      <c r="P13" s="99">
        <v>45600</v>
      </c>
      <c r="Q13" s="117">
        <v>1</v>
      </c>
      <c r="R13" s="100">
        <v>2</v>
      </c>
      <c r="S13" s="100">
        <v>3</v>
      </c>
      <c r="T13" s="79">
        <v>4</v>
      </c>
      <c r="U13" s="77">
        <v>5</v>
      </c>
      <c r="V13" s="77">
        <v>6</v>
      </c>
      <c r="W13" s="77">
        <v>7</v>
      </c>
      <c r="X13" s="77">
        <v>8</v>
      </c>
      <c r="Y13" s="100">
        <v>9</v>
      </c>
      <c r="Z13" s="100">
        <v>10</v>
      </c>
      <c r="AA13" s="77">
        <v>11</v>
      </c>
      <c r="AB13" s="77">
        <v>12</v>
      </c>
      <c r="AC13" s="77">
        <v>13</v>
      </c>
      <c r="AD13" s="77">
        <v>14</v>
      </c>
      <c r="AE13" s="100">
        <v>15</v>
      </c>
      <c r="AF13" s="100">
        <v>16</v>
      </c>
      <c r="AG13" s="100">
        <v>17</v>
      </c>
      <c r="AH13" s="77">
        <v>18</v>
      </c>
      <c r="AI13" s="77">
        <v>19</v>
      </c>
      <c r="AJ13" s="100">
        <v>20</v>
      </c>
      <c r="AK13" s="77">
        <v>21</v>
      </c>
      <c r="AL13" s="77">
        <v>22</v>
      </c>
      <c r="AM13" s="100">
        <v>23</v>
      </c>
      <c r="AN13" s="100">
        <v>24</v>
      </c>
      <c r="AO13" s="77">
        <v>25</v>
      </c>
      <c r="AP13" s="77">
        <v>26</v>
      </c>
      <c r="AQ13" s="77">
        <v>27</v>
      </c>
      <c r="AR13" s="77">
        <v>28</v>
      </c>
      <c r="AS13" s="77">
        <v>29</v>
      </c>
      <c r="AT13" s="100">
        <v>30</v>
      </c>
      <c r="AU13" s="78"/>
      <c r="AV13" s="160"/>
    </row>
    <row r="14" spans="1:48" s="6" customFormat="1" ht="20.5" customHeight="1" x14ac:dyDescent="0.3">
      <c r="A14" s="75" t="str">
        <f>VLOOKUP(B14,[2]Apoio!$A:$C,3,FALSE)</f>
        <v>Medição Contábil</v>
      </c>
      <c r="B14" s="185" t="s">
        <v>1010</v>
      </c>
      <c r="C14" s="86">
        <v>45566</v>
      </c>
      <c r="D14" s="96" t="s">
        <v>1037</v>
      </c>
      <c r="E14" s="78" t="s">
        <v>77</v>
      </c>
      <c r="F14" s="91" t="s">
        <v>760</v>
      </c>
      <c r="G14" s="92" t="s">
        <v>761</v>
      </c>
      <c r="H14" s="92" t="s">
        <v>762</v>
      </c>
      <c r="I14" s="92" t="s">
        <v>763</v>
      </c>
      <c r="J14" s="89"/>
      <c r="K14" s="89"/>
      <c r="L14" s="89"/>
      <c r="M14" s="89"/>
      <c r="N14" s="90"/>
      <c r="O14" s="98" t="s">
        <v>796</v>
      </c>
      <c r="P14" s="99">
        <v>45600</v>
      </c>
      <c r="Q14" s="209">
        <v>1</v>
      </c>
      <c r="R14" s="176">
        <v>2</v>
      </c>
      <c r="S14" s="176">
        <v>3</v>
      </c>
      <c r="T14" s="180">
        <v>4</v>
      </c>
      <c r="U14" s="178">
        <v>5</v>
      </c>
      <c r="V14" s="178">
        <v>6</v>
      </c>
      <c r="W14" s="178">
        <v>7</v>
      </c>
      <c r="X14" s="178">
        <v>8</v>
      </c>
      <c r="Y14" s="176">
        <v>9</v>
      </c>
      <c r="Z14" s="176">
        <v>10</v>
      </c>
      <c r="AA14" s="209">
        <v>11</v>
      </c>
      <c r="AB14" s="178">
        <v>12</v>
      </c>
      <c r="AC14" s="178">
        <v>13</v>
      </c>
      <c r="AD14" s="178">
        <v>14</v>
      </c>
      <c r="AE14" s="176">
        <v>15</v>
      </c>
      <c r="AF14" s="176">
        <v>16</v>
      </c>
      <c r="AG14" s="176">
        <v>17</v>
      </c>
      <c r="AH14" s="209">
        <v>18</v>
      </c>
      <c r="AI14" s="178">
        <v>19</v>
      </c>
      <c r="AJ14" s="176">
        <v>20</v>
      </c>
      <c r="AK14" s="178">
        <v>21</v>
      </c>
      <c r="AL14" s="178">
        <v>22</v>
      </c>
      <c r="AM14" s="176">
        <v>23</v>
      </c>
      <c r="AN14" s="176">
        <v>24</v>
      </c>
      <c r="AO14" s="209">
        <v>25</v>
      </c>
      <c r="AP14" s="178">
        <v>26</v>
      </c>
      <c r="AQ14" s="178">
        <v>27</v>
      </c>
      <c r="AR14" s="178">
        <v>28</v>
      </c>
      <c r="AS14" s="178">
        <v>29</v>
      </c>
      <c r="AT14" s="176">
        <v>30</v>
      </c>
      <c r="AU14" s="174"/>
      <c r="AV14" s="160"/>
    </row>
    <row r="15" spans="1:48" s="6" customFormat="1" ht="20.5" customHeight="1" x14ac:dyDescent="0.3">
      <c r="A15" s="75"/>
      <c r="B15" s="186"/>
      <c r="C15" s="86">
        <v>45566</v>
      </c>
      <c r="D15" s="96" t="s">
        <v>1037</v>
      </c>
      <c r="E15" s="78" t="s">
        <v>1028</v>
      </c>
      <c r="F15" s="91" t="s">
        <v>1029</v>
      </c>
      <c r="G15" s="92" t="s">
        <v>1030</v>
      </c>
      <c r="H15" s="89"/>
      <c r="I15" s="89"/>
      <c r="J15" s="89"/>
      <c r="K15" s="89"/>
      <c r="L15" s="89"/>
      <c r="M15" s="89"/>
      <c r="N15" s="90"/>
      <c r="O15" s="98" t="s">
        <v>796</v>
      </c>
      <c r="P15" s="99">
        <v>45600</v>
      </c>
      <c r="Q15" s="210"/>
      <c r="R15" s="177"/>
      <c r="S15" s="177"/>
      <c r="T15" s="181"/>
      <c r="U15" s="179"/>
      <c r="V15" s="179"/>
      <c r="W15" s="179"/>
      <c r="X15" s="179"/>
      <c r="Y15" s="177"/>
      <c r="Z15" s="177"/>
      <c r="AA15" s="210"/>
      <c r="AB15" s="179"/>
      <c r="AC15" s="179"/>
      <c r="AD15" s="179"/>
      <c r="AE15" s="177"/>
      <c r="AF15" s="177"/>
      <c r="AG15" s="177"/>
      <c r="AH15" s="210"/>
      <c r="AI15" s="179"/>
      <c r="AJ15" s="177"/>
      <c r="AK15" s="179"/>
      <c r="AL15" s="179"/>
      <c r="AM15" s="177"/>
      <c r="AN15" s="177"/>
      <c r="AO15" s="210"/>
      <c r="AP15" s="179"/>
      <c r="AQ15" s="179"/>
      <c r="AR15" s="179"/>
      <c r="AS15" s="179"/>
      <c r="AT15" s="177"/>
      <c r="AU15" s="175"/>
      <c r="AV15" s="160"/>
    </row>
    <row r="16" spans="1:48" s="6" customFormat="1" ht="20.5" customHeight="1" x14ac:dyDescent="0.3">
      <c r="A16" s="75"/>
      <c r="B16" s="187"/>
      <c r="C16" s="86">
        <v>45566</v>
      </c>
      <c r="D16" s="96" t="s">
        <v>1037</v>
      </c>
      <c r="E16" s="78" t="s">
        <v>586</v>
      </c>
      <c r="F16" s="91" t="s">
        <v>588</v>
      </c>
      <c r="G16" s="92" t="s">
        <v>589</v>
      </c>
      <c r="H16" s="89" t="s">
        <v>590</v>
      </c>
      <c r="I16" s="89"/>
      <c r="J16" s="89"/>
      <c r="K16" s="89"/>
      <c r="L16" s="89"/>
      <c r="M16" s="89"/>
      <c r="N16" s="90"/>
      <c r="O16" s="98" t="s">
        <v>796</v>
      </c>
      <c r="P16" s="99">
        <v>45600</v>
      </c>
      <c r="Q16" s="211"/>
      <c r="R16" s="184"/>
      <c r="S16" s="184"/>
      <c r="T16" s="182"/>
      <c r="U16" s="183"/>
      <c r="V16" s="183"/>
      <c r="W16" s="183"/>
      <c r="X16" s="183"/>
      <c r="Y16" s="184"/>
      <c r="Z16" s="184"/>
      <c r="AA16" s="211"/>
      <c r="AB16" s="183"/>
      <c r="AC16" s="183"/>
      <c r="AD16" s="183"/>
      <c r="AE16" s="184"/>
      <c r="AF16" s="184"/>
      <c r="AG16" s="184"/>
      <c r="AH16" s="211"/>
      <c r="AI16" s="183"/>
      <c r="AJ16" s="184"/>
      <c r="AK16" s="183"/>
      <c r="AL16" s="183"/>
      <c r="AM16" s="184"/>
      <c r="AN16" s="184"/>
      <c r="AO16" s="211"/>
      <c r="AP16" s="183"/>
      <c r="AQ16" s="183"/>
      <c r="AR16" s="183"/>
      <c r="AS16" s="183"/>
      <c r="AT16" s="184"/>
      <c r="AU16" s="198"/>
      <c r="AV16" s="160"/>
    </row>
    <row r="17" spans="1:48" s="6" customFormat="1" ht="36" customHeight="1" x14ac:dyDescent="0.3">
      <c r="A17" s="75" t="str">
        <f>VLOOKUP(B17,[2]Apoio!$A:$C,3,FALSE)</f>
        <v>Medição - Coleta</v>
      </c>
      <c r="B17" s="82" t="s">
        <v>189</v>
      </c>
      <c r="C17" s="86">
        <v>45566</v>
      </c>
      <c r="D17" s="84" t="s">
        <v>33</v>
      </c>
      <c r="E17" s="78" t="s">
        <v>84</v>
      </c>
      <c r="F17" s="91"/>
      <c r="G17" s="89"/>
      <c r="H17" s="89" t="s">
        <v>84</v>
      </c>
      <c r="I17" s="89"/>
      <c r="J17" s="89"/>
      <c r="K17" s="89"/>
      <c r="L17" s="89"/>
      <c r="M17" s="89"/>
      <c r="N17" s="90"/>
      <c r="O17" s="98" t="s">
        <v>796</v>
      </c>
      <c r="P17" s="99">
        <v>45601</v>
      </c>
      <c r="Q17" s="117">
        <v>1</v>
      </c>
      <c r="R17" s="100">
        <v>2</v>
      </c>
      <c r="S17" s="100">
        <v>3</v>
      </c>
      <c r="T17" s="77">
        <v>4</v>
      </c>
      <c r="U17" s="79">
        <v>5</v>
      </c>
      <c r="V17" s="77">
        <v>6</v>
      </c>
      <c r="W17" s="77">
        <v>7</v>
      </c>
      <c r="X17" s="77">
        <v>8</v>
      </c>
      <c r="Y17" s="100">
        <v>9</v>
      </c>
      <c r="Z17" s="100">
        <v>10</v>
      </c>
      <c r="AA17" s="77">
        <v>11</v>
      </c>
      <c r="AB17" s="77">
        <v>12</v>
      </c>
      <c r="AC17" s="77">
        <v>13</v>
      </c>
      <c r="AD17" s="77">
        <v>14</v>
      </c>
      <c r="AE17" s="100">
        <v>15</v>
      </c>
      <c r="AF17" s="100">
        <v>16</v>
      </c>
      <c r="AG17" s="100">
        <v>17</v>
      </c>
      <c r="AH17" s="77">
        <v>18</v>
      </c>
      <c r="AI17" s="77">
        <v>19</v>
      </c>
      <c r="AJ17" s="100">
        <v>20</v>
      </c>
      <c r="AK17" s="77">
        <v>21</v>
      </c>
      <c r="AL17" s="77">
        <v>22</v>
      </c>
      <c r="AM17" s="100">
        <v>23</v>
      </c>
      <c r="AN17" s="100">
        <v>24</v>
      </c>
      <c r="AO17" s="77">
        <v>25</v>
      </c>
      <c r="AP17" s="77">
        <v>26</v>
      </c>
      <c r="AQ17" s="77">
        <v>27</v>
      </c>
      <c r="AR17" s="77">
        <v>28</v>
      </c>
      <c r="AS17" s="77">
        <v>29</v>
      </c>
      <c r="AT17" s="100">
        <v>30</v>
      </c>
      <c r="AU17" s="78"/>
      <c r="AV17" s="160"/>
    </row>
    <row r="18" spans="1:48" s="6" customFormat="1" ht="58" x14ac:dyDescent="0.3">
      <c r="A18" s="75" t="str">
        <f>VLOOKUP(B18,[2]Apoio!$A:$C,3,FALSE)</f>
        <v>MCSD EE - Pré-Liquidação</v>
      </c>
      <c r="B18" s="82" t="s">
        <v>673</v>
      </c>
      <c r="C18" s="86">
        <v>45536</v>
      </c>
      <c r="D18" s="84" t="s">
        <v>674</v>
      </c>
      <c r="E18" s="78" t="s">
        <v>108</v>
      </c>
      <c r="F18" s="91" t="s">
        <v>691</v>
      </c>
      <c r="G18" s="89" t="s">
        <v>686</v>
      </c>
      <c r="H18" s="89" t="s">
        <v>690</v>
      </c>
      <c r="I18" s="89" t="s">
        <v>687</v>
      </c>
      <c r="J18" s="89" t="s">
        <v>688</v>
      </c>
      <c r="K18" s="89" t="s">
        <v>689</v>
      </c>
      <c r="L18" s="89"/>
      <c r="M18" s="89"/>
      <c r="N18" s="90"/>
      <c r="O18" s="98" t="s">
        <v>796</v>
      </c>
      <c r="P18" s="99">
        <v>45601</v>
      </c>
      <c r="Q18" s="117">
        <v>1</v>
      </c>
      <c r="R18" s="100">
        <v>2</v>
      </c>
      <c r="S18" s="100">
        <v>3</v>
      </c>
      <c r="T18" s="77">
        <v>4</v>
      </c>
      <c r="U18" s="79">
        <v>5</v>
      </c>
      <c r="V18" s="77">
        <v>6</v>
      </c>
      <c r="W18" s="77">
        <v>7</v>
      </c>
      <c r="X18" s="77">
        <v>8</v>
      </c>
      <c r="Y18" s="100">
        <v>9</v>
      </c>
      <c r="Z18" s="100">
        <v>10</v>
      </c>
      <c r="AA18" s="77">
        <v>11</v>
      </c>
      <c r="AB18" s="77">
        <v>12</v>
      </c>
      <c r="AC18" s="77">
        <v>13</v>
      </c>
      <c r="AD18" s="77">
        <v>14</v>
      </c>
      <c r="AE18" s="100">
        <v>15</v>
      </c>
      <c r="AF18" s="100">
        <v>16</v>
      </c>
      <c r="AG18" s="100">
        <v>17</v>
      </c>
      <c r="AH18" s="77">
        <v>18</v>
      </c>
      <c r="AI18" s="77">
        <v>19</v>
      </c>
      <c r="AJ18" s="100">
        <v>20</v>
      </c>
      <c r="AK18" s="77">
        <v>21</v>
      </c>
      <c r="AL18" s="77">
        <v>22</v>
      </c>
      <c r="AM18" s="100">
        <v>23</v>
      </c>
      <c r="AN18" s="100">
        <v>24</v>
      </c>
      <c r="AO18" s="77">
        <v>25</v>
      </c>
      <c r="AP18" s="77">
        <v>26</v>
      </c>
      <c r="AQ18" s="77">
        <v>27</v>
      </c>
      <c r="AR18" s="77">
        <v>28</v>
      </c>
      <c r="AS18" s="77">
        <v>29</v>
      </c>
      <c r="AT18" s="100">
        <v>30</v>
      </c>
      <c r="AU18" s="78"/>
      <c r="AV18" s="160"/>
    </row>
    <row r="19" spans="1:48" s="6" customFormat="1" ht="46.5" customHeight="1" x14ac:dyDescent="0.3">
      <c r="A19" s="75" t="str">
        <f>VLOOKUP(B19,[2]Apoio!$A:$C,3,FALSE)</f>
        <v>Energia de Reserva - Cessão Biomassa</v>
      </c>
      <c r="B19" s="85" t="s">
        <v>395</v>
      </c>
      <c r="C19" s="86">
        <v>45536</v>
      </c>
      <c r="D19" s="84" t="s">
        <v>22</v>
      </c>
      <c r="E19" s="78" t="s">
        <v>793</v>
      </c>
      <c r="F19" s="95" t="s">
        <v>693</v>
      </c>
      <c r="G19" s="89" t="s">
        <v>692</v>
      </c>
      <c r="H19" s="89"/>
      <c r="I19" s="89"/>
      <c r="J19" s="89"/>
      <c r="K19" s="89"/>
      <c r="L19" s="89"/>
      <c r="M19" s="89"/>
      <c r="N19" s="90"/>
      <c r="O19" s="98" t="s">
        <v>796</v>
      </c>
      <c r="P19" s="99">
        <v>45601</v>
      </c>
      <c r="Q19" s="117">
        <v>1</v>
      </c>
      <c r="R19" s="100">
        <v>2</v>
      </c>
      <c r="S19" s="100">
        <v>3</v>
      </c>
      <c r="T19" s="77">
        <v>4</v>
      </c>
      <c r="U19" s="79">
        <v>5</v>
      </c>
      <c r="V19" s="77">
        <v>6</v>
      </c>
      <c r="W19" s="77">
        <v>7</v>
      </c>
      <c r="X19" s="77">
        <v>8</v>
      </c>
      <c r="Y19" s="100">
        <v>9</v>
      </c>
      <c r="Z19" s="100">
        <v>10</v>
      </c>
      <c r="AA19" s="77">
        <v>11</v>
      </c>
      <c r="AB19" s="77">
        <v>12</v>
      </c>
      <c r="AC19" s="77">
        <v>13</v>
      </c>
      <c r="AD19" s="77">
        <v>14</v>
      </c>
      <c r="AE19" s="100">
        <v>15</v>
      </c>
      <c r="AF19" s="100">
        <v>16</v>
      </c>
      <c r="AG19" s="100">
        <v>17</v>
      </c>
      <c r="AH19" s="77">
        <v>18</v>
      </c>
      <c r="AI19" s="77">
        <v>19</v>
      </c>
      <c r="AJ19" s="100">
        <v>20</v>
      </c>
      <c r="AK19" s="77">
        <v>21</v>
      </c>
      <c r="AL19" s="77">
        <v>22</v>
      </c>
      <c r="AM19" s="100">
        <v>23</v>
      </c>
      <c r="AN19" s="100">
        <v>24</v>
      </c>
      <c r="AO19" s="77">
        <v>25</v>
      </c>
      <c r="AP19" s="77">
        <v>26</v>
      </c>
      <c r="AQ19" s="77">
        <v>27</v>
      </c>
      <c r="AR19" s="77">
        <v>28</v>
      </c>
      <c r="AS19" s="77">
        <v>29</v>
      </c>
      <c r="AT19" s="100">
        <v>30</v>
      </c>
      <c r="AU19" s="78" t="s">
        <v>962</v>
      </c>
      <c r="AV19" s="160"/>
    </row>
    <row r="20" spans="1:48" s="6" customFormat="1" ht="45.75" customHeight="1" x14ac:dyDescent="0.3">
      <c r="A20" s="75" t="str">
        <f>VLOOKUP(B20,[2]Apoio!$A:$C,3,FALSE)</f>
        <v>Energia de Reserva - Cessão Eólica</v>
      </c>
      <c r="B20" s="82" t="s">
        <v>402</v>
      </c>
      <c r="C20" s="86">
        <v>45536</v>
      </c>
      <c r="D20" s="84" t="s">
        <v>21</v>
      </c>
      <c r="E20" s="78" t="s">
        <v>84</v>
      </c>
      <c r="F20" s="91"/>
      <c r="G20" s="89"/>
      <c r="H20" s="89" t="s">
        <v>84</v>
      </c>
      <c r="I20" s="89"/>
      <c r="J20" s="89"/>
      <c r="K20" s="89"/>
      <c r="L20" s="89"/>
      <c r="M20" s="89"/>
      <c r="N20" s="90"/>
      <c r="O20" s="98" t="s">
        <v>796</v>
      </c>
      <c r="P20" s="99">
        <v>45601</v>
      </c>
      <c r="Q20" s="117">
        <v>1</v>
      </c>
      <c r="R20" s="100">
        <v>2</v>
      </c>
      <c r="S20" s="100">
        <v>3</v>
      </c>
      <c r="T20" s="77">
        <v>4</v>
      </c>
      <c r="U20" s="79">
        <v>5</v>
      </c>
      <c r="V20" s="77">
        <v>6</v>
      </c>
      <c r="W20" s="77">
        <v>7</v>
      </c>
      <c r="X20" s="77">
        <v>8</v>
      </c>
      <c r="Y20" s="100">
        <v>9</v>
      </c>
      <c r="Z20" s="100">
        <v>10</v>
      </c>
      <c r="AA20" s="77">
        <v>11</v>
      </c>
      <c r="AB20" s="77">
        <v>12</v>
      </c>
      <c r="AC20" s="77">
        <v>13</v>
      </c>
      <c r="AD20" s="77">
        <v>14</v>
      </c>
      <c r="AE20" s="100">
        <v>15</v>
      </c>
      <c r="AF20" s="100">
        <v>16</v>
      </c>
      <c r="AG20" s="100">
        <v>17</v>
      </c>
      <c r="AH20" s="77">
        <v>18</v>
      </c>
      <c r="AI20" s="77">
        <v>19</v>
      </c>
      <c r="AJ20" s="100">
        <v>20</v>
      </c>
      <c r="AK20" s="77">
        <v>21</v>
      </c>
      <c r="AL20" s="77">
        <v>22</v>
      </c>
      <c r="AM20" s="100">
        <v>23</v>
      </c>
      <c r="AN20" s="100">
        <v>24</v>
      </c>
      <c r="AO20" s="77">
        <v>25</v>
      </c>
      <c r="AP20" s="77">
        <v>26</v>
      </c>
      <c r="AQ20" s="77">
        <v>27</v>
      </c>
      <c r="AR20" s="77">
        <v>28</v>
      </c>
      <c r="AS20" s="77">
        <v>29</v>
      </c>
      <c r="AT20" s="100">
        <v>30</v>
      </c>
      <c r="AU20" s="78" t="s">
        <v>960</v>
      </c>
      <c r="AV20" s="160"/>
    </row>
    <row r="21" spans="1:48" s="6" customFormat="1" ht="36" customHeight="1" x14ac:dyDescent="0.3">
      <c r="A21" s="75" t="str">
        <f>VLOOKUP(B21,[2]Apoio!$A:$C,3,FALSE)</f>
        <v>Conta Bandeiras</v>
      </c>
      <c r="B21" s="82" t="s">
        <v>166</v>
      </c>
      <c r="C21" s="86">
        <v>45536</v>
      </c>
      <c r="D21" s="84" t="s">
        <v>131</v>
      </c>
      <c r="E21" s="78" t="s">
        <v>84</v>
      </c>
      <c r="F21" s="88"/>
      <c r="G21" s="89"/>
      <c r="H21" s="89" t="s">
        <v>84</v>
      </c>
      <c r="I21" s="89"/>
      <c r="J21" s="89"/>
      <c r="K21" s="89"/>
      <c r="L21" s="89"/>
      <c r="M21" s="89"/>
      <c r="N21" s="90"/>
      <c r="O21" s="98" t="s">
        <v>796</v>
      </c>
      <c r="P21" s="99">
        <v>45601</v>
      </c>
      <c r="Q21" s="117">
        <v>1</v>
      </c>
      <c r="R21" s="100">
        <v>2</v>
      </c>
      <c r="S21" s="100">
        <v>3</v>
      </c>
      <c r="T21" s="77">
        <v>4</v>
      </c>
      <c r="U21" s="79">
        <v>5</v>
      </c>
      <c r="V21" s="77">
        <v>6</v>
      </c>
      <c r="W21" s="77">
        <v>7</v>
      </c>
      <c r="X21" s="77">
        <v>8</v>
      </c>
      <c r="Y21" s="100">
        <v>9</v>
      </c>
      <c r="Z21" s="100">
        <v>10</v>
      </c>
      <c r="AA21" s="77">
        <v>11</v>
      </c>
      <c r="AB21" s="77">
        <v>12</v>
      </c>
      <c r="AC21" s="77">
        <v>13</v>
      </c>
      <c r="AD21" s="77">
        <v>14</v>
      </c>
      <c r="AE21" s="100">
        <v>15</v>
      </c>
      <c r="AF21" s="100">
        <v>16</v>
      </c>
      <c r="AG21" s="100">
        <v>17</v>
      </c>
      <c r="AH21" s="77">
        <v>18</v>
      </c>
      <c r="AI21" s="77">
        <v>19</v>
      </c>
      <c r="AJ21" s="100">
        <v>20</v>
      </c>
      <c r="AK21" s="77">
        <v>21</v>
      </c>
      <c r="AL21" s="77">
        <v>22</v>
      </c>
      <c r="AM21" s="100">
        <v>23</v>
      </c>
      <c r="AN21" s="100">
        <v>24</v>
      </c>
      <c r="AO21" s="77">
        <v>25</v>
      </c>
      <c r="AP21" s="77">
        <v>26</v>
      </c>
      <c r="AQ21" s="77">
        <v>27</v>
      </c>
      <c r="AR21" s="77">
        <v>28</v>
      </c>
      <c r="AS21" s="77">
        <v>29</v>
      </c>
      <c r="AT21" s="100">
        <v>30</v>
      </c>
      <c r="AU21" s="78"/>
      <c r="AV21" s="160"/>
    </row>
    <row r="22" spans="1:48" s="6" customFormat="1" ht="36" customHeight="1" x14ac:dyDescent="0.3">
      <c r="A22" s="75" t="str">
        <f>VLOOKUP(B22,[2]Apoio!$A:$C,3,FALSE)</f>
        <v>MCP - Liquidação</v>
      </c>
      <c r="B22" s="82" t="s">
        <v>167</v>
      </c>
      <c r="C22" s="86">
        <v>45536</v>
      </c>
      <c r="D22" s="84" t="s">
        <v>131</v>
      </c>
      <c r="E22" s="78" t="s">
        <v>84</v>
      </c>
      <c r="F22" s="91"/>
      <c r="G22" s="89"/>
      <c r="H22" s="89" t="s">
        <v>84</v>
      </c>
      <c r="I22" s="89"/>
      <c r="J22" s="89"/>
      <c r="K22" s="89"/>
      <c r="L22" s="89"/>
      <c r="M22" s="89"/>
      <c r="N22" s="90"/>
      <c r="O22" s="98" t="s">
        <v>796</v>
      </c>
      <c r="P22" s="99">
        <v>45601</v>
      </c>
      <c r="Q22" s="117">
        <v>1</v>
      </c>
      <c r="R22" s="100">
        <v>2</v>
      </c>
      <c r="S22" s="100">
        <v>3</v>
      </c>
      <c r="T22" s="77">
        <v>4</v>
      </c>
      <c r="U22" s="79">
        <v>5</v>
      </c>
      <c r="V22" s="77">
        <v>6</v>
      </c>
      <c r="W22" s="77">
        <v>7</v>
      </c>
      <c r="X22" s="77">
        <v>8</v>
      </c>
      <c r="Y22" s="100">
        <v>9</v>
      </c>
      <c r="Z22" s="100">
        <v>10</v>
      </c>
      <c r="AA22" s="77">
        <v>11</v>
      </c>
      <c r="AB22" s="77">
        <v>12</v>
      </c>
      <c r="AC22" s="77">
        <v>13</v>
      </c>
      <c r="AD22" s="77">
        <v>14</v>
      </c>
      <c r="AE22" s="100">
        <v>15</v>
      </c>
      <c r="AF22" s="100">
        <v>16</v>
      </c>
      <c r="AG22" s="100">
        <v>17</v>
      </c>
      <c r="AH22" s="77">
        <v>18</v>
      </c>
      <c r="AI22" s="77">
        <v>19</v>
      </c>
      <c r="AJ22" s="100">
        <v>20</v>
      </c>
      <c r="AK22" s="77">
        <v>21</v>
      </c>
      <c r="AL22" s="77">
        <v>22</v>
      </c>
      <c r="AM22" s="100">
        <v>23</v>
      </c>
      <c r="AN22" s="100">
        <v>24</v>
      </c>
      <c r="AO22" s="77">
        <v>25</v>
      </c>
      <c r="AP22" s="77">
        <v>26</v>
      </c>
      <c r="AQ22" s="77">
        <v>27</v>
      </c>
      <c r="AR22" s="77">
        <v>28</v>
      </c>
      <c r="AS22" s="77">
        <v>29</v>
      </c>
      <c r="AT22" s="100">
        <v>30</v>
      </c>
      <c r="AU22" s="78"/>
      <c r="AV22" s="160"/>
    </row>
    <row r="23" spans="1:48" s="6" customFormat="1" ht="20.5" customHeight="1" x14ac:dyDescent="0.3">
      <c r="A23" s="75" t="str">
        <f>VLOOKUP(B23,[2]Apoio!$A:$C,3,FALSE)</f>
        <v>Medição Contábil</v>
      </c>
      <c r="B23" s="185" t="s">
        <v>1010</v>
      </c>
      <c r="C23" s="86">
        <v>45566</v>
      </c>
      <c r="D23" s="96" t="s">
        <v>9</v>
      </c>
      <c r="E23" s="78" t="s">
        <v>77</v>
      </c>
      <c r="F23" s="91" t="s">
        <v>760</v>
      </c>
      <c r="G23" s="92" t="s">
        <v>761</v>
      </c>
      <c r="H23" s="92" t="s">
        <v>762</v>
      </c>
      <c r="I23" s="92" t="s">
        <v>763</v>
      </c>
      <c r="J23" s="89"/>
      <c r="K23" s="89"/>
      <c r="L23" s="89"/>
      <c r="M23" s="89"/>
      <c r="N23" s="90"/>
      <c r="O23" s="98" t="s">
        <v>796</v>
      </c>
      <c r="P23" s="99">
        <v>45602</v>
      </c>
      <c r="Q23" s="209">
        <v>1</v>
      </c>
      <c r="R23" s="176">
        <v>2</v>
      </c>
      <c r="S23" s="176">
        <v>3</v>
      </c>
      <c r="T23" s="178">
        <v>4</v>
      </c>
      <c r="U23" s="178">
        <v>5</v>
      </c>
      <c r="V23" s="180">
        <v>6</v>
      </c>
      <c r="W23" s="178">
        <v>7</v>
      </c>
      <c r="X23" s="178">
        <v>8</v>
      </c>
      <c r="Y23" s="176">
        <v>9</v>
      </c>
      <c r="Z23" s="176">
        <v>10</v>
      </c>
      <c r="AA23" s="209">
        <v>11</v>
      </c>
      <c r="AB23" s="178">
        <v>12</v>
      </c>
      <c r="AC23" s="178">
        <v>13</v>
      </c>
      <c r="AD23" s="178">
        <v>14</v>
      </c>
      <c r="AE23" s="176">
        <v>15</v>
      </c>
      <c r="AF23" s="176">
        <v>16</v>
      </c>
      <c r="AG23" s="176">
        <v>17</v>
      </c>
      <c r="AH23" s="209">
        <v>18</v>
      </c>
      <c r="AI23" s="178">
        <v>19</v>
      </c>
      <c r="AJ23" s="176">
        <v>20</v>
      </c>
      <c r="AK23" s="178">
        <v>21</v>
      </c>
      <c r="AL23" s="178">
        <v>22</v>
      </c>
      <c r="AM23" s="176">
        <v>23</v>
      </c>
      <c r="AN23" s="176">
        <v>24</v>
      </c>
      <c r="AO23" s="209">
        <v>25</v>
      </c>
      <c r="AP23" s="178">
        <v>26</v>
      </c>
      <c r="AQ23" s="178">
        <v>27</v>
      </c>
      <c r="AR23" s="178">
        <v>28</v>
      </c>
      <c r="AS23" s="178">
        <v>29</v>
      </c>
      <c r="AT23" s="176">
        <v>30</v>
      </c>
      <c r="AU23" s="174"/>
      <c r="AV23" s="160"/>
    </row>
    <row r="24" spans="1:48" s="6" customFormat="1" ht="20.5" customHeight="1" x14ac:dyDescent="0.3">
      <c r="A24" s="75"/>
      <c r="B24" s="186"/>
      <c r="C24" s="86">
        <v>45566</v>
      </c>
      <c r="D24" s="96" t="s">
        <v>9</v>
      </c>
      <c r="E24" s="78" t="s">
        <v>1028</v>
      </c>
      <c r="F24" s="91" t="s">
        <v>1029</v>
      </c>
      <c r="G24" s="92" t="s">
        <v>1030</v>
      </c>
      <c r="H24" s="89"/>
      <c r="I24" s="89"/>
      <c r="J24" s="89"/>
      <c r="K24" s="89"/>
      <c r="L24" s="89"/>
      <c r="M24" s="89"/>
      <c r="N24" s="90"/>
      <c r="O24" s="98" t="s">
        <v>796</v>
      </c>
      <c r="P24" s="99">
        <v>45602</v>
      </c>
      <c r="Q24" s="210"/>
      <c r="R24" s="177"/>
      <c r="S24" s="177"/>
      <c r="T24" s="179"/>
      <c r="U24" s="179"/>
      <c r="V24" s="181"/>
      <c r="W24" s="179"/>
      <c r="X24" s="179"/>
      <c r="Y24" s="177"/>
      <c r="Z24" s="177"/>
      <c r="AA24" s="210"/>
      <c r="AB24" s="179"/>
      <c r="AC24" s="179"/>
      <c r="AD24" s="179"/>
      <c r="AE24" s="177"/>
      <c r="AF24" s="177"/>
      <c r="AG24" s="177"/>
      <c r="AH24" s="210"/>
      <c r="AI24" s="179"/>
      <c r="AJ24" s="177"/>
      <c r="AK24" s="179"/>
      <c r="AL24" s="179"/>
      <c r="AM24" s="177"/>
      <c r="AN24" s="177"/>
      <c r="AO24" s="210"/>
      <c r="AP24" s="179"/>
      <c r="AQ24" s="179"/>
      <c r="AR24" s="179"/>
      <c r="AS24" s="179"/>
      <c r="AT24" s="177"/>
      <c r="AU24" s="175"/>
      <c r="AV24" s="160"/>
    </row>
    <row r="25" spans="1:48" s="6" customFormat="1" ht="20.5" customHeight="1" x14ac:dyDescent="0.3">
      <c r="A25" s="75"/>
      <c r="B25" s="187"/>
      <c r="C25" s="86">
        <v>45566</v>
      </c>
      <c r="D25" s="96" t="s">
        <v>9</v>
      </c>
      <c r="E25" s="78" t="s">
        <v>586</v>
      </c>
      <c r="F25" s="91" t="s">
        <v>588</v>
      </c>
      <c r="G25" s="92" t="s">
        <v>589</v>
      </c>
      <c r="H25" s="89" t="s">
        <v>590</v>
      </c>
      <c r="I25" s="89"/>
      <c r="J25" s="89"/>
      <c r="K25" s="89"/>
      <c r="L25" s="89"/>
      <c r="M25" s="89"/>
      <c r="N25" s="90"/>
      <c r="O25" s="98" t="s">
        <v>796</v>
      </c>
      <c r="P25" s="99">
        <v>45602</v>
      </c>
      <c r="Q25" s="211"/>
      <c r="R25" s="184"/>
      <c r="S25" s="184"/>
      <c r="T25" s="183"/>
      <c r="U25" s="183"/>
      <c r="V25" s="182"/>
      <c r="W25" s="183"/>
      <c r="X25" s="183"/>
      <c r="Y25" s="184"/>
      <c r="Z25" s="184"/>
      <c r="AA25" s="211"/>
      <c r="AB25" s="183"/>
      <c r="AC25" s="183"/>
      <c r="AD25" s="183"/>
      <c r="AE25" s="184"/>
      <c r="AF25" s="184"/>
      <c r="AG25" s="184"/>
      <c r="AH25" s="211"/>
      <c r="AI25" s="183"/>
      <c r="AJ25" s="184"/>
      <c r="AK25" s="183"/>
      <c r="AL25" s="183"/>
      <c r="AM25" s="184"/>
      <c r="AN25" s="184"/>
      <c r="AO25" s="211"/>
      <c r="AP25" s="183"/>
      <c r="AQ25" s="183"/>
      <c r="AR25" s="183"/>
      <c r="AS25" s="183"/>
      <c r="AT25" s="184"/>
      <c r="AU25" s="198"/>
      <c r="AV25" s="160"/>
    </row>
    <row r="26" spans="1:48" s="6" customFormat="1" ht="36" customHeight="1" x14ac:dyDescent="0.3">
      <c r="A26" s="75" t="str">
        <f>VLOOKUP(B26,[2]Apoio!$A:$C,3,FALSE)</f>
        <v>MCP - Liquidação</v>
      </c>
      <c r="B26" s="82" t="s">
        <v>168</v>
      </c>
      <c r="C26" s="86">
        <v>45536</v>
      </c>
      <c r="D26" s="84" t="s">
        <v>132</v>
      </c>
      <c r="E26" s="78" t="s">
        <v>84</v>
      </c>
      <c r="F26" s="88"/>
      <c r="G26" s="89"/>
      <c r="H26" s="89" t="s">
        <v>84</v>
      </c>
      <c r="I26" s="89"/>
      <c r="J26" s="89"/>
      <c r="K26" s="89"/>
      <c r="L26" s="89"/>
      <c r="M26" s="89"/>
      <c r="N26" s="90"/>
      <c r="O26" s="98" t="s">
        <v>796</v>
      </c>
      <c r="P26" s="99">
        <v>45602</v>
      </c>
      <c r="Q26" s="117">
        <v>1</v>
      </c>
      <c r="R26" s="100">
        <v>2</v>
      </c>
      <c r="S26" s="100">
        <v>3</v>
      </c>
      <c r="T26" s="77">
        <v>4</v>
      </c>
      <c r="U26" s="77">
        <v>5</v>
      </c>
      <c r="V26" s="79">
        <v>6</v>
      </c>
      <c r="W26" s="77">
        <v>7</v>
      </c>
      <c r="X26" s="77">
        <v>8</v>
      </c>
      <c r="Y26" s="100">
        <v>9</v>
      </c>
      <c r="Z26" s="100">
        <v>10</v>
      </c>
      <c r="AA26" s="77">
        <v>11</v>
      </c>
      <c r="AB26" s="77">
        <v>12</v>
      </c>
      <c r="AC26" s="77">
        <v>13</v>
      </c>
      <c r="AD26" s="77">
        <v>14</v>
      </c>
      <c r="AE26" s="100">
        <v>15</v>
      </c>
      <c r="AF26" s="100">
        <v>16</v>
      </c>
      <c r="AG26" s="100">
        <v>17</v>
      </c>
      <c r="AH26" s="77">
        <v>18</v>
      </c>
      <c r="AI26" s="77">
        <v>19</v>
      </c>
      <c r="AJ26" s="100">
        <v>20</v>
      </c>
      <c r="AK26" s="77">
        <v>21</v>
      </c>
      <c r="AL26" s="77">
        <v>22</v>
      </c>
      <c r="AM26" s="100">
        <v>23</v>
      </c>
      <c r="AN26" s="100">
        <v>24</v>
      </c>
      <c r="AO26" s="77">
        <v>25</v>
      </c>
      <c r="AP26" s="77">
        <v>26</v>
      </c>
      <c r="AQ26" s="77">
        <v>27</v>
      </c>
      <c r="AR26" s="77">
        <v>28</v>
      </c>
      <c r="AS26" s="77">
        <v>29</v>
      </c>
      <c r="AT26" s="100">
        <v>30</v>
      </c>
      <c r="AU26" s="78"/>
      <c r="AV26" s="160"/>
    </row>
    <row r="27" spans="1:48" s="6" customFormat="1" ht="36.75" customHeight="1" x14ac:dyDescent="0.3">
      <c r="A27" s="75" t="str">
        <f>VLOOKUP(B27,[2]Apoio!$A:$C,3,FALSE)</f>
        <v>Penalidades - Liquidação</v>
      </c>
      <c r="B27" s="82" t="s">
        <v>169</v>
      </c>
      <c r="C27" s="86">
        <v>45566</v>
      </c>
      <c r="D27" s="84" t="s">
        <v>133</v>
      </c>
      <c r="E27" s="78" t="s">
        <v>84</v>
      </c>
      <c r="F27" s="91"/>
      <c r="G27" s="89"/>
      <c r="H27" s="89" t="s">
        <v>84</v>
      </c>
      <c r="I27" s="89"/>
      <c r="J27" s="89"/>
      <c r="K27" s="89"/>
      <c r="L27" s="89"/>
      <c r="M27" s="89"/>
      <c r="N27" s="90"/>
      <c r="O27" s="98" t="s">
        <v>796</v>
      </c>
      <c r="P27" s="99">
        <v>45602</v>
      </c>
      <c r="Q27" s="117">
        <v>1</v>
      </c>
      <c r="R27" s="100">
        <v>2</v>
      </c>
      <c r="S27" s="100">
        <v>3</v>
      </c>
      <c r="T27" s="77">
        <v>4</v>
      </c>
      <c r="U27" s="77">
        <v>5</v>
      </c>
      <c r="V27" s="79">
        <v>6</v>
      </c>
      <c r="W27" s="77">
        <v>7</v>
      </c>
      <c r="X27" s="77">
        <v>8</v>
      </c>
      <c r="Y27" s="100">
        <v>9</v>
      </c>
      <c r="Z27" s="100">
        <v>10</v>
      </c>
      <c r="AA27" s="77">
        <v>11</v>
      </c>
      <c r="AB27" s="77">
        <v>12</v>
      </c>
      <c r="AC27" s="77">
        <v>13</v>
      </c>
      <c r="AD27" s="77">
        <v>14</v>
      </c>
      <c r="AE27" s="100">
        <v>15</v>
      </c>
      <c r="AF27" s="100">
        <v>16</v>
      </c>
      <c r="AG27" s="100">
        <v>17</v>
      </c>
      <c r="AH27" s="77">
        <v>18</v>
      </c>
      <c r="AI27" s="77">
        <v>19</v>
      </c>
      <c r="AJ27" s="100">
        <v>20</v>
      </c>
      <c r="AK27" s="77">
        <v>21</v>
      </c>
      <c r="AL27" s="77">
        <v>22</v>
      </c>
      <c r="AM27" s="100">
        <v>23</v>
      </c>
      <c r="AN27" s="100">
        <v>24</v>
      </c>
      <c r="AO27" s="77">
        <v>25</v>
      </c>
      <c r="AP27" s="77">
        <v>26</v>
      </c>
      <c r="AQ27" s="77">
        <v>27</v>
      </c>
      <c r="AR27" s="77">
        <v>28</v>
      </c>
      <c r="AS27" s="77">
        <v>29</v>
      </c>
      <c r="AT27" s="100">
        <v>30</v>
      </c>
      <c r="AU27" s="78"/>
      <c r="AV27" s="160"/>
    </row>
    <row r="28" spans="1:48" s="6" customFormat="1" ht="46.5" customHeight="1" x14ac:dyDescent="0.3">
      <c r="A28" s="75" t="str">
        <f>VLOOKUP(B28,[2]Apoio!$A:$C,3,FALSE)</f>
        <v>MCSD EE - Declarações</v>
      </c>
      <c r="B28" s="82" t="s">
        <v>421</v>
      </c>
      <c r="C28" s="86">
        <v>45597</v>
      </c>
      <c r="D28" s="84" t="s">
        <v>23</v>
      </c>
      <c r="E28" s="78" t="s">
        <v>84</v>
      </c>
      <c r="F28" s="89"/>
      <c r="G28" s="89"/>
      <c r="H28" s="89" t="s">
        <v>84</v>
      </c>
      <c r="I28" s="89"/>
      <c r="J28" s="89"/>
      <c r="K28" s="89"/>
      <c r="L28" s="89"/>
      <c r="M28" s="89"/>
      <c r="N28" s="90"/>
      <c r="O28" s="98" t="s">
        <v>796</v>
      </c>
      <c r="P28" s="99">
        <v>45602</v>
      </c>
      <c r="Q28" s="117">
        <v>1</v>
      </c>
      <c r="R28" s="100">
        <v>2</v>
      </c>
      <c r="S28" s="100">
        <v>3</v>
      </c>
      <c r="T28" s="77">
        <v>4</v>
      </c>
      <c r="U28" s="77">
        <v>5</v>
      </c>
      <c r="V28" s="79">
        <v>6</v>
      </c>
      <c r="W28" s="77">
        <v>7</v>
      </c>
      <c r="X28" s="77">
        <v>8</v>
      </c>
      <c r="Y28" s="100">
        <v>9</v>
      </c>
      <c r="Z28" s="100">
        <v>10</v>
      </c>
      <c r="AA28" s="77">
        <v>11</v>
      </c>
      <c r="AB28" s="77">
        <v>12</v>
      </c>
      <c r="AC28" s="77">
        <v>13</v>
      </c>
      <c r="AD28" s="77">
        <v>14</v>
      </c>
      <c r="AE28" s="100">
        <v>15</v>
      </c>
      <c r="AF28" s="100">
        <v>16</v>
      </c>
      <c r="AG28" s="100">
        <v>17</v>
      </c>
      <c r="AH28" s="77">
        <v>18</v>
      </c>
      <c r="AI28" s="77">
        <v>19</v>
      </c>
      <c r="AJ28" s="100">
        <v>20</v>
      </c>
      <c r="AK28" s="77">
        <v>21</v>
      </c>
      <c r="AL28" s="77">
        <v>22</v>
      </c>
      <c r="AM28" s="100">
        <v>23</v>
      </c>
      <c r="AN28" s="100">
        <v>24</v>
      </c>
      <c r="AO28" s="77">
        <v>25</v>
      </c>
      <c r="AP28" s="77">
        <v>26</v>
      </c>
      <c r="AQ28" s="77">
        <v>27</v>
      </c>
      <c r="AR28" s="77">
        <v>28</v>
      </c>
      <c r="AS28" s="77">
        <v>29</v>
      </c>
      <c r="AT28" s="100">
        <v>30</v>
      </c>
      <c r="AU28" s="78"/>
      <c r="AV28" s="160"/>
    </row>
    <row r="29" spans="1:48" s="6" customFormat="1" ht="36" customHeight="1" x14ac:dyDescent="0.3">
      <c r="A29" s="75" t="str">
        <f>VLOOKUP(B29,[2]Apoio!$A:$C,3,FALSE)</f>
        <v>CVU PMO</v>
      </c>
      <c r="B29" s="85" t="s">
        <v>651</v>
      </c>
      <c r="C29" s="86">
        <v>45597</v>
      </c>
      <c r="D29" s="84" t="s">
        <v>23</v>
      </c>
      <c r="E29" s="78" t="s">
        <v>921</v>
      </c>
      <c r="F29" s="91" t="s">
        <v>928</v>
      </c>
      <c r="G29" s="92" t="s">
        <v>929</v>
      </c>
      <c r="H29" s="89"/>
      <c r="I29" s="89"/>
      <c r="J29" s="89"/>
      <c r="K29" s="89"/>
      <c r="L29" s="89"/>
      <c r="M29" s="89"/>
      <c r="N29" s="90"/>
      <c r="O29" s="98" t="s">
        <v>796</v>
      </c>
      <c r="P29" s="99">
        <v>45602</v>
      </c>
      <c r="Q29" s="117">
        <v>1</v>
      </c>
      <c r="R29" s="100">
        <v>2</v>
      </c>
      <c r="S29" s="100">
        <v>3</v>
      </c>
      <c r="T29" s="77">
        <v>4</v>
      </c>
      <c r="U29" s="77">
        <v>5</v>
      </c>
      <c r="V29" s="79">
        <v>6</v>
      </c>
      <c r="W29" s="77">
        <v>7</v>
      </c>
      <c r="X29" s="77">
        <v>8</v>
      </c>
      <c r="Y29" s="100">
        <v>9</v>
      </c>
      <c r="Z29" s="100">
        <v>10</v>
      </c>
      <c r="AA29" s="77">
        <v>11</v>
      </c>
      <c r="AB29" s="77">
        <v>12</v>
      </c>
      <c r="AC29" s="77">
        <v>13</v>
      </c>
      <c r="AD29" s="77">
        <v>14</v>
      </c>
      <c r="AE29" s="100">
        <v>15</v>
      </c>
      <c r="AF29" s="100">
        <v>16</v>
      </c>
      <c r="AG29" s="100">
        <v>17</v>
      </c>
      <c r="AH29" s="77">
        <v>18</v>
      </c>
      <c r="AI29" s="77">
        <v>19</v>
      </c>
      <c r="AJ29" s="100">
        <v>20</v>
      </c>
      <c r="AK29" s="77">
        <v>21</v>
      </c>
      <c r="AL29" s="77">
        <v>22</v>
      </c>
      <c r="AM29" s="100">
        <v>23</v>
      </c>
      <c r="AN29" s="100">
        <v>24</v>
      </c>
      <c r="AO29" s="77">
        <v>25</v>
      </c>
      <c r="AP29" s="77">
        <v>26</v>
      </c>
      <c r="AQ29" s="77">
        <v>27</v>
      </c>
      <c r="AR29" s="77">
        <v>28</v>
      </c>
      <c r="AS29" s="77">
        <v>29</v>
      </c>
      <c r="AT29" s="100">
        <v>30</v>
      </c>
      <c r="AU29" s="78"/>
      <c r="AV29" s="160"/>
    </row>
    <row r="30" spans="1:48" s="6" customFormat="1" ht="47.15" customHeight="1" x14ac:dyDescent="0.3">
      <c r="A30" s="75" t="str">
        <f>VLOOKUP(B30,[2]Apoio!$A:$C,3,FALSE)</f>
        <v>CVU PMO</v>
      </c>
      <c r="B30" s="85" t="s">
        <v>999</v>
      </c>
      <c r="C30" s="86">
        <v>45597</v>
      </c>
      <c r="D30" s="84" t="s">
        <v>23</v>
      </c>
      <c r="E30" s="78" t="s">
        <v>84</v>
      </c>
      <c r="F30" s="91"/>
      <c r="G30" s="92"/>
      <c r="H30" s="89" t="s">
        <v>84</v>
      </c>
      <c r="I30" s="89"/>
      <c r="J30" s="89"/>
      <c r="K30" s="89"/>
      <c r="L30" s="89"/>
      <c r="M30" s="89"/>
      <c r="N30" s="90"/>
      <c r="O30" s="98" t="s">
        <v>796</v>
      </c>
      <c r="P30" s="99">
        <v>45602</v>
      </c>
      <c r="Q30" s="117">
        <v>1</v>
      </c>
      <c r="R30" s="100">
        <v>2</v>
      </c>
      <c r="S30" s="100">
        <v>3</v>
      </c>
      <c r="T30" s="77">
        <v>4</v>
      </c>
      <c r="U30" s="77">
        <v>5</v>
      </c>
      <c r="V30" s="79">
        <v>6</v>
      </c>
      <c r="W30" s="77">
        <v>7</v>
      </c>
      <c r="X30" s="77">
        <v>8</v>
      </c>
      <c r="Y30" s="100">
        <v>9</v>
      </c>
      <c r="Z30" s="100">
        <v>10</v>
      </c>
      <c r="AA30" s="77">
        <v>11</v>
      </c>
      <c r="AB30" s="77">
        <v>12</v>
      </c>
      <c r="AC30" s="77">
        <v>13</v>
      </c>
      <c r="AD30" s="77">
        <v>14</v>
      </c>
      <c r="AE30" s="100">
        <v>15</v>
      </c>
      <c r="AF30" s="100">
        <v>16</v>
      </c>
      <c r="AG30" s="100">
        <v>17</v>
      </c>
      <c r="AH30" s="77">
        <v>18</v>
      </c>
      <c r="AI30" s="77">
        <v>19</v>
      </c>
      <c r="AJ30" s="100">
        <v>20</v>
      </c>
      <c r="AK30" s="77">
        <v>21</v>
      </c>
      <c r="AL30" s="77">
        <v>22</v>
      </c>
      <c r="AM30" s="100">
        <v>23</v>
      </c>
      <c r="AN30" s="100">
        <v>24</v>
      </c>
      <c r="AO30" s="77">
        <v>25</v>
      </c>
      <c r="AP30" s="77">
        <v>26</v>
      </c>
      <c r="AQ30" s="77">
        <v>27</v>
      </c>
      <c r="AR30" s="77">
        <v>28</v>
      </c>
      <c r="AS30" s="77">
        <v>29</v>
      </c>
      <c r="AT30" s="100">
        <v>30</v>
      </c>
      <c r="AU30" s="78"/>
      <c r="AV30" s="160"/>
    </row>
    <row r="31" spans="1:48" s="6" customFormat="1" ht="43.5" x14ac:dyDescent="0.3">
      <c r="A31" s="75" t="str">
        <f>VLOOKUP(B31,[2]Apoio!$A:$C,3,FALSE)</f>
        <v>Energia de Reserva - Cessão Hidráulica</v>
      </c>
      <c r="B31" s="85" t="s">
        <v>680</v>
      </c>
      <c r="C31" s="86">
        <v>45536</v>
      </c>
      <c r="D31" s="84" t="s">
        <v>681</v>
      </c>
      <c r="E31" s="78" t="s">
        <v>795</v>
      </c>
      <c r="F31" s="95" t="s">
        <v>693</v>
      </c>
      <c r="G31" s="89" t="s">
        <v>702</v>
      </c>
      <c r="H31" s="89"/>
      <c r="I31" s="89"/>
      <c r="J31" s="89"/>
      <c r="K31" s="89"/>
      <c r="L31" s="89"/>
      <c r="M31" s="89"/>
      <c r="N31" s="90"/>
      <c r="O31" s="98" t="s">
        <v>796</v>
      </c>
      <c r="P31" s="99">
        <v>45602</v>
      </c>
      <c r="Q31" s="117">
        <v>1</v>
      </c>
      <c r="R31" s="100">
        <v>2</v>
      </c>
      <c r="S31" s="100">
        <v>3</v>
      </c>
      <c r="T31" s="77">
        <v>4</v>
      </c>
      <c r="U31" s="77">
        <v>5</v>
      </c>
      <c r="V31" s="79">
        <v>6</v>
      </c>
      <c r="W31" s="77">
        <v>7</v>
      </c>
      <c r="X31" s="77">
        <v>8</v>
      </c>
      <c r="Y31" s="100">
        <v>9</v>
      </c>
      <c r="Z31" s="100">
        <v>10</v>
      </c>
      <c r="AA31" s="77">
        <v>11</v>
      </c>
      <c r="AB31" s="77">
        <v>12</v>
      </c>
      <c r="AC31" s="77">
        <v>13</v>
      </c>
      <c r="AD31" s="77">
        <v>14</v>
      </c>
      <c r="AE31" s="100">
        <v>15</v>
      </c>
      <c r="AF31" s="100">
        <v>16</v>
      </c>
      <c r="AG31" s="100">
        <v>17</v>
      </c>
      <c r="AH31" s="77">
        <v>18</v>
      </c>
      <c r="AI31" s="77">
        <v>19</v>
      </c>
      <c r="AJ31" s="100">
        <v>20</v>
      </c>
      <c r="AK31" s="77">
        <v>21</v>
      </c>
      <c r="AL31" s="77">
        <v>22</v>
      </c>
      <c r="AM31" s="100">
        <v>23</v>
      </c>
      <c r="AN31" s="100">
        <v>24</v>
      </c>
      <c r="AO31" s="77">
        <v>25</v>
      </c>
      <c r="AP31" s="77">
        <v>26</v>
      </c>
      <c r="AQ31" s="77">
        <v>27</v>
      </c>
      <c r="AR31" s="77">
        <v>28</v>
      </c>
      <c r="AS31" s="77">
        <v>29</v>
      </c>
      <c r="AT31" s="100">
        <v>30</v>
      </c>
      <c r="AU31" s="78" t="s">
        <v>963</v>
      </c>
      <c r="AV31" s="161"/>
    </row>
    <row r="32" spans="1:48" s="6" customFormat="1" ht="43.5" x14ac:dyDescent="0.3">
      <c r="A32" s="75" t="str">
        <f>VLOOKUP(B32,[2]Apoio!$A:$C,3,FALSE)</f>
        <v>Contribuição Associativa</v>
      </c>
      <c r="B32" s="82" t="s">
        <v>959</v>
      </c>
      <c r="C32" s="86">
        <v>45597</v>
      </c>
      <c r="D32" s="84" t="s">
        <v>18</v>
      </c>
      <c r="E32" s="78" t="s">
        <v>86</v>
      </c>
      <c r="F32" s="88" t="s">
        <v>695</v>
      </c>
      <c r="G32" s="89" t="s">
        <v>696</v>
      </c>
      <c r="H32" s="89" t="s">
        <v>697</v>
      </c>
      <c r="I32" s="89"/>
      <c r="J32" s="89"/>
      <c r="K32" s="89"/>
      <c r="L32" s="89"/>
      <c r="M32" s="89"/>
      <c r="N32" s="90"/>
      <c r="O32" s="98" t="s">
        <v>796</v>
      </c>
      <c r="P32" s="99">
        <v>45603</v>
      </c>
      <c r="Q32" s="117">
        <v>1</v>
      </c>
      <c r="R32" s="100">
        <v>2</v>
      </c>
      <c r="S32" s="100">
        <v>3</v>
      </c>
      <c r="T32" s="77">
        <v>4</v>
      </c>
      <c r="U32" s="77">
        <v>5</v>
      </c>
      <c r="V32" s="77">
        <v>6</v>
      </c>
      <c r="W32" s="79">
        <v>7</v>
      </c>
      <c r="X32" s="77">
        <v>8</v>
      </c>
      <c r="Y32" s="100">
        <v>9</v>
      </c>
      <c r="Z32" s="100">
        <v>10</v>
      </c>
      <c r="AA32" s="77">
        <v>11</v>
      </c>
      <c r="AB32" s="77">
        <v>12</v>
      </c>
      <c r="AC32" s="77">
        <v>13</v>
      </c>
      <c r="AD32" s="77">
        <v>14</v>
      </c>
      <c r="AE32" s="100">
        <v>15</v>
      </c>
      <c r="AF32" s="100">
        <v>16</v>
      </c>
      <c r="AG32" s="100">
        <v>17</v>
      </c>
      <c r="AH32" s="77">
        <v>18</v>
      </c>
      <c r="AI32" s="77">
        <v>19</v>
      </c>
      <c r="AJ32" s="100">
        <v>20</v>
      </c>
      <c r="AK32" s="77">
        <v>21</v>
      </c>
      <c r="AL32" s="77">
        <v>22</v>
      </c>
      <c r="AM32" s="100">
        <v>23</v>
      </c>
      <c r="AN32" s="100">
        <v>24</v>
      </c>
      <c r="AO32" s="77">
        <v>25</v>
      </c>
      <c r="AP32" s="77">
        <v>26</v>
      </c>
      <c r="AQ32" s="77">
        <v>27</v>
      </c>
      <c r="AR32" s="77">
        <v>28</v>
      </c>
      <c r="AS32" s="77">
        <v>29</v>
      </c>
      <c r="AT32" s="100">
        <v>30</v>
      </c>
      <c r="AU32" s="78"/>
      <c r="AV32" s="160"/>
    </row>
    <row r="33" spans="1:49" s="6" customFormat="1" ht="36" customHeight="1" x14ac:dyDescent="0.3">
      <c r="A33" s="75" t="str">
        <f>VLOOKUP(B33,[2]Apoio!$A:$C,3,FALSE)</f>
        <v>MCP - Decisões Judiciais</v>
      </c>
      <c r="B33" s="82" t="s">
        <v>534</v>
      </c>
      <c r="C33" s="86">
        <v>45566</v>
      </c>
      <c r="D33" s="84" t="s">
        <v>532</v>
      </c>
      <c r="E33" s="78" t="s">
        <v>511</v>
      </c>
      <c r="F33" s="91" t="s">
        <v>698</v>
      </c>
      <c r="G33" s="89" t="s">
        <v>699</v>
      </c>
      <c r="H33" s="89" t="s">
        <v>700</v>
      </c>
      <c r="I33" s="89" t="s">
        <v>701</v>
      </c>
      <c r="J33" s="89"/>
      <c r="K33" s="89"/>
      <c r="L33" s="89"/>
      <c r="M33" s="89"/>
      <c r="N33" s="90"/>
      <c r="O33" s="98" t="s">
        <v>796</v>
      </c>
      <c r="P33" s="99">
        <v>45603</v>
      </c>
      <c r="Q33" s="117">
        <v>1</v>
      </c>
      <c r="R33" s="100">
        <v>2</v>
      </c>
      <c r="S33" s="100">
        <v>3</v>
      </c>
      <c r="T33" s="77">
        <v>4</v>
      </c>
      <c r="U33" s="77">
        <v>5</v>
      </c>
      <c r="V33" s="77">
        <v>6</v>
      </c>
      <c r="W33" s="79">
        <v>7</v>
      </c>
      <c r="X33" s="77">
        <v>8</v>
      </c>
      <c r="Y33" s="100">
        <v>9</v>
      </c>
      <c r="Z33" s="100">
        <v>10</v>
      </c>
      <c r="AA33" s="77">
        <v>11</v>
      </c>
      <c r="AB33" s="77">
        <v>12</v>
      </c>
      <c r="AC33" s="77">
        <v>13</v>
      </c>
      <c r="AD33" s="77">
        <v>14</v>
      </c>
      <c r="AE33" s="100">
        <v>15</v>
      </c>
      <c r="AF33" s="100">
        <v>16</v>
      </c>
      <c r="AG33" s="100">
        <v>17</v>
      </c>
      <c r="AH33" s="77">
        <v>18</v>
      </c>
      <c r="AI33" s="77">
        <v>19</v>
      </c>
      <c r="AJ33" s="100">
        <v>20</v>
      </c>
      <c r="AK33" s="77">
        <v>21</v>
      </c>
      <c r="AL33" s="77">
        <v>22</v>
      </c>
      <c r="AM33" s="100">
        <v>23</v>
      </c>
      <c r="AN33" s="100">
        <v>24</v>
      </c>
      <c r="AO33" s="77">
        <v>25</v>
      </c>
      <c r="AP33" s="77">
        <v>26</v>
      </c>
      <c r="AQ33" s="77">
        <v>27</v>
      </c>
      <c r="AR33" s="77">
        <v>28</v>
      </c>
      <c r="AS33" s="77">
        <v>29</v>
      </c>
      <c r="AT33" s="100">
        <v>30</v>
      </c>
      <c r="AU33" s="78"/>
      <c r="AV33" s="160"/>
    </row>
    <row r="34" spans="1:49" s="6" customFormat="1" ht="51" customHeight="1" x14ac:dyDescent="0.3">
      <c r="A34" s="75" t="str">
        <f>VLOOKUP(B34,[2]Apoio!$A:$C,3,FALSE)</f>
        <v>MCSD EE - Liquidação</v>
      </c>
      <c r="B34" s="82" t="s">
        <v>661</v>
      </c>
      <c r="C34" s="86">
        <v>45536</v>
      </c>
      <c r="D34" s="84" t="s">
        <v>964</v>
      </c>
      <c r="E34" s="78" t="s">
        <v>84</v>
      </c>
      <c r="F34" s="88"/>
      <c r="G34" s="89"/>
      <c r="H34" s="89" t="s">
        <v>84</v>
      </c>
      <c r="I34" s="89"/>
      <c r="J34" s="89"/>
      <c r="K34" s="89"/>
      <c r="L34" s="89"/>
      <c r="M34" s="89"/>
      <c r="N34" s="90"/>
      <c r="O34" s="98" t="s">
        <v>796</v>
      </c>
      <c r="P34" s="99">
        <v>45603</v>
      </c>
      <c r="Q34" s="117">
        <v>1</v>
      </c>
      <c r="R34" s="100">
        <v>2</v>
      </c>
      <c r="S34" s="100">
        <v>3</v>
      </c>
      <c r="T34" s="77">
        <v>4</v>
      </c>
      <c r="U34" s="77">
        <v>5</v>
      </c>
      <c r="V34" s="77">
        <v>6</v>
      </c>
      <c r="W34" s="79">
        <v>7</v>
      </c>
      <c r="X34" s="77">
        <v>8</v>
      </c>
      <c r="Y34" s="100">
        <v>9</v>
      </c>
      <c r="Z34" s="100">
        <v>10</v>
      </c>
      <c r="AA34" s="77">
        <v>11</v>
      </c>
      <c r="AB34" s="77">
        <v>12</v>
      </c>
      <c r="AC34" s="77">
        <v>13</v>
      </c>
      <c r="AD34" s="77">
        <v>14</v>
      </c>
      <c r="AE34" s="100">
        <v>15</v>
      </c>
      <c r="AF34" s="100">
        <v>16</v>
      </c>
      <c r="AG34" s="100">
        <v>17</v>
      </c>
      <c r="AH34" s="77">
        <v>18</v>
      </c>
      <c r="AI34" s="77">
        <v>19</v>
      </c>
      <c r="AJ34" s="100">
        <v>20</v>
      </c>
      <c r="AK34" s="77">
        <v>21</v>
      </c>
      <c r="AL34" s="77">
        <v>22</v>
      </c>
      <c r="AM34" s="100">
        <v>23</v>
      </c>
      <c r="AN34" s="100">
        <v>24</v>
      </c>
      <c r="AO34" s="77">
        <v>25</v>
      </c>
      <c r="AP34" s="77">
        <v>26</v>
      </c>
      <c r="AQ34" s="77">
        <v>27</v>
      </c>
      <c r="AR34" s="77">
        <v>28</v>
      </c>
      <c r="AS34" s="77">
        <v>29</v>
      </c>
      <c r="AT34" s="100">
        <v>30</v>
      </c>
      <c r="AU34" s="78" t="s">
        <v>965</v>
      </c>
      <c r="AV34" s="161"/>
      <c r="AW34" s="8"/>
    </row>
    <row r="35" spans="1:49" s="6" customFormat="1" ht="41.15" customHeight="1" x14ac:dyDescent="0.3">
      <c r="A35" s="75" t="str">
        <f>VLOOKUP(B35,[2]Apoio!$A:$C,3,FALSE)</f>
        <v>Energia de Reserva - Cessão Eólica</v>
      </c>
      <c r="B35" s="82" t="s">
        <v>398</v>
      </c>
      <c r="C35" s="86">
        <v>45536</v>
      </c>
      <c r="D35" s="84" t="s">
        <v>24</v>
      </c>
      <c r="E35" s="78" t="s">
        <v>394</v>
      </c>
      <c r="F35" s="91" t="s">
        <v>714</v>
      </c>
      <c r="G35" s="89"/>
      <c r="H35" s="89"/>
      <c r="I35" s="89"/>
      <c r="J35" s="89"/>
      <c r="K35" s="89"/>
      <c r="L35" s="89"/>
      <c r="M35" s="89"/>
      <c r="N35" s="90"/>
      <c r="O35" s="98" t="s">
        <v>796</v>
      </c>
      <c r="P35" s="99">
        <v>45603</v>
      </c>
      <c r="Q35" s="117">
        <v>1</v>
      </c>
      <c r="R35" s="100">
        <v>2</v>
      </c>
      <c r="S35" s="100">
        <v>3</v>
      </c>
      <c r="T35" s="77">
        <v>4</v>
      </c>
      <c r="U35" s="77">
        <v>5</v>
      </c>
      <c r="V35" s="77">
        <v>6</v>
      </c>
      <c r="W35" s="79">
        <v>7</v>
      </c>
      <c r="X35" s="77">
        <v>8</v>
      </c>
      <c r="Y35" s="100">
        <v>9</v>
      </c>
      <c r="Z35" s="100">
        <v>10</v>
      </c>
      <c r="AA35" s="77">
        <v>11</v>
      </c>
      <c r="AB35" s="77">
        <v>12</v>
      </c>
      <c r="AC35" s="77">
        <v>13</v>
      </c>
      <c r="AD35" s="77">
        <v>14</v>
      </c>
      <c r="AE35" s="100">
        <v>15</v>
      </c>
      <c r="AF35" s="100">
        <v>16</v>
      </c>
      <c r="AG35" s="100">
        <v>17</v>
      </c>
      <c r="AH35" s="77">
        <v>18</v>
      </c>
      <c r="AI35" s="77">
        <v>19</v>
      </c>
      <c r="AJ35" s="100">
        <v>20</v>
      </c>
      <c r="AK35" s="77">
        <v>21</v>
      </c>
      <c r="AL35" s="77">
        <v>22</v>
      </c>
      <c r="AM35" s="100">
        <v>23</v>
      </c>
      <c r="AN35" s="100">
        <v>24</v>
      </c>
      <c r="AO35" s="77">
        <v>25</v>
      </c>
      <c r="AP35" s="77">
        <v>26</v>
      </c>
      <c r="AQ35" s="77">
        <v>27</v>
      </c>
      <c r="AR35" s="77">
        <v>28</v>
      </c>
      <c r="AS35" s="77">
        <v>29</v>
      </c>
      <c r="AT35" s="100">
        <v>30</v>
      </c>
      <c r="AU35" s="78" t="s">
        <v>960</v>
      </c>
      <c r="AV35" s="160"/>
    </row>
    <row r="36" spans="1:49" s="6" customFormat="1" ht="43.5" x14ac:dyDescent="0.3">
      <c r="A36" s="75" t="str">
        <f>VLOOKUP(B36,[2]Apoio!$A:$C,3,FALSE)</f>
        <v>Energia de Reserva - Cessão Solar</v>
      </c>
      <c r="B36" s="82" t="s">
        <v>481</v>
      </c>
      <c r="C36" s="86">
        <v>45536</v>
      </c>
      <c r="D36" s="84" t="s">
        <v>24</v>
      </c>
      <c r="E36" s="78" t="s">
        <v>84</v>
      </c>
      <c r="F36" s="91"/>
      <c r="G36" s="89"/>
      <c r="H36" s="89" t="s">
        <v>84</v>
      </c>
      <c r="I36" s="89"/>
      <c r="J36" s="89"/>
      <c r="K36" s="89"/>
      <c r="L36" s="89"/>
      <c r="M36" s="89"/>
      <c r="N36" s="90"/>
      <c r="O36" s="98" t="s">
        <v>796</v>
      </c>
      <c r="P36" s="99">
        <v>45603</v>
      </c>
      <c r="Q36" s="117">
        <v>1</v>
      </c>
      <c r="R36" s="100">
        <v>2</v>
      </c>
      <c r="S36" s="100">
        <v>3</v>
      </c>
      <c r="T36" s="77">
        <v>4</v>
      </c>
      <c r="U36" s="77">
        <v>5</v>
      </c>
      <c r="V36" s="77">
        <v>6</v>
      </c>
      <c r="W36" s="79">
        <v>7</v>
      </c>
      <c r="X36" s="77">
        <v>8</v>
      </c>
      <c r="Y36" s="100">
        <v>9</v>
      </c>
      <c r="Z36" s="100">
        <v>10</v>
      </c>
      <c r="AA36" s="77">
        <v>11</v>
      </c>
      <c r="AB36" s="77">
        <v>12</v>
      </c>
      <c r="AC36" s="77">
        <v>13</v>
      </c>
      <c r="AD36" s="77">
        <v>14</v>
      </c>
      <c r="AE36" s="100">
        <v>15</v>
      </c>
      <c r="AF36" s="100">
        <v>16</v>
      </c>
      <c r="AG36" s="100">
        <v>17</v>
      </c>
      <c r="AH36" s="77">
        <v>18</v>
      </c>
      <c r="AI36" s="77">
        <v>19</v>
      </c>
      <c r="AJ36" s="100">
        <v>20</v>
      </c>
      <c r="AK36" s="77">
        <v>21</v>
      </c>
      <c r="AL36" s="77">
        <v>22</v>
      </c>
      <c r="AM36" s="100">
        <v>23</v>
      </c>
      <c r="AN36" s="100">
        <v>24</v>
      </c>
      <c r="AO36" s="77">
        <v>25</v>
      </c>
      <c r="AP36" s="77">
        <v>26</v>
      </c>
      <c r="AQ36" s="77">
        <v>27</v>
      </c>
      <c r="AR36" s="77">
        <v>28</v>
      </c>
      <c r="AS36" s="77">
        <v>29</v>
      </c>
      <c r="AT36" s="100">
        <v>30</v>
      </c>
      <c r="AU36" s="78" t="s">
        <v>961</v>
      </c>
      <c r="AV36" s="161"/>
    </row>
    <row r="37" spans="1:49" s="6" customFormat="1" ht="58" x14ac:dyDescent="0.25">
      <c r="A37" s="75" t="str">
        <f>VLOOKUP(B37,[1]Apoio!$A:$C,3,FALSE)</f>
        <v>Monitoramento Prudencial</v>
      </c>
      <c r="B37" s="82" t="s">
        <v>1011</v>
      </c>
      <c r="C37" s="86">
        <v>45566</v>
      </c>
      <c r="D37" s="84" t="s">
        <v>84</v>
      </c>
      <c r="E37" s="78" t="s">
        <v>84</v>
      </c>
      <c r="F37" s="92"/>
      <c r="G37" s="89"/>
      <c r="H37" s="89" t="s">
        <v>84</v>
      </c>
      <c r="I37" s="89"/>
      <c r="J37" s="89"/>
      <c r="K37" s="89"/>
      <c r="L37" s="89"/>
      <c r="M37" s="89"/>
      <c r="N37" s="90"/>
      <c r="O37" s="98" t="s">
        <v>796</v>
      </c>
      <c r="P37" s="99">
        <v>45603</v>
      </c>
      <c r="Q37" s="117">
        <v>1</v>
      </c>
      <c r="R37" s="100">
        <v>2</v>
      </c>
      <c r="S37" s="100">
        <v>3</v>
      </c>
      <c r="T37" s="77">
        <v>4</v>
      </c>
      <c r="U37" s="77">
        <v>5</v>
      </c>
      <c r="V37" s="77">
        <v>6</v>
      </c>
      <c r="W37" s="79">
        <v>7</v>
      </c>
      <c r="X37" s="77">
        <v>8</v>
      </c>
      <c r="Y37" s="100">
        <v>9</v>
      </c>
      <c r="Z37" s="100">
        <v>10</v>
      </c>
      <c r="AA37" s="77">
        <v>11</v>
      </c>
      <c r="AB37" s="77">
        <v>12</v>
      </c>
      <c r="AC37" s="77">
        <v>13</v>
      </c>
      <c r="AD37" s="77">
        <v>14</v>
      </c>
      <c r="AE37" s="100">
        <v>15</v>
      </c>
      <c r="AF37" s="100">
        <v>16</v>
      </c>
      <c r="AG37" s="100">
        <v>17</v>
      </c>
      <c r="AH37" s="77">
        <v>18</v>
      </c>
      <c r="AI37" s="77">
        <v>19</v>
      </c>
      <c r="AJ37" s="100">
        <v>20</v>
      </c>
      <c r="AK37" s="77">
        <v>21</v>
      </c>
      <c r="AL37" s="77">
        <v>22</v>
      </c>
      <c r="AM37" s="100">
        <v>23</v>
      </c>
      <c r="AN37" s="100">
        <v>24</v>
      </c>
      <c r="AO37" s="77">
        <v>25</v>
      </c>
      <c r="AP37" s="77">
        <v>26</v>
      </c>
      <c r="AQ37" s="77">
        <v>27</v>
      </c>
      <c r="AR37" s="77">
        <v>28</v>
      </c>
      <c r="AS37" s="77">
        <v>29</v>
      </c>
      <c r="AT37" s="100">
        <v>30</v>
      </c>
      <c r="AU37" s="78"/>
    </row>
    <row r="38" spans="1:49" s="6" customFormat="1" ht="58" x14ac:dyDescent="0.25">
      <c r="A38" s="75" t="str">
        <f>VLOOKUP(B38,[1]Apoio!$A:$C,3,FALSE)</f>
        <v>Monitoramento Prudencial</v>
      </c>
      <c r="B38" s="82" t="s">
        <v>1013</v>
      </c>
      <c r="C38" s="86">
        <v>45566</v>
      </c>
      <c r="D38" s="84" t="s">
        <v>930</v>
      </c>
      <c r="E38" s="78" t="s">
        <v>84</v>
      </c>
      <c r="F38" s="92"/>
      <c r="G38" s="89"/>
      <c r="H38" s="89" t="s">
        <v>84</v>
      </c>
      <c r="I38" s="89"/>
      <c r="J38" s="89"/>
      <c r="K38" s="89"/>
      <c r="L38" s="89"/>
      <c r="M38" s="89"/>
      <c r="N38" s="90"/>
      <c r="O38" s="98" t="s">
        <v>796</v>
      </c>
      <c r="P38" s="99">
        <v>45604</v>
      </c>
      <c r="Q38" s="117">
        <v>1</v>
      </c>
      <c r="R38" s="100">
        <v>2</v>
      </c>
      <c r="S38" s="100">
        <v>3</v>
      </c>
      <c r="T38" s="77">
        <v>4</v>
      </c>
      <c r="U38" s="77">
        <v>5</v>
      </c>
      <c r="V38" s="77">
        <v>6</v>
      </c>
      <c r="W38" s="77">
        <v>7</v>
      </c>
      <c r="X38" s="79">
        <v>8</v>
      </c>
      <c r="Y38" s="100">
        <v>9</v>
      </c>
      <c r="Z38" s="100">
        <v>10</v>
      </c>
      <c r="AA38" s="77">
        <v>11</v>
      </c>
      <c r="AB38" s="77">
        <v>12</v>
      </c>
      <c r="AC38" s="77">
        <v>13</v>
      </c>
      <c r="AD38" s="77">
        <v>14</v>
      </c>
      <c r="AE38" s="100">
        <v>15</v>
      </c>
      <c r="AF38" s="100">
        <v>16</v>
      </c>
      <c r="AG38" s="100">
        <v>17</v>
      </c>
      <c r="AH38" s="77">
        <v>18</v>
      </c>
      <c r="AI38" s="77">
        <v>19</v>
      </c>
      <c r="AJ38" s="100">
        <v>20</v>
      </c>
      <c r="AK38" s="77">
        <v>21</v>
      </c>
      <c r="AL38" s="77">
        <v>22</v>
      </c>
      <c r="AM38" s="100">
        <v>23</v>
      </c>
      <c r="AN38" s="100">
        <v>24</v>
      </c>
      <c r="AO38" s="77">
        <v>25</v>
      </c>
      <c r="AP38" s="77">
        <v>26</v>
      </c>
      <c r="AQ38" s="77">
        <v>27</v>
      </c>
      <c r="AR38" s="77">
        <v>28</v>
      </c>
      <c r="AS38" s="77">
        <v>29</v>
      </c>
      <c r="AT38" s="100">
        <v>30</v>
      </c>
      <c r="AU38" s="78"/>
    </row>
    <row r="39" spans="1:49" s="6" customFormat="1" ht="36" customHeight="1" x14ac:dyDescent="0.3">
      <c r="A39" s="75" t="str">
        <f>VLOOKUP(B39,[2]Apoio!$A:$C,3,FALSE)</f>
        <v>MCSD EE - Resultados</v>
      </c>
      <c r="B39" s="82" t="s">
        <v>477</v>
      </c>
      <c r="C39" s="86">
        <v>45597</v>
      </c>
      <c r="D39" s="84" t="s">
        <v>385</v>
      </c>
      <c r="E39" s="78" t="s">
        <v>84</v>
      </c>
      <c r="F39" s="89"/>
      <c r="G39" s="89"/>
      <c r="H39" s="89" t="s">
        <v>84</v>
      </c>
      <c r="I39" s="89"/>
      <c r="J39" s="89"/>
      <c r="K39" s="89"/>
      <c r="L39" s="89"/>
      <c r="M39" s="89"/>
      <c r="N39" s="90"/>
      <c r="O39" s="98" t="s">
        <v>796</v>
      </c>
      <c r="P39" s="99">
        <v>45604</v>
      </c>
      <c r="Q39" s="117">
        <v>1</v>
      </c>
      <c r="R39" s="100">
        <v>2</v>
      </c>
      <c r="S39" s="100">
        <v>3</v>
      </c>
      <c r="T39" s="77">
        <v>4</v>
      </c>
      <c r="U39" s="77">
        <v>5</v>
      </c>
      <c r="V39" s="77">
        <v>6</v>
      </c>
      <c r="W39" s="77">
        <v>7</v>
      </c>
      <c r="X39" s="79">
        <v>8</v>
      </c>
      <c r="Y39" s="100">
        <v>9</v>
      </c>
      <c r="Z39" s="100">
        <v>10</v>
      </c>
      <c r="AA39" s="77">
        <v>11</v>
      </c>
      <c r="AB39" s="77">
        <v>12</v>
      </c>
      <c r="AC39" s="77">
        <v>13</v>
      </c>
      <c r="AD39" s="77">
        <v>14</v>
      </c>
      <c r="AE39" s="100">
        <v>15</v>
      </c>
      <c r="AF39" s="100">
        <v>16</v>
      </c>
      <c r="AG39" s="100">
        <v>17</v>
      </c>
      <c r="AH39" s="77">
        <v>18</v>
      </c>
      <c r="AI39" s="77">
        <v>19</v>
      </c>
      <c r="AJ39" s="100">
        <v>20</v>
      </c>
      <c r="AK39" s="77">
        <v>21</v>
      </c>
      <c r="AL39" s="77">
        <v>22</v>
      </c>
      <c r="AM39" s="100">
        <v>23</v>
      </c>
      <c r="AN39" s="100">
        <v>24</v>
      </c>
      <c r="AO39" s="77">
        <v>25</v>
      </c>
      <c r="AP39" s="77">
        <v>26</v>
      </c>
      <c r="AQ39" s="77">
        <v>27</v>
      </c>
      <c r="AR39" s="77">
        <v>28</v>
      </c>
      <c r="AS39" s="77">
        <v>29</v>
      </c>
      <c r="AT39" s="100">
        <v>30</v>
      </c>
      <c r="AU39" s="78"/>
      <c r="AV39" s="160"/>
    </row>
    <row r="40" spans="1:49" s="6" customFormat="1" ht="46.5" customHeight="1" x14ac:dyDescent="0.3">
      <c r="A40" s="75" t="str">
        <f>VLOOKUP(B40,[2]Apoio!$A:$C,3,FALSE)</f>
        <v>Cotas de Energia Nuclear - Resultados</v>
      </c>
      <c r="B40" s="82" t="s">
        <v>170</v>
      </c>
      <c r="C40" s="86">
        <v>45566</v>
      </c>
      <c r="D40" s="84" t="s">
        <v>25</v>
      </c>
      <c r="E40" s="78" t="s">
        <v>90</v>
      </c>
      <c r="F40" s="91" t="s">
        <v>704</v>
      </c>
      <c r="G40" s="89" t="s">
        <v>705</v>
      </c>
      <c r="H40" s="89" t="s">
        <v>706</v>
      </c>
      <c r="I40" s="89" t="s">
        <v>707</v>
      </c>
      <c r="J40" s="89"/>
      <c r="K40" s="89"/>
      <c r="L40" s="89"/>
      <c r="M40" s="89"/>
      <c r="N40" s="90"/>
      <c r="O40" s="98" t="s">
        <v>796</v>
      </c>
      <c r="P40" s="99">
        <v>45604</v>
      </c>
      <c r="Q40" s="117">
        <v>1</v>
      </c>
      <c r="R40" s="100">
        <v>2</v>
      </c>
      <c r="S40" s="100">
        <v>3</v>
      </c>
      <c r="T40" s="77">
        <v>4</v>
      </c>
      <c r="U40" s="77">
        <v>5</v>
      </c>
      <c r="V40" s="77">
        <v>6</v>
      </c>
      <c r="W40" s="77">
        <v>7</v>
      </c>
      <c r="X40" s="79">
        <v>8</v>
      </c>
      <c r="Y40" s="100">
        <v>9</v>
      </c>
      <c r="Z40" s="100">
        <v>10</v>
      </c>
      <c r="AA40" s="77">
        <v>11</v>
      </c>
      <c r="AB40" s="77">
        <v>12</v>
      </c>
      <c r="AC40" s="77">
        <v>13</v>
      </c>
      <c r="AD40" s="77">
        <v>14</v>
      </c>
      <c r="AE40" s="100">
        <v>15</v>
      </c>
      <c r="AF40" s="100">
        <v>16</v>
      </c>
      <c r="AG40" s="100">
        <v>17</v>
      </c>
      <c r="AH40" s="77">
        <v>18</v>
      </c>
      <c r="AI40" s="77">
        <v>19</v>
      </c>
      <c r="AJ40" s="100">
        <v>20</v>
      </c>
      <c r="AK40" s="77">
        <v>21</v>
      </c>
      <c r="AL40" s="77">
        <v>22</v>
      </c>
      <c r="AM40" s="100">
        <v>23</v>
      </c>
      <c r="AN40" s="100">
        <v>24</v>
      </c>
      <c r="AO40" s="77">
        <v>25</v>
      </c>
      <c r="AP40" s="77">
        <v>26</v>
      </c>
      <c r="AQ40" s="77">
        <v>27</v>
      </c>
      <c r="AR40" s="77">
        <v>28</v>
      </c>
      <c r="AS40" s="77">
        <v>29</v>
      </c>
      <c r="AT40" s="100">
        <v>30</v>
      </c>
      <c r="AU40" s="78"/>
      <c r="AV40" s="160"/>
    </row>
    <row r="41" spans="1:49" s="6" customFormat="1" ht="36.75" customHeight="1" x14ac:dyDescent="0.3">
      <c r="A41" s="75" t="str">
        <f>VLOOKUP(B41,[2]Apoio!$A:$C,3,FALSE)</f>
        <v>Cotas de Energia Nuclear - Pré-Liquidação</v>
      </c>
      <c r="B41" s="82" t="s">
        <v>568</v>
      </c>
      <c r="C41" s="86">
        <v>45566</v>
      </c>
      <c r="D41" s="84" t="s">
        <v>135</v>
      </c>
      <c r="E41" s="78" t="s">
        <v>136</v>
      </c>
      <c r="F41" s="88" t="s">
        <v>708</v>
      </c>
      <c r="G41" s="89" t="s">
        <v>709</v>
      </c>
      <c r="H41" s="89"/>
      <c r="I41" s="89"/>
      <c r="J41" s="89"/>
      <c r="K41" s="89"/>
      <c r="L41" s="89"/>
      <c r="M41" s="89"/>
      <c r="N41" s="90"/>
      <c r="O41" s="98" t="s">
        <v>796</v>
      </c>
      <c r="P41" s="99">
        <v>45604</v>
      </c>
      <c r="Q41" s="117">
        <v>1</v>
      </c>
      <c r="R41" s="100">
        <v>2</v>
      </c>
      <c r="S41" s="100">
        <v>3</v>
      </c>
      <c r="T41" s="77">
        <v>4</v>
      </c>
      <c r="U41" s="77">
        <v>5</v>
      </c>
      <c r="V41" s="77">
        <v>6</v>
      </c>
      <c r="W41" s="77">
        <v>7</v>
      </c>
      <c r="X41" s="79">
        <v>8</v>
      </c>
      <c r="Y41" s="100">
        <v>9</v>
      </c>
      <c r="Z41" s="100">
        <v>10</v>
      </c>
      <c r="AA41" s="77">
        <v>11</v>
      </c>
      <c r="AB41" s="77">
        <v>12</v>
      </c>
      <c r="AC41" s="77">
        <v>13</v>
      </c>
      <c r="AD41" s="77">
        <v>14</v>
      </c>
      <c r="AE41" s="100">
        <v>15</v>
      </c>
      <c r="AF41" s="100">
        <v>16</v>
      </c>
      <c r="AG41" s="100">
        <v>17</v>
      </c>
      <c r="AH41" s="77">
        <v>18</v>
      </c>
      <c r="AI41" s="77">
        <v>19</v>
      </c>
      <c r="AJ41" s="100">
        <v>20</v>
      </c>
      <c r="AK41" s="77">
        <v>21</v>
      </c>
      <c r="AL41" s="77">
        <v>22</v>
      </c>
      <c r="AM41" s="100">
        <v>23</v>
      </c>
      <c r="AN41" s="100">
        <v>24</v>
      </c>
      <c r="AO41" s="77">
        <v>25</v>
      </c>
      <c r="AP41" s="77">
        <v>26</v>
      </c>
      <c r="AQ41" s="77">
        <v>27</v>
      </c>
      <c r="AR41" s="77">
        <v>28</v>
      </c>
      <c r="AS41" s="77">
        <v>29</v>
      </c>
      <c r="AT41" s="100">
        <v>30</v>
      </c>
      <c r="AU41" s="78"/>
      <c r="AV41" s="160"/>
    </row>
    <row r="42" spans="1:49" s="6" customFormat="1" ht="36" customHeight="1" x14ac:dyDescent="0.3">
      <c r="A42" s="75" t="str">
        <f>VLOOKUP(B42,[2]Apoio!$A:$C,3,FALSE)</f>
        <v>Contrato</v>
      </c>
      <c r="B42" s="82" t="s">
        <v>345</v>
      </c>
      <c r="C42" s="86">
        <v>45566</v>
      </c>
      <c r="D42" s="84" t="s">
        <v>954</v>
      </c>
      <c r="E42" s="78" t="s">
        <v>84</v>
      </c>
      <c r="F42" s="91"/>
      <c r="G42" s="89"/>
      <c r="H42" s="89" t="s">
        <v>84</v>
      </c>
      <c r="I42" s="89"/>
      <c r="J42" s="89"/>
      <c r="K42" s="89"/>
      <c r="L42" s="89"/>
      <c r="M42" s="89"/>
      <c r="N42" s="90"/>
      <c r="O42" s="98" t="s">
        <v>796</v>
      </c>
      <c r="P42" s="99">
        <v>45604</v>
      </c>
      <c r="Q42" s="117">
        <v>1</v>
      </c>
      <c r="R42" s="100">
        <v>2</v>
      </c>
      <c r="S42" s="100">
        <v>3</v>
      </c>
      <c r="T42" s="77">
        <v>4</v>
      </c>
      <c r="U42" s="77">
        <v>5</v>
      </c>
      <c r="V42" s="77">
        <v>6</v>
      </c>
      <c r="W42" s="77">
        <v>7</v>
      </c>
      <c r="X42" s="79">
        <v>8</v>
      </c>
      <c r="Y42" s="100">
        <v>9</v>
      </c>
      <c r="Z42" s="100">
        <v>10</v>
      </c>
      <c r="AA42" s="77">
        <v>11</v>
      </c>
      <c r="AB42" s="77">
        <v>12</v>
      </c>
      <c r="AC42" s="77">
        <v>13</v>
      </c>
      <c r="AD42" s="77">
        <v>14</v>
      </c>
      <c r="AE42" s="100">
        <v>15</v>
      </c>
      <c r="AF42" s="100">
        <v>16</v>
      </c>
      <c r="AG42" s="100">
        <v>17</v>
      </c>
      <c r="AH42" s="77">
        <v>18</v>
      </c>
      <c r="AI42" s="77">
        <v>19</v>
      </c>
      <c r="AJ42" s="100">
        <v>20</v>
      </c>
      <c r="AK42" s="77">
        <v>21</v>
      </c>
      <c r="AL42" s="77">
        <v>22</v>
      </c>
      <c r="AM42" s="100">
        <v>23</v>
      </c>
      <c r="AN42" s="100">
        <v>24</v>
      </c>
      <c r="AO42" s="77">
        <v>25</v>
      </c>
      <c r="AP42" s="77">
        <v>26</v>
      </c>
      <c r="AQ42" s="77">
        <v>27</v>
      </c>
      <c r="AR42" s="77">
        <v>28</v>
      </c>
      <c r="AS42" s="77">
        <v>29</v>
      </c>
      <c r="AT42" s="100">
        <v>30</v>
      </c>
      <c r="AU42" s="78"/>
      <c r="AV42" s="160"/>
    </row>
    <row r="43" spans="1:49" s="6" customFormat="1" ht="36" customHeight="1" x14ac:dyDescent="0.3">
      <c r="A43" s="75" t="str">
        <f>VLOOKUP(B43,[2]Apoio!$A:$C,3,FALSE)</f>
        <v>AGP</v>
      </c>
      <c r="B43" s="82" t="s">
        <v>645</v>
      </c>
      <c r="C43" s="86">
        <v>45566</v>
      </c>
      <c r="D43" s="84" t="s">
        <v>25</v>
      </c>
      <c r="E43" s="78" t="s">
        <v>84</v>
      </c>
      <c r="F43" s="88"/>
      <c r="G43" s="89"/>
      <c r="H43" s="89" t="s">
        <v>84</v>
      </c>
      <c r="I43" s="89"/>
      <c r="J43" s="89"/>
      <c r="K43" s="89"/>
      <c r="L43" s="89"/>
      <c r="M43" s="89"/>
      <c r="N43" s="90"/>
      <c r="O43" s="98" t="s">
        <v>796</v>
      </c>
      <c r="P43" s="99">
        <v>45604</v>
      </c>
      <c r="Q43" s="117">
        <v>1</v>
      </c>
      <c r="R43" s="100">
        <v>2</v>
      </c>
      <c r="S43" s="100">
        <v>3</v>
      </c>
      <c r="T43" s="77">
        <v>4</v>
      </c>
      <c r="U43" s="77">
        <v>5</v>
      </c>
      <c r="V43" s="77">
        <v>6</v>
      </c>
      <c r="W43" s="77">
        <v>7</v>
      </c>
      <c r="X43" s="79">
        <v>8</v>
      </c>
      <c r="Y43" s="100">
        <v>9</v>
      </c>
      <c r="Z43" s="100">
        <v>10</v>
      </c>
      <c r="AA43" s="77">
        <v>11</v>
      </c>
      <c r="AB43" s="77">
        <v>12</v>
      </c>
      <c r="AC43" s="77">
        <v>13</v>
      </c>
      <c r="AD43" s="77">
        <v>14</v>
      </c>
      <c r="AE43" s="100">
        <v>15</v>
      </c>
      <c r="AF43" s="100">
        <v>16</v>
      </c>
      <c r="AG43" s="100">
        <v>17</v>
      </c>
      <c r="AH43" s="77">
        <v>18</v>
      </c>
      <c r="AI43" s="77">
        <v>19</v>
      </c>
      <c r="AJ43" s="100">
        <v>20</v>
      </c>
      <c r="AK43" s="77">
        <v>21</v>
      </c>
      <c r="AL43" s="77">
        <v>22</v>
      </c>
      <c r="AM43" s="100">
        <v>23</v>
      </c>
      <c r="AN43" s="100">
        <v>24</v>
      </c>
      <c r="AO43" s="77">
        <v>25</v>
      </c>
      <c r="AP43" s="77">
        <v>26</v>
      </c>
      <c r="AQ43" s="77">
        <v>27</v>
      </c>
      <c r="AR43" s="77">
        <v>28</v>
      </c>
      <c r="AS43" s="77">
        <v>29</v>
      </c>
      <c r="AT43" s="100">
        <v>30</v>
      </c>
      <c r="AU43" s="78"/>
      <c r="AV43" s="160"/>
    </row>
    <row r="44" spans="1:49" s="6" customFormat="1" ht="45.75" customHeight="1" x14ac:dyDescent="0.3">
      <c r="A44" s="75" t="str">
        <f>VLOOKUP(B44,[2]Apoio!$A:$C,3,FALSE)</f>
        <v>Energia de Reserva - Cessão Biomassa</v>
      </c>
      <c r="B44" s="82" t="s">
        <v>401</v>
      </c>
      <c r="C44" s="86">
        <v>45536</v>
      </c>
      <c r="D44" s="84" t="s">
        <v>21</v>
      </c>
      <c r="E44" s="78" t="s">
        <v>84</v>
      </c>
      <c r="F44" s="88"/>
      <c r="G44" s="89"/>
      <c r="H44" s="89" t="s">
        <v>84</v>
      </c>
      <c r="I44" s="89"/>
      <c r="J44" s="89"/>
      <c r="K44" s="89"/>
      <c r="L44" s="89"/>
      <c r="M44" s="89"/>
      <c r="N44" s="90"/>
      <c r="O44" s="98" t="s">
        <v>796</v>
      </c>
      <c r="P44" s="99">
        <v>45604</v>
      </c>
      <c r="Q44" s="117">
        <v>1</v>
      </c>
      <c r="R44" s="100">
        <v>2</v>
      </c>
      <c r="S44" s="100">
        <v>3</v>
      </c>
      <c r="T44" s="77">
        <v>4</v>
      </c>
      <c r="U44" s="77">
        <v>5</v>
      </c>
      <c r="V44" s="77">
        <v>6</v>
      </c>
      <c r="W44" s="77">
        <v>7</v>
      </c>
      <c r="X44" s="79">
        <v>8</v>
      </c>
      <c r="Y44" s="100">
        <v>9</v>
      </c>
      <c r="Z44" s="100">
        <v>10</v>
      </c>
      <c r="AA44" s="77">
        <v>11</v>
      </c>
      <c r="AB44" s="77">
        <v>12</v>
      </c>
      <c r="AC44" s="77">
        <v>13</v>
      </c>
      <c r="AD44" s="77">
        <v>14</v>
      </c>
      <c r="AE44" s="100">
        <v>15</v>
      </c>
      <c r="AF44" s="100">
        <v>16</v>
      </c>
      <c r="AG44" s="100">
        <v>17</v>
      </c>
      <c r="AH44" s="77">
        <v>18</v>
      </c>
      <c r="AI44" s="77">
        <v>19</v>
      </c>
      <c r="AJ44" s="100">
        <v>20</v>
      </c>
      <c r="AK44" s="77">
        <v>21</v>
      </c>
      <c r="AL44" s="77">
        <v>22</v>
      </c>
      <c r="AM44" s="100">
        <v>23</v>
      </c>
      <c r="AN44" s="100">
        <v>24</v>
      </c>
      <c r="AO44" s="77">
        <v>25</v>
      </c>
      <c r="AP44" s="77">
        <v>26</v>
      </c>
      <c r="AQ44" s="77">
        <v>27</v>
      </c>
      <c r="AR44" s="77">
        <v>28</v>
      </c>
      <c r="AS44" s="77">
        <v>29</v>
      </c>
      <c r="AT44" s="100">
        <v>30</v>
      </c>
      <c r="AU44" s="78" t="s">
        <v>962</v>
      </c>
      <c r="AV44" s="160"/>
    </row>
    <row r="45" spans="1:49" s="6" customFormat="1" ht="36.75" customHeight="1" x14ac:dyDescent="0.3">
      <c r="A45" s="75" t="str">
        <f>VLOOKUP(B45,[2]Apoio!$A:$C,3,FALSE)</f>
        <v>MVE - Resultados</v>
      </c>
      <c r="B45" s="82" t="s">
        <v>880</v>
      </c>
      <c r="C45" s="86">
        <v>45566</v>
      </c>
      <c r="D45" s="84" t="s">
        <v>613</v>
      </c>
      <c r="E45" s="78" t="s">
        <v>620</v>
      </c>
      <c r="F45" s="91" t="s">
        <v>1080</v>
      </c>
      <c r="G45" s="89"/>
      <c r="H45" s="89"/>
      <c r="I45" s="89"/>
      <c r="J45" s="89"/>
      <c r="K45" s="89"/>
      <c r="L45" s="89"/>
      <c r="M45" s="89"/>
      <c r="N45" s="90"/>
      <c r="O45" s="98" t="s">
        <v>796</v>
      </c>
      <c r="P45" s="99">
        <v>45604</v>
      </c>
      <c r="Q45" s="117">
        <v>1</v>
      </c>
      <c r="R45" s="100">
        <v>2</v>
      </c>
      <c r="S45" s="100">
        <v>3</v>
      </c>
      <c r="T45" s="77">
        <v>4</v>
      </c>
      <c r="U45" s="77">
        <v>5</v>
      </c>
      <c r="V45" s="77">
        <v>6</v>
      </c>
      <c r="W45" s="77">
        <v>7</v>
      </c>
      <c r="X45" s="79">
        <v>8</v>
      </c>
      <c r="Y45" s="100">
        <v>9</v>
      </c>
      <c r="Z45" s="100">
        <v>10</v>
      </c>
      <c r="AA45" s="77">
        <v>11</v>
      </c>
      <c r="AB45" s="77">
        <v>12</v>
      </c>
      <c r="AC45" s="77">
        <v>13</v>
      </c>
      <c r="AD45" s="77">
        <v>14</v>
      </c>
      <c r="AE45" s="100">
        <v>15</v>
      </c>
      <c r="AF45" s="100">
        <v>16</v>
      </c>
      <c r="AG45" s="100">
        <v>17</v>
      </c>
      <c r="AH45" s="77">
        <v>18</v>
      </c>
      <c r="AI45" s="77">
        <v>19</v>
      </c>
      <c r="AJ45" s="100">
        <v>20</v>
      </c>
      <c r="AK45" s="77">
        <v>21</v>
      </c>
      <c r="AL45" s="77">
        <v>22</v>
      </c>
      <c r="AM45" s="100">
        <v>23</v>
      </c>
      <c r="AN45" s="100">
        <v>24</v>
      </c>
      <c r="AO45" s="77">
        <v>25</v>
      </c>
      <c r="AP45" s="77">
        <v>26</v>
      </c>
      <c r="AQ45" s="77">
        <v>27</v>
      </c>
      <c r="AR45" s="77">
        <v>28</v>
      </c>
      <c r="AS45" s="77">
        <v>29</v>
      </c>
      <c r="AT45" s="100">
        <v>30</v>
      </c>
      <c r="AU45" s="78"/>
      <c r="AV45" s="160"/>
    </row>
    <row r="46" spans="1:49" s="6" customFormat="1" ht="36.75" customHeight="1" x14ac:dyDescent="0.3">
      <c r="A46" s="75" t="str">
        <f>VLOOKUP(B46,[2]Apoio!$A:$C,3,FALSE)</f>
        <v>MVE - Pré-Liquidação</v>
      </c>
      <c r="B46" s="82" t="s">
        <v>881</v>
      </c>
      <c r="C46" s="86">
        <v>45566</v>
      </c>
      <c r="D46" s="84" t="s">
        <v>613</v>
      </c>
      <c r="E46" s="78" t="s">
        <v>622</v>
      </c>
      <c r="F46" s="88" t="s">
        <v>703</v>
      </c>
      <c r="G46" s="89"/>
      <c r="H46" s="89"/>
      <c r="I46" s="89"/>
      <c r="J46" s="89"/>
      <c r="K46" s="89"/>
      <c r="L46" s="89"/>
      <c r="M46" s="89"/>
      <c r="N46" s="90"/>
      <c r="O46" s="98" t="s">
        <v>796</v>
      </c>
      <c r="P46" s="99">
        <v>45604</v>
      </c>
      <c r="Q46" s="117">
        <v>1</v>
      </c>
      <c r="R46" s="100">
        <v>2</v>
      </c>
      <c r="S46" s="100">
        <v>3</v>
      </c>
      <c r="T46" s="77">
        <v>4</v>
      </c>
      <c r="U46" s="77">
        <v>5</v>
      </c>
      <c r="V46" s="77">
        <v>6</v>
      </c>
      <c r="W46" s="77">
        <v>7</v>
      </c>
      <c r="X46" s="79">
        <v>8</v>
      </c>
      <c r="Y46" s="100">
        <v>9</v>
      </c>
      <c r="Z46" s="100">
        <v>10</v>
      </c>
      <c r="AA46" s="77">
        <v>11</v>
      </c>
      <c r="AB46" s="77">
        <v>12</v>
      </c>
      <c r="AC46" s="77">
        <v>13</v>
      </c>
      <c r="AD46" s="77">
        <v>14</v>
      </c>
      <c r="AE46" s="100">
        <v>15</v>
      </c>
      <c r="AF46" s="100">
        <v>16</v>
      </c>
      <c r="AG46" s="100">
        <v>17</v>
      </c>
      <c r="AH46" s="77">
        <v>18</v>
      </c>
      <c r="AI46" s="77">
        <v>19</v>
      </c>
      <c r="AJ46" s="100">
        <v>20</v>
      </c>
      <c r="AK46" s="77">
        <v>21</v>
      </c>
      <c r="AL46" s="77">
        <v>22</v>
      </c>
      <c r="AM46" s="100">
        <v>23</v>
      </c>
      <c r="AN46" s="100">
        <v>24</v>
      </c>
      <c r="AO46" s="77">
        <v>25</v>
      </c>
      <c r="AP46" s="77">
        <v>26</v>
      </c>
      <c r="AQ46" s="77">
        <v>27</v>
      </c>
      <c r="AR46" s="77">
        <v>28</v>
      </c>
      <c r="AS46" s="77">
        <v>29</v>
      </c>
      <c r="AT46" s="100">
        <v>30</v>
      </c>
      <c r="AU46" s="78"/>
      <c r="AV46" s="160"/>
    </row>
    <row r="47" spans="1:49" s="6" customFormat="1" ht="21" x14ac:dyDescent="0.3">
      <c r="A47" s="75" t="str">
        <f>VLOOKUP(B47,[2]Apoio!$A:$C,3,FALSE)</f>
        <v>MCP - Pós-Liquidação</v>
      </c>
      <c r="B47" s="185" t="s">
        <v>478</v>
      </c>
      <c r="C47" s="86">
        <v>45536</v>
      </c>
      <c r="D47" s="84" t="s">
        <v>27</v>
      </c>
      <c r="E47" s="78" t="s">
        <v>82</v>
      </c>
      <c r="F47" s="88" t="s">
        <v>781</v>
      </c>
      <c r="G47" s="89" t="s">
        <v>728</v>
      </c>
      <c r="H47" s="89" t="s">
        <v>782</v>
      </c>
      <c r="I47" s="89"/>
      <c r="J47" s="89"/>
      <c r="K47" s="89"/>
      <c r="L47" s="89"/>
      <c r="M47" s="89"/>
      <c r="N47" s="90"/>
      <c r="O47" s="98" t="s">
        <v>796</v>
      </c>
      <c r="P47" s="99">
        <v>45604</v>
      </c>
      <c r="Q47" s="224">
        <v>1</v>
      </c>
      <c r="R47" s="176">
        <v>2</v>
      </c>
      <c r="S47" s="176">
        <v>3</v>
      </c>
      <c r="T47" s="178">
        <v>4</v>
      </c>
      <c r="U47" s="178">
        <v>5</v>
      </c>
      <c r="V47" s="178">
        <v>6</v>
      </c>
      <c r="W47" s="178">
        <v>7</v>
      </c>
      <c r="X47" s="171">
        <v>8</v>
      </c>
      <c r="Y47" s="176">
        <v>9</v>
      </c>
      <c r="Z47" s="176">
        <v>10</v>
      </c>
      <c r="AA47" s="178">
        <v>11</v>
      </c>
      <c r="AB47" s="178">
        <v>12</v>
      </c>
      <c r="AC47" s="178">
        <v>13</v>
      </c>
      <c r="AD47" s="178">
        <v>14</v>
      </c>
      <c r="AE47" s="176">
        <v>15</v>
      </c>
      <c r="AF47" s="176">
        <v>16</v>
      </c>
      <c r="AG47" s="176">
        <v>17</v>
      </c>
      <c r="AH47" s="178">
        <v>18</v>
      </c>
      <c r="AI47" s="178">
        <v>19</v>
      </c>
      <c r="AJ47" s="176">
        <v>20</v>
      </c>
      <c r="AK47" s="178">
        <v>21</v>
      </c>
      <c r="AL47" s="178">
        <v>22</v>
      </c>
      <c r="AM47" s="176">
        <v>23</v>
      </c>
      <c r="AN47" s="176">
        <v>24</v>
      </c>
      <c r="AO47" s="178">
        <v>25</v>
      </c>
      <c r="AP47" s="178">
        <v>26</v>
      </c>
      <c r="AQ47" s="178">
        <v>27</v>
      </c>
      <c r="AR47" s="178">
        <v>28</v>
      </c>
      <c r="AS47" s="178">
        <v>29</v>
      </c>
      <c r="AT47" s="176">
        <v>30</v>
      </c>
      <c r="AU47" s="205"/>
      <c r="AV47" s="160"/>
    </row>
    <row r="48" spans="1:49" s="6" customFormat="1" ht="21" x14ac:dyDescent="0.3">
      <c r="A48" s="75"/>
      <c r="B48" s="187"/>
      <c r="C48" s="86">
        <v>45536</v>
      </c>
      <c r="D48" s="84" t="s">
        <v>27</v>
      </c>
      <c r="E48" s="78" t="s">
        <v>1075</v>
      </c>
      <c r="F48" s="88" t="s">
        <v>1079</v>
      </c>
      <c r="G48" s="89"/>
      <c r="H48" s="89"/>
      <c r="I48" s="89"/>
      <c r="J48" s="89"/>
      <c r="K48" s="89"/>
      <c r="L48" s="89"/>
      <c r="M48" s="89"/>
      <c r="N48" s="90"/>
      <c r="O48" s="98" t="s">
        <v>796</v>
      </c>
      <c r="P48" s="99">
        <v>45604</v>
      </c>
      <c r="Q48" s="225"/>
      <c r="R48" s="184"/>
      <c r="S48" s="184"/>
      <c r="T48" s="183"/>
      <c r="U48" s="183"/>
      <c r="V48" s="183"/>
      <c r="W48" s="183"/>
      <c r="X48" s="173"/>
      <c r="Y48" s="184"/>
      <c r="Z48" s="184"/>
      <c r="AA48" s="183"/>
      <c r="AB48" s="183"/>
      <c r="AC48" s="183"/>
      <c r="AD48" s="183"/>
      <c r="AE48" s="184"/>
      <c r="AF48" s="184"/>
      <c r="AG48" s="184"/>
      <c r="AH48" s="183"/>
      <c r="AI48" s="183"/>
      <c r="AJ48" s="184"/>
      <c r="AK48" s="183"/>
      <c r="AL48" s="183"/>
      <c r="AM48" s="184"/>
      <c r="AN48" s="184"/>
      <c r="AO48" s="183"/>
      <c r="AP48" s="183"/>
      <c r="AQ48" s="183"/>
      <c r="AR48" s="183"/>
      <c r="AS48" s="183"/>
      <c r="AT48" s="184"/>
      <c r="AU48" s="206"/>
      <c r="AV48" s="160"/>
    </row>
    <row r="49" spans="1:48" s="6" customFormat="1" ht="46.5" customHeight="1" x14ac:dyDescent="0.3">
      <c r="A49" s="75" t="str">
        <f>VLOOKUP(B49,[2]Apoio!$A:$C,3,FALSE)</f>
        <v>Cotas de Garantia Física - Resultados</v>
      </c>
      <c r="B49" s="82" t="s">
        <v>171</v>
      </c>
      <c r="C49" s="86">
        <v>45566</v>
      </c>
      <c r="D49" s="84" t="s">
        <v>10</v>
      </c>
      <c r="E49" s="78" t="s">
        <v>155</v>
      </c>
      <c r="F49" s="88" t="s">
        <v>710</v>
      </c>
      <c r="G49" s="89" t="s">
        <v>711</v>
      </c>
      <c r="H49" s="89"/>
      <c r="I49" s="89"/>
      <c r="J49" s="89"/>
      <c r="K49" s="89"/>
      <c r="L49" s="89"/>
      <c r="M49" s="89"/>
      <c r="N49" s="90"/>
      <c r="O49" s="98" t="s">
        <v>796</v>
      </c>
      <c r="P49" s="99">
        <v>45607</v>
      </c>
      <c r="Q49" s="117">
        <v>1</v>
      </c>
      <c r="R49" s="100">
        <v>2</v>
      </c>
      <c r="S49" s="100">
        <v>3</v>
      </c>
      <c r="T49" s="77">
        <v>4</v>
      </c>
      <c r="U49" s="77">
        <v>5</v>
      </c>
      <c r="V49" s="77">
        <v>6</v>
      </c>
      <c r="W49" s="77">
        <v>7</v>
      </c>
      <c r="X49" s="77">
        <v>8</v>
      </c>
      <c r="Y49" s="100">
        <v>9</v>
      </c>
      <c r="Z49" s="100">
        <v>10</v>
      </c>
      <c r="AA49" s="79">
        <v>11</v>
      </c>
      <c r="AB49" s="77">
        <v>12</v>
      </c>
      <c r="AC49" s="77">
        <v>13</v>
      </c>
      <c r="AD49" s="77">
        <v>14</v>
      </c>
      <c r="AE49" s="100">
        <v>15</v>
      </c>
      <c r="AF49" s="100">
        <v>16</v>
      </c>
      <c r="AG49" s="100">
        <v>17</v>
      </c>
      <c r="AH49" s="77">
        <v>18</v>
      </c>
      <c r="AI49" s="77">
        <v>19</v>
      </c>
      <c r="AJ49" s="100">
        <v>20</v>
      </c>
      <c r="AK49" s="77">
        <v>21</v>
      </c>
      <c r="AL49" s="77">
        <v>22</v>
      </c>
      <c r="AM49" s="100">
        <v>23</v>
      </c>
      <c r="AN49" s="100">
        <v>24</v>
      </c>
      <c r="AO49" s="77">
        <v>25</v>
      </c>
      <c r="AP49" s="77">
        <v>26</v>
      </c>
      <c r="AQ49" s="77">
        <v>27</v>
      </c>
      <c r="AR49" s="77">
        <v>28</v>
      </c>
      <c r="AS49" s="77">
        <v>29</v>
      </c>
      <c r="AT49" s="100">
        <v>30</v>
      </c>
      <c r="AU49" s="81"/>
      <c r="AV49" s="160"/>
    </row>
    <row r="50" spans="1:48" s="6" customFormat="1" ht="36.75" customHeight="1" x14ac:dyDescent="0.3">
      <c r="A50" s="75" t="str">
        <f>VLOOKUP(B50,[2]Apoio!$A:$C,3,FALSE)</f>
        <v>Medição - Ajuste</v>
      </c>
      <c r="B50" s="82" t="s">
        <v>190</v>
      </c>
      <c r="C50" s="86">
        <v>45566</v>
      </c>
      <c r="D50" s="84" t="s">
        <v>10</v>
      </c>
      <c r="E50" s="78" t="s">
        <v>84</v>
      </c>
      <c r="F50" s="91"/>
      <c r="G50" s="89"/>
      <c r="H50" s="89" t="s">
        <v>84</v>
      </c>
      <c r="I50" s="89"/>
      <c r="J50" s="89"/>
      <c r="K50" s="89"/>
      <c r="L50" s="89"/>
      <c r="M50" s="89"/>
      <c r="N50" s="90"/>
      <c r="O50" s="98" t="s">
        <v>796</v>
      </c>
      <c r="P50" s="99">
        <v>45607</v>
      </c>
      <c r="Q50" s="117">
        <v>1</v>
      </c>
      <c r="R50" s="100">
        <v>2</v>
      </c>
      <c r="S50" s="100">
        <v>3</v>
      </c>
      <c r="T50" s="77">
        <v>4</v>
      </c>
      <c r="U50" s="77">
        <v>5</v>
      </c>
      <c r="V50" s="77">
        <v>6</v>
      </c>
      <c r="W50" s="77">
        <v>7</v>
      </c>
      <c r="X50" s="77">
        <v>8</v>
      </c>
      <c r="Y50" s="100">
        <v>9</v>
      </c>
      <c r="Z50" s="100">
        <v>10</v>
      </c>
      <c r="AA50" s="79">
        <v>11</v>
      </c>
      <c r="AB50" s="77">
        <v>12</v>
      </c>
      <c r="AC50" s="77">
        <v>13</v>
      </c>
      <c r="AD50" s="77">
        <v>14</v>
      </c>
      <c r="AE50" s="100">
        <v>15</v>
      </c>
      <c r="AF50" s="100">
        <v>16</v>
      </c>
      <c r="AG50" s="100">
        <v>17</v>
      </c>
      <c r="AH50" s="77">
        <v>18</v>
      </c>
      <c r="AI50" s="77">
        <v>19</v>
      </c>
      <c r="AJ50" s="100">
        <v>20</v>
      </c>
      <c r="AK50" s="77">
        <v>21</v>
      </c>
      <c r="AL50" s="77">
        <v>22</v>
      </c>
      <c r="AM50" s="100">
        <v>23</v>
      </c>
      <c r="AN50" s="100">
        <v>24</v>
      </c>
      <c r="AO50" s="77">
        <v>25</v>
      </c>
      <c r="AP50" s="77">
        <v>26</v>
      </c>
      <c r="AQ50" s="77">
        <v>27</v>
      </c>
      <c r="AR50" s="77">
        <v>28</v>
      </c>
      <c r="AS50" s="77">
        <v>29</v>
      </c>
      <c r="AT50" s="100">
        <v>30</v>
      </c>
      <c r="AU50" s="78"/>
      <c r="AV50" s="160"/>
    </row>
    <row r="51" spans="1:48" s="6" customFormat="1" ht="36.75" customHeight="1" x14ac:dyDescent="0.3">
      <c r="A51" s="75" t="str">
        <f>VLOOKUP(B51,[2]Apoio!$A:$C,3,FALSE)</f>
        <v>Cotas de Garantia Física - Pré-Liquidação</v>
      </c>
      <c r="B51" s="82" t="s">
        <v>570</v>
      </c>
      <c r="C51" s="86">
        <v>45566</v>
      </c>
      <c r="D51" s="84" t="s">
        <v>137</v>
      </c>
      <c r="E51" s="78" t="s">
        <v>159</v>
      </c>
      <c r="F51" s="91" t="s">
        <v>712</v>
      </c>
      <c r="G51" s="89" t="s">
        <v>713</v>
      </c>
      <c r="H51" s="89"/>
      <c r="I51" s="89"/>
      <c r="J51" s="89"/>
      <c r="K51" s="89"/>
      <c r="L51" s="89"/>
      <c r="M51" s="89"/>
      <c r="N51" s="90"/>
      <c r="O51" s="98" t="s">
        <v>796</v>
      </c>
      <c r="P51" s="99">
        <v>45607</v>
      </c>
      <c r="Q51" s="117">
        <v>1</v>
      </c>
      <c r="R51" s="100">
        <v>2</v>
      </c>
      <c r="S51" s="100">
        <v>3</v>
      </c>
      <c r="T51" s="77">
        <v>4</v>
      </c>
      <c r="U51" s="77">
        <v>5</v>
      </c>
      <c r="V51" s="77">
        <v>6</v>
      </c>
      <c r="W51" s="77">
        <v>7</v>
      </c>
      <c r="X51" s="77">
        <v>8</v>
      </c>
      <c r="Y51" s="100">
        <v>9</v>
      </c>
      <c r="Z51" s="100">
        <v>10</v>
      </c>
      <c r="AA51" s="79">
        <v>11</v>
      </c>
      <c r="AB51" s="77">
        <v>12</v>
      </c>
      <c r="AC51" s="77">
        <v>13</v>
      </c>
      <c r="AD51" s="77">
        <v>14</v>
      </c>
      <c r="AE51" s="100">
        <v>15</v>
      </c>
      <c r="AF51" s="100">
        <v>16</v>
      </c>
      <c r="AG51" s="100">
        <v>17</v>
      </c>
      <c r="AH51" s="77">
        <v>18</v>
      </c>
      <c r="AI51" s="77">
        <v>19</v>
      </c>
      <c r="AJ51" s="100">
        <v>20</v>
      </c>
      <c r="AK51" s="77">
        <v>21</v>
      </c>
      <c r="AL51" s="77">
        <v>22</v>
      </c>
      <c r="AM51" s="100">
        <v>23</v>
      </c>
      <c r="AN51" s="100">
        <v>24</v>
      </c>
      <c r="AO51" s="77">
        <v>25</v>
      </c>
      <c r="AP51" s="77">
        <v>26</v>
      </c>
      <c r="AQ51" s="77">
        <v>27</v>
      </c>
      <c r="AR51" s="77">
        <v>28</v>
      </c>
      <c r="AS51" s="77">
        <v>29</v>
      </c>
      <c r="AT51" s="100">
        <v>30</v>
      </c>
      <c r="AU51" s="81"/>
      <c r="AV51" s="160"/>
    </row>
    <row r="52" spans="1:48" s="6" customFormat="1" ht="36.75" customHeight="1" x14ac:dyDescent="0.3">
      <c r="A52" s="75" t="str">
        <f>VLOOKUP(B52,[2]Apoio!$A:$C,3,FALSE)</f>
        <v>Contrato</v>
      </c>
      <c r="B52" s="82" t="s">
        <v>346</v>
      </c>
      <c r="C52" s="86">
        <v>45566</v>
      </c>
      <c r="D52" s="84" t="s">
        <v>955</v>
      </c>
      <c r="E52" s="78" t="s">
        <v>84</v>
      </c>
      <c r="F52" s="88"/>
      <c r="G52" s="89"/>
      <c r="H52" s="89" t="s">
        <v>84</v>
      </c>
      <c r="I52" s="89"/>
      <c r="J52" s="89"/>
      <c r="K52" s="89"/>
      <c r="L52" s="89"/>
      <c r="M52" s="89"/>
      <c r="N52" s="90"/>
      <c r="O52" s="98" t="s">
        <v>796</v>
      </c>
      <c r="P52" s="99">
        <v>45607</v>
      </c>
      <c r="Q52" s="117">
        <v>1</v>
      </c>
      <c r="R52" s="100">
        <v>2</v>
      </c>
      <c r="S52" s="100">
        <v>3</v>
      </c>
      <c r="T52" s="77">
        <v>4</v>
      </c>
      <c r="U52" s="77">
        <v>5</v>
      </c>
      <c r="V52" s="77">
        <v>6</v>
      </c>
      <c r="W52" s="77">
        <v>7</v>
      </c>
      <c r="X52" s="77">
        <v>8</v>
      </c>
      <c r="Y52" s="100">
        <v>9</v>
      </c>
      <c r="Z52" s="100">
        <v>10</v>
      </c>
      <c r="AA52" s="79">
        <v>11</v>
      </c>
      <c r="AB52" s="77">
        <v>12</v>
      </c>
      <c r="AC52" s="77">
        <v>13</v>
      </c>
      <c r="AD52" s="77">
        <v>14</v>
      </c>
      <c r="AE52" s="100">
        <v>15</v>
      </c>
      <c r="AF52" s="100">
        <v>16</v>
      </c>
      <c r="AG52" s="100">
        <v>17</v>
      </c>
      <c r="AH52" s="77">
        <v>18</v>
      </c>
      <c r="AI52" s="77">
        <v>19</v>
      </c>
      <c r="AJ52" s="100">
        <v>20</v>
      </c>
      <c r="AK52" s="77">
        <v>21</v>
      </c>
      <c r="AL52" s="77">
        <v>22</v>
      </c>
      <c r="AM52" s="100">
        <v>23</v>
      </c>
      <c r="AN52" s="100">
        <v>24</v>
      </c>
      <c r="AO52" s="77">
        <v>25</v>
      </c>
      <c r="AP52" s="77">
        <v>26</v>
      </c>
      <c r="AQ52" s="77">
        <v>27</v>
      </c>
      <c r="AR52" s="77">
        <v>28</v>
      </c>
      <c r="AS52" s="77">
        <v>29</v>
      </c>
      <c r="AT52" s="100">
        <v>30</v>
      </c>
      <c r="AU52" s="78"/>
      <c r="AV52" s="160"/>
    </row>
    <row r="53" spans="1:48" s="6" customFormat="1" ht="20.5" customHeight="1" x14ac:dyDescent="0.3">
      <c r="A53" s="75" t="str">
        <f>VLOOKUP(B53,[2]Apoio!$A:$C,3,FALSE)</f>
        <v>Medição Contábil</v>
      </c>
      <c r="B53" s="185" t="s">
        <v>1009</v>
      </c>
      <c r="C53" s="86">
        <v>45597</v>
      </c>
      <c r="D53" s="84" t="s">
        <v>84</v>
      </c>
      <c r="E53" s="78" t="s">
        <v>77</v>
      </c>
      <c r="F53" s="91" t="s">
        <v>760</v>
      </c>
      <c r="G53" s="92" t="s">
        <v>761</v>
      </c>
      <c r="H53" s="92" t="s">
        <v>762</v>
      </c>
      <c r="I53" s="92" t="s">
        <v>763</v>
      </c>
      <c r="J53" s="89"/>
      <c r="K53" s="89"/>
      <c r="L53" s="89"/>
      <c r="M53" s="89"/>
      <c r="N53" s="90"/>
      <c r="O53" s="98" t="s">
        <v>796</v>
      </c>
      <c r="P53" s="99">
        <v>45607</v>
      </c>
      <c r="Q53" s="209">
        <v>1</v>
      </c>
      <c r="R53" s="176">
        <v>2</v>
      </c>
      <c r="S53" s="176">
        <v>3</v>
      </c>
      <c r="T53" s="178">
        <v>4</v>
      </c>
      <c r="U53" s="178">
        <v>5</v>
      </c>
      <c r="V53" s="178">
        <v>6</v>
      </c>
      <c r="W53" s="178">
        <v>7</v>
      </c>
      <c r="X53" s="178">
        <v>8</v>
      </c>
      <c r="Y53" s="176">
        <v>9</v>
      </c>
      <c r="Z53" s="176">
        <v>10</v>
      </c>
      <c r="AA53" s="180">
        <v>11</v>
      </c>
      <c r="AB53" s="178">
        <v>12</v>
      </c>
      <c r="AC53" s="178">
        <v>13</v>
      </c>
      <c r="AD53" s="178">
        <v>14</v>
      </c>
      <c r="AE53" s="176">
        <v>15</v>
      </c>
      <c r="AF53" s="176">
        <v>16</v>
      </c>
      <c r="AG53" s="176">
        <v>17</v>
      </c>
      <c r="AH53" s="178">
        <v>18</v>
      </c>
      <c r="AI53" s="178">
        <v>19</v>
      </c>
      <c r="AJ53" s="176">
        <v>20</v>
      </c>
      <c r="AK53" s="178">
        <v>21</v>
      </c>
      <c r="AL53" s="178">
        <v>22</v>
      </c>
      <c r="AM53" s="176">
        <v>23</v>
      </c>
      <c r="AN53" s="176">
        <v>24</v>
      </c>
      <c r="AO53" s="178">
        <v>25</v>
      </c>
      <c r="AP53" s="178">
        <v>26</v>
      </c>
      <c r="AQ53" s="178">
        <v>27</v>
      </c>
      <c r="AR53" s="178">
        <v>28</v>
      </c>
      <c r="AS53" s="178">
        <v>29</v>
      </c>
      <c r="AT53" s="176">
        <v>30</v>
      </c>
      <c r="AU53" s="174"/>
      <c r="AV53" s="160"/>
    </row>
    <row r="54" spans="1:48" s="6" customFormat="1" ht="20.5" customHeight="1" x14ac:dyDescent="0.3">
      <c r="A54" s="75"/>
      <c r="B54" s="186"/>
      <c r="C54" s="86">
        <v>45597</v>
      </c>
      <c r="D54" s="84" t="s">
        <v>84</v>
      </c>
      <c r="E54" s="78" t="s">
        <v>1028</v>
      </c>
      <c r="F54" s="91" t="s">
        <v>1029</v>
      </c>
      <c r="G54" s="92" t="s">
        <v>1030</v>
      </c>
      <c r="H54" s="89"/>
      <c r="I54" s="89"/>
      <c r="J54" s="89"/>
      <c r="K54" s="89"/>
      <c r="L54" s="89"/>
      <c r="M54" s="89"/>
      <c r="N54" s="90"/>
      <c r="O54" s="98" t="s">
        <v>796</v>
      </c>
      <c r="P54" s="99">
        <v>45607</v>
      </c>
      <c r="Q54" s="210"/>
      <c r="R54" s="177"/>
      <c r="S54" s="177"/>
      <c r="T54" s="179"/>
      <c r="U54" s="179"/>
      <c r="V54" s="179"/>
      <c r="W54" s="179"/>
      <c r="X54" s="179"/>
      <c r="Y54" s="177"/>
      <c r="Z54" s="177"/>
      <c r="AA54" s="181"/>
      <c r="AB54" s="179"/>
      <c r="AC54" s="179"/>
      <c r="AD54" s="179"/>
      <c r="AE54" s="177"/>
      <c r="AF54" s="177"/>
      <c r="AG54" s="177"/>
      <c r="AH54" s="179"/>
      <c r="AI54" s="179"/>
      <c r="AJ54" s="177"/>
      <c r="AK54" s="179"/>
      <c r="AL54" s="179"/>
      <c r="AM54" s="177"/>
      <c r="AN54" s="177"/>
      <c r="AO54" s="179"/>
      <c r="AP54" s="179"/>
      <c r="AQ54" s="179"/>
      <c r="AR54" s="179"/>
      <c r="AS54" s="179"/>
      <c r="AT54" s="177"/>
      <c r="AU54" s="175"/>
      <c r="AV54" s="160"/>
    </row>
    <row r="55" spans="1:48" s="6" customFormat="1" ht="20.5" customHeight="1" x14ac:dyDescent="0.3">
      <c r="A55" s="75"/>
      <c r="B55" s="187"/>
      <c r="C55" s="86">
        <v>45597</v>
      </c>
      <c r="D55" s="84" t="s">
        <v>84</v>
      </c>
      <c r="E55" s="78" t="s">
        <v>586</v>
      </c>
      <c r="F55" s="91" t="s">
        <v>588</v>
      </c>
      <c r="G55" s="92" t="s">
        <v>589</v>
      </c>
      <c r="H55" s="89" t="s">
        <v>590</v>
      </c>
      <c r="I55" s="89"/>
      <c r="J55" s="89"/>
      <c r="K55" s="89"/>
      <c r="L55" s="89"/>
      <c r="M55" s="89"/>
      <c r="N55" s="90"/>
      <c r="O55" s="98" t="s">
        <v>796</v>
      </c>
      <c r="P55" s="99">
        <v>45607</v>
      </c>
      <c r="Q55" s="211"/>
      <c r="R55" s="184"/>
      <c r="S55" s="184"/>
      <c r="T55" s="183"/>
      <c r="U55" s="183"/>
      <c r="V55" s="183"/>
      <c r="W55" s="183"/>
      <c r="X55" s="183"/>
      <c r="Y55" s="184"/>
      <c r="Z55" s="184"/>
      <c r="AA55" s="182"/>
      <c r="AB55" s="183"/>
      <c r="AC55" s="183"/>
      <c r="AD55" s="183"/>
      <c r="AE55" s="184"/>
      <c r="AF55" s="184"/>
      <c r="AG55" s="184"/>
      <c r="AH55" s="183"/>
      <c r="AI55" s="183"/>
      <c r="AJ55" s="184"/>
      <c r="AK55" s="183"/>
      <c r="AL55" s="183"/>
      <c r="AM55" s="184"/>
      <c r="AN55" s="184"/>
      <c r="AO55" s="183"/>
      <c r="AP55" s="183"/>
      <c r="AQ55" s="183"/>
      <c r="AR55" s="183"/>
      <c r="AS55" s="183"/>
      <c r="AT55" s="184"/>
      <c r="AU55" s="198"/>
      <c r="AV55" s="160"/>
    </row>
    <row r="56" spans="1:48" s="6" customFormat="1" ht="36" customHeight="1" x14ac:dyDescent="0.3">
      <c r="A56" s="75" t="str">
        <f>VLOOKUP(B56,[2]Apoio!$A:$C,3,FALSE)</f>
        <v>Receita de Venda</v>
      </c>
      <c r="B56" s="82" t="s">
        <v>544</v>
      </c>
      <c r="C56" s="86">
        <v>45566</v>
      </c>
      <c r="D56" s="84" t="s">
        <v>26</v>
      </c>
      <c r="E56" s="78" t="s">
        <v>797</v>
      </c>
      <c r="F56" s="88" t="s">
        <v>801</v>
      </c>
      <c r="G56" s="89" t="s">
        <v>802</v>
      </c>
      <c r="H56" s="89" t="s">
        <v>803</v>
      </c>
      <c r="I56" s="89"/>
      <c r="J56" s="89"/>
      <c r="K56" s="89"/>
      <c r="L56" s="89"/>
      <c r="M56" s="89"/>
      <c r="N56" s="90"/>
      <c r="O56" s="98" t="s">
        <v>796</v>
      </c>
      <c r="P56" s="99">
        <v>45607</v>
      </c>
      <c r="Q56" s="117">
        <v>1</v>
      </c>
      <c r="R56" s="100">
        <v>2</v>
      </c>
      <c r="S56" s="100">
        <v>3</v>
      </c>
      <c r="T56" s="77">
        <v>4</v>
      </c>
      <c r="U56" s="77">
        <v>5</v>
      </c>
      <c r="V56" s="77">
        <v>6</v>
      </c>
      <c r="W56" s="77">
        <v>7</v>
      </c>
      <c r="X56" s="77">
        <v>8</v>
      </c>
      <c r="Y56" s="100">
        <v>9</v>
      </c>
      <c r="Z56" s="100">
        <v>10</v>
      </c>
      <c r="AA56" s="79">
        <v>11</v>
      </c>
      <c r="AB56" s="77">
        <v>12</v>
      </c>
      <c r="AC56" s="77">
        <v>13</v>
      </c>
      <c r="AD56" s="77">
        <v>14</v>
      </c>
      <c r="AE56" s="100">
        <v>15</v>
      </c>
      <c r="AF56" s="100">
        <v>16</v>
      </c>
      <c r="AG56" s="100">
        <v>17</v>
      </c>
      <c r="AH56" s="77">
        <v>18</v>
      </c>
      <c r="AI56" s="77">
        <v>19</v>
      </c>
      <c r="AJ56" s="100">
        <v>20</v>
      </c>
      <c r="AK56" s="77">
        <v>21</v>
      </c>
      <c r="AL56" s="77">
        <v>22</v>
      </c>
      <c r="AM56" s="100">
        <v>23</v>
      </c>
      <c r="AN56" s="100">
        <v>24</v>
      </c>
      <c r="AO56" s="77">
        <v>25</v>
      </c>
      <c r="AP56" s="77">
        <v>26</v>
      </c>
      <c r="AQ56" s="77">
        <v>27</v>
      </c>
      <c r="AR56" s="77">
        <v>28</v>
      </c>
      <c r="AS56" s="77">
        <v>29</v>
      </c>
      <c r="AT56" s="100">
        <v>30</v>
      </c>
      <c r="AU56" s="78"/>
      <c r="AV56" s="160"/>
    </row>
    <row r="57" spans="1:48" s="6" customFormat="1" ht="46.5" customHeight="1" x14ac:dyDescent="0.3">
      <c r="A57" s="75" t="str">
        <f>VLOOKUP(B57,[2]Apoio!$A:$C,3,FALSE)</f>
        <v>MCSD EE - Pós-Liquidação</v>
      </c>
      <c r="B57" s="82" t="s">
        <v>666</v>
      </c>
      <c r="C57" s="86">
        <v>45536</v>
      </c>
      <c r="D57" s="84" t="s">
        <v>967</v>
      </c>
      <c r="E57" s="78" t="s">
        <v>108</v>
      </c>
      <c r="F57" s="88" t="s">
        <v>690</v>
      </c>
      <c r="G57" s="89"/>
      <c r="H57" s="89"/>
      <c r="I57" s="89"/>
      <c r="J57" s="89"/>
      <c r="K57" s="89"/>
      <c r="L57" s="89"/>
      <c r="M57" s="89"/>
      <c r="N57" s="90"/>
      <c r="O57" s="98" t="s">
        <v>796</v>
      </c>
      <c r="P57" s="99">
        <v>45607</v>
      </c>
      <c r="Q57" s="117">
        <v>1</v>
      </c>
      <c r="R57" s="100">
        <v>2</v>
      </c>
      <c r="S57" s="100">
        <v>3</v>
      </c>
      <c r="T57" s="77">
        <v>4</v>
      </c>
      <c r="U57" s="77">
        <v>5</v>
      </c>
      <c r="V57" s="77">
        <v>6</v>
      </c>
      <c r="W57" s="77">
        <v>7</v>
      </c>
      <c r="X57" s="77">
        <v>8</v>
      </c>
      <c r="Y57" s="100">
        <v>9</v>
      </c>
      <c r="Z57" s="100">
        <v>10</v>
      </c>
      <c r="AA57" s="79">
        <v>11</v>
      </c>
      <c r="AB57" s="77">
        <v>12</v>
      </c>
      <c r="AC57" s="77">
        <v>13</v>
      </c>
      <c r="AD57" s="77">
        <v>14</v>
      </c>
      <c r="AE57" s="100">
        <v>15</v>
      </c>
      <c r="AF57" s="100">
        <v>16</v>
      </c>
      <c r="AG57" s="100">
        <v>17</v>
      </c>
      <c r="AH57" s="77">
        <v>18</v>
      </c>
      <c r="AI57" s="77">
        <v>19</v>
      </c>
      <c r="AJ57" s="100">
        <v>20</v>
      </c>
      <c r="AK57" s="77">
        <v>21</v>
      </c>
      <c r="AL57" s="77">
        <v>22</v>
      </c>
      <c r="AM57" s="100">
        <v>23</v>
      </c>
      <c r="AN57" s="100">
        <v>24</v>
      </c>
      <c r="AO57" s="77">
        <v>25</v>
      </c>
      <c r="AP57" s="77">
        <v>26</v>
      </c>
      <c r="AQ57" s="77">
        <v>27</v>
      </c>
      <c r="AR57" s="77">
        <v>28</v>
      </c>
      <c r="AS57" s="77">
        <v>29</v>
      </c>
      <c r="AT57" s="100">
        <v>30</v>
      </c>
      <c r="AU57" s="78" t="s">
        <v>965</v>
      </c>
      <c r="AV57" s="160"/>
    </row>
    <row r="58" spans="1:48" s="6" customFormat="1" ht="36.75" customHeight="1" x14ac:dyDescent="0.3">
      <c r="A58" s="75" t="str">
        <f>VLOOKUP(B58,[2]Apoio!$A:$C,3,FALSE)</f>
        <v>Penalidades - Pós-Liquidação</v>
      </c>
      <c r="B58" s="82" t="s">
        <v>536</v>
      </c>
      <c r="C58" s="86">
        <v>45566</v>
      </c>
      <c r="D58" s="84" t="s">
        <v>138</v>
      </c>
      <c r="E58" s="78" t="s">
        <v>83</v>
      </c>
      <c r="F58" s="91" t="s">
        <v>783</v>
      </c>
      <c r="G58" s="89" t="s">
        <v>729</v>
      </c>
      <c r="H58" s="89" t="s">
        <v>730</v>
      </c>
      <c r="I58" s="89" t="s">
        <v>830</v>
      </c>
      <c r="J58" s="89"/>
      <c r="K58" s="89"/>
      <c r="L58" s="89"/>
      <c r="M58" s="89"/>
      <c r="N58" s="90"/>
      <c r="O58" s="98" t="s">
        <v>796</v>
      </c>
      <c r="P58" s="99">
        <v>45607</v>
      </c>
      <c r="Q58" s="117">
        <v>1</v>
      </c>
      <c r="R58" s="100">
        <v>2</v>
      </c>
      <c r="S58" s="100">
        <v>3</v>
      </c>
      <c r="T58" s="77">
        <v>4</v>
      </c>
      <c r="U58" s="77">
        <v>5</v>
      </c>
      <c r="V58" s="77">
        <v>6</v>
      </c>
      <c r="W58" s="77">
        <v>7</v>
      </c>
      <c r="X58" s="77">
        <v>8</v>
      </c>
      <c r="Y58" s="100">
        <v>9</v>
      </c>
      <c r="Z58" s="100">
        <v>10</v>
      </c>
      <c r="AA58" s="79">
        <v>11</v>
      </c>
      <c r="AB58" s="77">
        <v>12</v>
      </c>
      <c r="AC58" s="77">
        <v>13</v>
      </c>
      <c r="AD58" s="77">
        <v>14</v>
      </c>
      <c r="AE58" s="100">
        <v>15</v>
      </c>
      <c r="AF58" s="100">
        <v>16</v>
      </c>
      <c r="AG58" s="100">
        <v>17</v>
      </c>
      <c r="AH58" s="77">
        <v>18</v>
      </c>
      <c r="AI58" s="77">
        <v>19</v>
      </c>
      <c r="AJ58" s="100">
        <v>20</v>
      </c>
      <c r="AK58" s="77">
        <v>21</v>
      </c>
      <c r="AL58" s="77">
        <v>22</v>
      </c>
      <c r="AM58" s="100">
        <v>23</v>
      </c>
      <c r="AN58" s="100">
        <v>24</v>
      </c>
      <c r="AO58" s="77">
        <v>25</v>
      </c>
      <c r="AP58" s="77">
        <v>26</v>
      </c>
      <c r="AQ58" s="77">
        <v>27</v>
      </c>
      <c r="AR58" s="77">
        <v>28</v>
      </c>
      <c r="AS58" s="77">
        <v>29</v>
      </c>
      <c r="AT58" s="100">
        <v>30</v>
      </c>
      <c r="AU58" s="78"/>
      <c r="AV58" s="160"/>
    </row>
    <row r="59" spans="1:48" s="6" customFormat="1" ht="42" customHeight="1" x14ac:dyDescent="0.3">
      <c r="A59" s="75" t="str">
        <f>VLOOKUP(B59,[2]Apoio!$A:$C,3,FALSE)</f>
        <v>Energia de Reserva - Cessão Solar</v>
      </c>
      <c r="B59" s="82" t="s">
        <v>485</v>
      </c>
      <c r="C59" s="86">
        <v>45536</v>
      </c>
      <c r="D59" s="84" t="s">
        <v>484</v>
      </c>
      <c r="E59" s="78" t="s">
        <v>482</v>
      </c>
      <c r="F59" s="88" t="s">
        <v>694</v>
      </c>
      <c r="G59" s="89"/>
      <c r="H59" s="89"/>
      <c r="I59" s="89"/>
      <c r="J59" s="89"/>
      <c r="K59" s="89"/>
      <c r="L59" s="89"/>
      <c r="M59" s="89"/>
      <c r="N59" s="90"/>
      <c r="O59" s="98" t="s">
        <v>796</v>
      </c>
      <c r="P59" s="99">
        <v>45607</v>
      </c>
      <c r="Q59" s="117">
        <v>1</v>
      </c>
      <c r="R59" s="100">
        <v>2</v>
      </c>
      <c r="S59" s="100">
        <v>3</v>
      </c>
      <c r="T59" s="77">
        <v>4</v>
      </c>
      <c r="U59" s="77">
        <v>5</v>
      </c>
      <c r="V59" s="77">
        <v>6</v>
      </c>
      <c r="W59" s="77">
        <v>7</v>
      </c>
      <c r="X59" s="77">
        <v>8</v>
      </c>
      <c r="Y59" s="100">
        <v>9</v>
      </c>
      <c r="Z59" s="100">
        <v>10</v>
      </c>
      <c r="AA59" s="79">
        <v>11</v>
      </c>
      <c r="AB59" s="77">
        <v>12</v>
      </c>
      <c r="AC59" s="77">
        <v>13</v>
      </c>
      <c r="AD59" s="77">
        <v>14</v>
      </c>
      <c r="AE59" s="100">
        <v>15</v>
      </c>
      <c r="AF59" s="100">
        <v>16</v>
      </c>
      <c r="AG59" s="100">
        <v>17</v>
      </c>
      <c r="AH59" s="77">
        <v>18</v>
      </c>
      <c r="AI59" s="77">
        <v>19</v>
      </c>
      <c r="AJ59" s="100">
        <v>20</v>
      </c>
      <c r="AK59" s="77">
        <v>21</v>
      </c>
      <c r="AL59" s="77">
        <v>22</v>
      </c>
      <c r="AM59" s="100">
        <v>23</v>
      </c>
      <c r="AN59" s="100">
        <v>24</v>
      </c>
      <c r="AO59" s="77">
        <v>25</v>
      </c>
      <c r="AP59" s="77">
        <v>26</v>
      </c>
      <c r="AQ59" s="77">
        <v>27</v>
      </c>
      <c r="AR59" s="77">
        <v>28</v>
      </c>
      <c r="AS59" s="77">
        <v>29</v>
      </c>
      <c r="AT59" s="100">
        <v>30</v>
      </c>
      <c r="AU59" s="78" t="s">
        <v>961</v>
      </c>
      <c r="AV59" s="161"/>
    </row>
    <row r="60" spans="1:48" s="6" customFormat="1" ht="43.5" x14ac:dyDescent="0.3">
      <c r="A60" s="75" t="str">
        <f>VLOOKUP(B60,[2]Apoio!$A:$C,3,FALSE)</f>
        <v>Energia de Reserva - Cessão Hidráulica</v>
      </c>
      <c r="B60" s="82" t="s">
        <v>679</v>
      </c>
      <c r="C60" s="86">
        <v>45536</v>
      </c>
      <c r="D60" s="84" t="s">
        <v>484</v>
      </c>
      <c r="E60" s="78" t="s">
        <v>84</v>
      </c>
      <c r="F60" s="88"/>
      <c r="G60" s="89"/>
      <c r="H60" s="89" t="s">
        <v>84</v>
      </c>
      <c r="I60" s="89"/>
      <c r="J60" s="89"/>
      <c r="K60" s="89"/>
      <c r="L60" s="89"/>
      <c r="M60" s="89"/>
      <c r="N60" s="90"/>
      <c r="O60" s="98" t="s">
        <v>796</v>
      </c>
      <c r="P60" s="99">
        <v>45607</v>
      </c>
      <c r="Q60" s="117">
        <v>1</v>
      </c>
      <c r="R60" s="100">
        <v>2</v>
      </c>
      <c r="S60" s="100">
        <v>3</v>
      </c>
      <c r="T60" s="77">
        <v>4</v>
      </c>
      <c r="U60" s="77">
        <v>5</v>
      </c>
      <c r="V60" s="77">
        <v>6</v>
      </c>
      <c r="W60" s="77">
        <v>7</v>
      </c>
      <c r="X60" s="77">
        <v>8</v>
      </c>
      <c r="Y60" s="100">
        <v>9</v>
      </c>
      <c r="Z60" s="100">
        <v>10</v>
      </c>
      <c r="AA60" s="79">
        <v>11</v>
      </c>
      <c r="AB60" s="77">
        <v>12</v>
      </c>
      <c r="AC60" s="77">
        <v>13</v>
      </c>
      <c r="AD60" s="77">
        <v>14</v>
      </c>
      <c r="AE60" s="100">
        <v>15</v>
      </c>
      <c r="AF60" s="100">
        <v>16</v>
      </c>
      <c r="AG60" s="100">
        <v>17</v>
      </c>
      <c r="AH60" s="77">
        <v>18</v>
      </c>
      <c r="AI60" s="77">
        <v>19</v>
      </c>
      <c r="AJ60" s="100">
        <v>20</v>
      </c>
      <c r="AK60" s="77">
        <v>21</v>
      </c>
      <c r="AL60" s="77">
        <v>22</v>
      </c>
      <c r="AM60" s="100">
        <v>23</v>
      </c>
      <c r="AN60" s="100">
        <v>24</v>
      </c>
      <c r="AO60" s="77">
        <v>25</v>
      </c>
      <c r="AP60" s="77">
        <v>26</v>
      </c>
      <c r="AQ60" s="77">
        <v>27</v>
      </c>
      <c r="AR60" s="77">
        <v>28</v>
      </c>
      <c r="AS60" s="77">
        <v>29</v>
      </c>
      <c r="AT60" s="100">
        <v>30</v>
      </c>
      <c r="AU60" s="78" t="s">
        <v>966</v>
      </c>
      <c r="AV60" s="161"/>
    </row>
    <row r="61" spans="1:48" s="6" customFormat="1" ht="49.5" customHeight="1" x14ac:dyDescent="0.3">
      <c r="A61" s="75" t="str">
        <f>VLOOKUP(B61,[2]Apoio!$A:$C,3,FALSE)</f>
        <v>MVE - Apuração</v>
      </c>
      <c r="B61" s="82" t="s">
        <v>884</v>
      </c>
      <c r="C61" s="86">
        <v>45597</v>
      </c>
      <c r="D61" s="84" t="s">
        <v>84</v>
      </c>
      <c r="E61" s="78" t="s">
        <v>620</v>
      </c>
      <c r="F61" s="88" t="s">
        <v>1081</v>
      </c>
      <c r="G61" s="89"/>
      <c r="H61" s="89"/>
      <c r="I61" s="89"/>
      <c r="J61" s="89"/>
      <c r="K61" s="89"/>
      <c r="L61" s="89"/>
      <c r="M61" s="89"/>
      <c r="N61" s="90"/>
      <c r="O61" s="98" t="s">
        <v>796</v>
      </c>
      <c r="P61" s="99">
        <v>45607</v>
      </c>
      <c r="Q61" s="117">
        <v>1</v>
      </c>
      <c r="R61" s="100">
        <v>2</v>
      </c>
      <c r="S61" s="100">
        <v>3</v>
      </c>
      <c r="T61" s="77">
        <v>4</v>
      </c>
      <c r="U61" s="77">
        <v>5</v>
      </c>
      <c r="V61" s="77">
        <v>6</v>
      </c>
      <c r="W61" s="77">
        <v>7</v>
      </c>
      <c r="X61" s="77">
        <v>8</v>
      </c>
      <c r="Y61" s="100">
        <v>9</v>
      </c>
      <c r="Z61" s="100">
        <v>10</v>
      </c>
      <c r="AA61" s="79">
        <v>11</v>
      </c>
      <c r="AB61" s="77">
        <v>12</v>
      </c>
      <c r="AC61" s="77">
        <v>13</v>
      </c>
      <c r="AD61" s="77">
        <v>14</v>
      </c>
      <c r="AE61" s="100">
        <v>15</v>
      </c>
      <c r="AF61" s="100">
        <v>16</v>
      </c>
      <c r="AG61" s="100">
        <v>17</v>
      </c>
      <c r="AH61" s="77">
        <v>18</v>
      </c>
      <c r="AI61" s="77">
        <v>19</v>
      </c>
      <c r="AJ61" s="100">
        <v>20</v>
      </c>
      <c r="AK61" s="77">
        <v>21</v>
      </c>
      <c r="AL61" s="77">
        <v>22</v>
      </c>
      <c r="AM61" s="100">
        <v>23</v>
      </c>
      <c r="AN61" s="100">
        <v>24</v>
      </c>
      <c r="AO61" s="77">
        <v>25</v>
      </c>
      <c r="AP61" s="77">
        <v>26</v>
      </c>
      <c r="AQ61" s="77">
        <v>27</v>
      </c>
      <c r="AR61" s="77">
        <v>28</v>
      </c>
      <c r="AS61" s="77">
        <v>29</v>
      </c>
      <c r="AT61" s="100">
        <v>30</v>
      </c>
      <c r="AU61" s="78"/>
      <c r="AV61" s="160"/>
    </row>
    <row r="62" spans="1:48" s="6" customFormat="1" ht="49.5" customHeight="1" x14ac:dyDescent="0.3">
      <c r="A62" s="75" t="str">
        <f>VLOOKUP(B62,[2]Apoio!$A:$C,3,FALSE)</f>
        <v>MVE - Garantias Financeiras</v>
      </c>
      <c r="B62" s="82" t="s">
        <v>1064</v>
      </c>
      <c r="C62" s="86">
        <v>45597</v>
      </c>
      <c r="D62" s="84" t="s">
        <v>84</v>
      </c>
      <c r="E62" s="78" t="s">
        <v>84</v>
      </c>
      <c r="F62" s="88"/>
      <c r="G62" s="89"/>
      <c r="H62" s="89" t="s">
        <v>84</v>
      </c>
      <c r="I62" s="89"/>
      <c r="J62" s="89"/>
      <c r="K62" s="89"/>
      <c r="L62" s="89"/>
      <c r="M62" s="89"/>
      <c r="N62" s="90"/>
      <c r="O62" s="98" t="s">
        <v>796</v>
      </c>
      <c r="P62" s="99">
        <v>45607</v>
      </c>
      <c r="Q62" s="117">
        <v>1</v>
      </c>
      <c r="R62" s="100">
        <v>2</v>
      </c>
      <c r="S62" s="100">
        <v>3</v>
      </c>
      <c r="T62" s="77">
        <v>4</v>
      </c>
      <c r="U62" s="77">
        <v>5</v>
      </c>
      <c r="V62" s="77">
        <v>6</v>
      </c>
      <c r="W62" s="77">
        <v>7</v>
      </c>
      <c r="X62" s="77">
        <v>8</v>
      </c>
      <c r="Y62" s="100">
        <v>9</v>
      </c>
      <c r="Z62" s="100">
        <v>10</v>
      </c>
      <c r="AA62" s="79">
        <v>11</v>
      </c>
      <c r="AB62" s="77">
        <v>12</v>
      </c>
      <c r="AC62" s="77">
        <v>13</v>
      </c>
      <c r="AD62" s="77">
        <v>14</v>
      </c>
      <c r="AE62" s="100">
        <v>15</v>
      </c>
      <c r="AF62" s="100">
        <v>16</v>
      </c>
      <c r="AG62" s="100">
        <v>17</v>
      </c>
      <c r="AH62" s="77">
        <v>18</v>
      </c>
      <c r="AI62" s="77">
        <v>19</v>
      </c>
      <c r="AJ62" s="100">
        <v>20</v>
      </c>
      <c r="AK62" s="77">
        <v>21</v>
      </c>
      <c r="AL62" s="77">
        <v>22</v>
      </c>
      <c r="AM62" s="100">
        <v>23</v>
      </c>
      <c r="AN62" s="100">
        <v>24</v>
      </c>
      <c r="AO62" s="77">
        <v>25</v>
      </c>
      <c r="AP62" s="77">
        <v>26</v>
      </c>
      <c r="AQ62" s="77">
        <v>27</v>
      </c>
      <c r="AR62" s="77">
        <v>28</v>
      </c>
      <c r="AS62" s="77">
        <v>29</v>
      </c>
      <c r="AT62" s="100">
        <v>30</v>
      </c>
      <c r="AU62" s="78"/>
      <c r="AV62" s="160"/>
    </row>
    <row r="63" spans="1:48" s="6" customFormat="1" ht="63" customHeight="1" x14ac:dyDescent="0.25">
      <c r="A63" s="75" t="str">
        <f>VLOOKUP(B63,[1]Apoio!$A:$C,3,FALSE)</f>
        <v>Monitoramento Prudencial</v>
      </c>
      <c r="B63" s="82" t="s">
        <v>1014</v>
      </c>
      <c r="C63" s="86">
        <v>45566</v>
      </c>
      <c r="D63" s="84" t="s">
        <v>84</v>
      </c>
      <c r="E63" s="78" t="s">
        <v>84</v>
      </c>
      <c r="F63" s="88"/>
      <c r="G63" s="89"/>
      <c r="H63" s="89" t="s">
        <v>84</v>
      </c>
      <c r="I63" s="89"/>
      <c r="J63" s="89"/>
      <c r="K63" s="89"/>
      <c r="L63" s="89"/>
      <c r="M63" s="89"/>
      <c r="N63" s="90"/>
      <c r="O63" s="98" t="s">
        <v>796</v>
      </c>
      <c r="P63" s="99">
        <v>45607</v>
      </c>
      <c r="Q63" s="117">
        <v>1</v>
      </c>
      <c r="R63" s="100">
        <v>2</v>
      </c>
      <c r="S63" s="100">
        <v>3</v>
      </c>
      <c r="T63" s="77">
        <v>4</v>
      </c>
      <c r="U63" s="77">
        <v>5</v>
      </c>
      <c r="V63" s="77">
        <v>6</v>
      </c>
      <c r="W63" s="77">
        <v>7</v>
      </c>
      <c r="X63" s="77">
        <v>8</v>
      </c>
      <c r="Y63" s="100">
        <v>9</v>
      </c>
      <c r="Z63" s="100">
        <v>10</v>
      </c>
      <c r="AA63" s="79">
        <v>11</v>
      </c>
      <c r="AB63" s="77">
        <v>12</v>
      </c>
      <c r="AC63" s="77">
        <v>13</v>
      </c>
      <c r="AD63" s="77">
        <v>14</v>
      </c>
      <c r="AE63" s="100">
        <v>15</v>
      </c>
      <c r="AF63" s="100">
        <v>16</v>
      </c>
      <c r="AG63" s="100">
        <v>17</v>
      </c>
      <c r="AH63" s="77">
        <v>18</v>
      </c>
      <c r="AI63" s="77">
        <v>19</v>
      </c>
      <c r="AJ63" s="100">
        <v>20</v>
      </c>
      <c r="AK63" s="77">
        <v>21</v>
      </c>
      <c r="AL63" s="77">
        <v>22</v>
      </c>
      <c r="AM63" s="100">
        <v>23</v>
      </c>
      <c r="AN63" s="100">
        <v>24</v>
      </c>
      <c r="AO63" s="77">
        <v>25</v>
      </c>
      <c r="AP63" s="77">
        <v>26</v>
      </c>
      <c r="AQ63" s="77">
        <v>27</v>
      </c>
      <c r="AR63" s="77">
        <v>28</v>
      </c>
      <c r="AS63" s="77">
        <v>29</v>
      </c>
      <c r="AT63" s="100">
        <v>30</v>
      </c>
      <c r="AU63" s="78"/>
      <c r="AV63" s="8"/>
    </row>
    <row r="64" spans="1:48" s="6" customFormat="1" ht="49.5" customHeight="1" x14ac:dyDescent="0.3">
      <c r="A64" s="75" t="str">
        <f>VLOOKUP(B64,[2]Apoio!$A:$C,3,FALSE)</f>
        <v>MVE - Apuração</v>
      </c>
      <c r="B64" s="82" t="s">
        <v>1047</v>
      </c>
      <c r="C64" s="86">
        <v>45597</v>
      </c>
      <c r="D64" s="84" t="s">
        <v>84</v>
      </c>
      <c r="E64" s="78" t="s">
        <v>84</v>
      </c>
      <c r="F64" s="88"/>
      <c r="G64" s="89"/>
      <c r="H64" s="89" t="s">
        <v>84</v>
      </c>
      <c r="I64" s="89"/>
      <c r="J64" s="89"/>
      <c r="K64" s="89"/>
      <c r="L64" s="89"/>
      <c r="M64" s="89"/>
      <c r="N64" s="90"/>
      <c r="O64" s="98" t="s">
        <v>796</v>
      </c>
      <c r="P64" s="99">
        <v>45608</v>
      </c>
      <c r="Q64" s="117">
        <v>1</v>
      </c>
      <c r="R64" s="100">
        <v>2</v>
      </c>
      <c r="S64" s="100">
        <v>3</v>
      </c>
      <c r="T64" s="77">
        <v>4</v>
      </c>
      <c r="U64" s="77">
        <v>5</v>
      </c>
      <c r="V64" s="77">
        <v>6</v>
      </c>
      <c r="W64" s="77">
        <v>7</v>
      </c>
      <c r="X64" s="77">
        <v>8</v>
      </c>
      <c r="Y64" s="100">
        <v>9</v>
      </c>
      <c r="Z64" s="100">
        <v>10</v>
      </c>
      <c r="AA64" s="77">
        <v>11</v>
      </c>
      <c r="AB64" s="79">
        <v>12</v>
      </c>
      <c r="AC64" s="77">
        <v>13</v>
      </c>
      <c r="AD64" s="77">
        <v>14</v>
      </c>
      <c r="AE64" s="100">
        <v>15</v>
      </c>
      <c r="AF64" s="100">
        <v>16</v>
      </c>
      <c r="AG64" s="100">
        <v>17</v>
      </c>
      <c r="AH64" s="77">
        <v>18</v>
      </c>
      <c r="AI64" s="77">
        <v>19</v>
      </c>
      <c r="AJ64" s="100">
        <v>20</v>
      </c>
      <c r="AK64" s="77">
        <v>21</v>
      </c>
      <c r="AL64" s="77">
        <v>22</v>
      </c>
      <c r="AM64" s="100">
        <v>23</v>
      </c>
      <c r="AN64" s="100">
        <v>24</v>
      </c>
      <c r="AO64" s="77">
        <v>25</v>
      </c>
      <c r="AP64" s="77">
        <v>26</v>
      </c>
      <c r="AQ64" s="77">
        <v>27</v>
      </c>
      <c r="AR64" s="77">
        <v>28</v>
      </c>
      <c r="AS64" s="77">
        <v>29</v>
      </c>
      <c r="AT64" s="100">
        <v>30</v>
      </c>
      <c r="AU64" s="78"/>
      <c r="AV64" s="160"/>
    </row>
    <row r="65" spans="1:48" s="6" customFormat="1" ht="36" customHeight="1" x14ac:dyDescent="0.3">
      <c r="A65" s="75" t="str">
        <f>VLOOKUP(B65,[2]Apoio!$A:$C,3,FALSE)</f>
        <v>Medição - Ajuste</v>
      </c>
      <c r="B65" s="82" t="s">
        <v>172</v>
      </c>
      <c r="C65" s="86">
        <v>45566</v>
      </c>
      <c r="D65" s="84" t="s">
        <v>11</v>
      </c>
      <c r="E65" s="78" t="s">
        <v>84</v>
      </c>
      <c r="F65" s="91"/>
      <c r="G65" s="89"/>
      <c r="H65" s="89" t="s">
        <v>84</v>
      </c>
      <c r="I65" s="89"/>
      <c r="J65" s="89"/>
      <c r="K65" s="89"/>
      <c r="L65" s="89"/>
      <c r="M65" s="89"/>
      <c r="N65" s="90"/>
      <c r="O65" s="98" t="s">
        <v>796</v>
      </c>
      <c r="P65" s="99">
        <v>45608</v>
      </c>
      <c r="Q65" s="117">
        <v>1</v>
      </c>
      <c r="R65" s="100">
        <v>2</v>
      </c>
      <c r="S65" s="100">
        <v>3</v>
      </c>
      <c r="T65" s="77">
        <v>4</v>
      </c>
      <c r="U65" s="77">
        <v>5</v>
      </c>
      <c r="V65" s="77">
        <v>6</v>
      </c>
      <c r="W65" s="77">
        <v>7</v>
      </c>
      <c r="X65" s="77">
        <v>8</v>
      </c>
      <c r="Y65" s="100">
        <v>9</v>
      </c>
      <c r="Z65" s="100">
        <v>10</v>
      </c>
      <c r="AA65" s="77">
        <v>11</v>
      </c>
      <c r="AB65" s="79">
        <v>12</v>
      </c>
      <c r="AC65" s="77">
        <v>13</v>
      </c>
      <c r="AD65" s="77">
        <v>14</v>
      </c>
      <c r="AE65" s="100">
        <v>15</v>
      </c>
      <c r="AF65" s="100">
        <v>16</v>
      </c>
      <c r="AG65" s="100">
        <v>17</v>
      </c>
      <c r="AH65" s="77">
        <v>18</v>
      </c>
      <c r="AI65" s="77">
        <v>19</v>
      </c>
      <c r="AJ65" s="100">
        <v>20</v>
      </c>
      <c r="AK65" s="77">
        <v>21</v>
      </c>
      <c r="AL65" s="77">
        <v>22</v>
      </c>
      <c r="AM65" s="100">
        <v>23</v>
      </c>
      <c r="AN65" s="100">
        <v>24</v>
      </c>
      <c r="AO65" s="77">
        <v>25</v>
      </c>
      <c r="AP65" s="77">
        <v>26</v>
      </c>
      <c r="AQ65" s="77">
        <v>27</v>
      </c>
      <c r="AR65" s="77">
        <v>28</v>
      </c>
      <c r="AS65" s="77">
        <v>29</v>
      </c>
      <c r="AT65" s="100">
        <v>30</v>
      </c>
      <c r="AU65" s="78"/>
      <c r="AV65" s="160"/>
    </row>
    <row r="66" spans="1:48" s="6" customFormat="1" ht="36" customHeight="1" x14ac:dyDescent="0.3">
      <c r="A66" s="75" t="str">
        <f>VLOOKUP(B66,[2]Apoio!$A:$C,3,FALSE)</f>
        <v>Energia de Reserva - Resultados</v>
      </c>
      <c r="B66" s="82" t="s">
        <v>173</v>
      </c>
      <c r="C66" s="86">
        <v>45566</v>
      </c>
      <c r="D66" s="84" t="s">
        <v>11</v>
      </c>
      <c r="E66" s="78" t="s">
        <v>85</v>
      </c>
      <c r="F66" s="88" t="s">
        <v>715</v>
      </c>
      <c r="G66" s="89" t="s">
        <v>716</v>
      </c>
      <c r="H66" s="89" t="s">
        <v>717</v>
      </c>
      <c r="I66" s="89" t="s">
        <v>718</v>
      </c>
      <c r="J66" s="89" t="s">
        <v>719</v>
      </c>
      <c r="K66" s="89" t="s">
        <v>720</v>
      </c>
      <c r="L66" s="89" t="s">
        <v>721</v>
      </c>
      <c r="M66" s="89" t="s">
        <v>722</v>
      </c>
      <c r="N66" s="90" t="s">
        <v>862</v>
      </c>
      <c r="O66" s="98" t="s">
        <v>796</v>
      </c>
      <c r="P66" s="99">
        <v>45608</v>
      </c>
      <c r="Q66" s="117">
        <v>1</v>
      </c>
      <c r="R66" s="100">
        <v>2</v>
      </c>
      <c r="S66" s="100">
        <v>3</v>
      </c>
      <c r="T66" s="77">
        <v>4</v>
      </c>
      <c r="U66" s="77">
        <v>5</v>
      </c>
      <c r="V66" s="77">
        <v>6</v>
      </c>
      <c r="W66" s="77">
        <v>7</v>
      </c>
      <c r="X66" s="77">
        <v>8</v>
      </c>
      <c r="Y66" s="100">
        <v>9</v>
      </c>
      <c r="Z66" s="100">
        <v>10</v>
      </c>
      <c r="AA66" s="77">
        <v>11</v>
      </c>
      <c r="AB66" s="79">
        <v>12</v>
      </c>
      <c r="AC66" s="77">
        <v>13</v>
      </c>
      <c r="AD66" s="77">
        <v>14</v>
      </c>
      <c r="AE66" s="100">
        <v>15</v>
      </c>
      <c r="AF66" s="100">
        <v>16</v>
      </c>
      <c r="AG66" s="100">
        <v>17</v>
      </c>
      <c r="AH66" s="77">
        <v>18</v>
      </c>
      <c r="AI66" s="77">
        <v>19</v>
      </c>
      <c r="AJ66" s="100">
        <v>20</v>
      </c>
      <c r="AK66" s="77">
        <v>21</v>
      </c>
      <c r="AL66" s="77">
        <v>22</v>
      </c>
      <c r="AM66" s="100">
        <v>23</v>
      </c>
      <c r="AN66" s="100">
        <v>24</v>
      </c>
      <c r="AO66" s="77">
        <v>25</v>
      </c>
      <c r="AP66" s="77">
        <v>26</v>
      </c>
      <c r="AQ66" s="77">
        <v>27</v>
      </c>
      <c r="AR66" s="77">
        <v>28</v>
      </c>
      <c r="AS66" s="77">
        <v>29</v>
      </c>
      <c r="AT66" s="100">
        <v>30</v>
      </c>
      <c r="AU66" s="78"/>
      <c r="AV66" s="160"/>
    </row>
    <row r="67" spans="1:48" s="6" customFormat="1" ht="36" customHeight="1" x14ac:dyDescent="0.3">
      <c r="A67" s="75" t="str">
        <f>VLOOKUP(B67,[2]Apoio!$A:$C,3,FALSE)</f>
        <v>Energia de Reserva - Pré-Liquidação</v>
      </c>
      <c r="B67" s="82" t="s">
        <v>543</v>
      </c>
      <c r="C67" s="86">
        <v>45566</v>
      </c>
      <c r="D67" s="84" t="s">
        <v>11</v>
      </c>
      <c r="E67" s="78" t="s">
        <v>100</v>
      </c>
      <c r="F67" s="91" t="s">
        <v>723</v>
      </c>
      <c r="G67" s="92" t="s">
        <v>724</v>
      </c>
      <c r="H67" s="92" t="s">
        <v>725</v>
      </c>
      <c r="I67" s="92" t="s">
        <v>726</v>
      </c>
      <c r="J67" s="149"/>
      <c r="K67" s="89"/>
      <c r="L67" s="89"/>
      <c r="M67" s="89"/>
      <c r="N67" s="90"/>
      <c r="O67" s="98" t="s">
        <v>796</v>
      </c>
      <c r="P67" s="99">
        <v>45608</v>
      </c>
      <c r="Q67" s="117">
        <v>1</v>
      </c>
      <c r="R67" s="100">
        <v>2</v>
      </c>
      <c r="S67" s="100">
        <v>3</v>
      </c>
      <c r="T67" s="77">
        <v>4</v>
      </c>
      <c r="U67" s="77">
        <v>5</v>
      </c>
      <c r="V67" s="77">
        <v>6</v>
      </c>
      <c r="W67" s="77">
        <v>7</v>
      </c>
      <c r="X67" s="77">
        <v>8</v>
      </c>
      <c r="Y67" s="100">
        <v>9</v>
      </c>
      <c r="Z67" s="100">
        <v>10</v>
      </c>
      <c r="AA67" s="77">
        <v>11</v>
      </c>
      <c r="AB67" s="79">
        <v>12</v>
      </c>
      <c r="AC67" s="77">
        <v>13</v>
      </c>
      <c r="AD67" s="77">
        <v>14</v>
      </c>
      <c r="AE67" s="100">
        <v>15</v>
      </c>
      <c r="AF67" s="100">
        <v>16</v>
      </c>
      <c r="AG67" s="100">
        <v>17</v>
      </c>
      <c r="AH67" s="77">
        <v>18</v>
      </c>
      <c r="AI67" s="77">
        <v>19</v>
      </c>
      <c r="AJ67" s="100">
        <v>20</v>
      </c>
      <c r="AK67" s="77">
        <v>21</v>
      </c>
      <c r="AL67" s="77">
        <v>22</v>
      </c>
      <c r="AM67" s="100">
        <v>23</v>
      </c>
      <c r="AN67" s="100">
        <v>24</v>
      </c>
      <c r="AO67" s="77">
        <v>25</v>
      </c>
      <c r="AP67" s="77">
        <v>26</v>
      </c>
      <c r="AQ67" s="77">
        <v>27</v>
      </c>
      <c r="AR67" s="77">
        <v>28</v>
      </c>
      <c r="AS67" s="77">
        <v>29</v>
      </c>
      <c r="AT67" s="100">
        <v>30</v>
      </c>
      <c r="AU67" s="78"/>
      <c r="AV67" s="161"/>
    </row>
    <row r="68" spans="1:48" s="6" customFormat="1" ht="37.5" customHeight="1" x14ac:dyDescent="0.3">
      <c r="A68" s="75" t="str">
        <f>VLOOKUP(B68,[2]Apoio!$A:$C,3,FALSE)</f>
        <v>Receita de Venda</v>
      </c>
      <c r="B68" s="82" t="s">
        <v>529</v>
      </c>
      <c r="C68" s="86">
        <v>45566</v>
      </c>
      <c r="D68" s="84" t="s">
        <v>11</v>
      </c>
      <c r="E68" s="78" t="s">
        <v>84</v>
      </c>
      <c r="F68" s="88"/>
      <c r="G68" s="89"/>
      <c r="H68" s="89" t="s">
        <v>84</v>
      </c>
      <c r="I68" s="89"/>
      <c r="J68" s="89"/>
      <c r="K68" s="89"/>
      <c r="L68" s="89"/>
      <c r="M68" s="89"/>
      <c r="N68" s="90"/>
      <c r="O68" s="98" t="s">
        <v>796</v>
      </c>
      <c r="P68" s="99">
        <v>45608</v>
      </c>
      <c r="Q68" s="117">
        <v>1</v>
      </c>
      <c r="R68" s="100">
        <v>2</v>
      </c>
      <c r="S68" s="100">
        <v>3</v>
      </c>
      <c r="T68" s="77">
        <v>4</v>
      </c>
      <c r="U68" s="77">
        <v>5</v>
      </c>
      <c r="V68" s="77">
        <v>6</v>
      </c>
      <c r="W68" s="77">
        <v>7</v>
      </c>
      <c r="X68" s="77">
        <v>8</v>
      </c>
      <c r="Y68" s="100">
        <v>9</v>
      </c>
      <c r="Z68" s="100">
        <v>10</v>
      </c>
      <c r="AA68" s="77">
        <v>11</v>
      </c>
      <c r="AB68" s="79">
        <v>12</v>
      </c>
      <c r="AC68" s="77">
        <v>13</v>
      </c>
      <c r="AD68" s="77">
        <v>14</v>
      </c>
      <c r="AE68" s="100">
        <v>15</v>
      </c>
      <c r="AF68" s="100">
        <v>16</v>
      </c>
      <c r="AG68" s="100">
        <v>17</v>
      </c>
      <c r="AH68" s="77">
        <v>18</v>
      </c>
      <c r="AI68" s="77">
        <v>19</v>
      </c>
      <c r="AJ68" s="100">
        <v>20</v>
      </c>
      <c r="AK68" s="77">
        <v>21</v>
      </c>
      <c r="AL68" s="77">
        <v>22</v>
      </c>
      <c r="AM68" s="100">
        <v>23</v>
      </c>
      <c r="AN68" s="100">
        <v>24</v>
      </c>
      <c r="AO68" s="77">
        <v>25</v>
      </c>
      <c r="AP68" s="77">
        <v>26</v>
      </c>
      <c r="AQ68" s="77">
        <v>27</v>
      </c>
      <c r="AR68" s="77">
        <v>28</v>
      </c>
      <c r="AS68" s="77">
        <v>29</v>
      </c>
      <c r="AT68" s="100">
        <v>30</v>
      </c>
      <c r="AU68" s="78"/>
      <c r="AV68" s="161"/>
    </row>
    <row r="69" spans="1:48" s="6" customFormat="1" ht="58" x14ac:dyDescent="0.3">
      <c r="A69" s="75" t="str">
        <f>VLOOKUP(B69,[2]Apoio!$A:$C,3,FALSE)</f>
        <v>Energia de Reserva - Resultados</v>
      </c>
      <c r="B69" s="82" t="s">
        <v>650</v>
      </c>
      <c r="C69" s="86">
        <v>45566</v>
      </c>
      <c r="D69" s="84" t="s">
        <v>11</v>
      </c>
      <c r="E69" s="78" t="s">
        <v>84</v>
      </c>
      <c r="F69" s="88"/>
      <c r="G69" s="89"/>
      <c r="H69" s="89" t="s">
        <v>84</v>
      </c>
      <c r="I69" s="89"/>
      <c r="J69" s="89"/>
      <c r="K69" s="89"/>
      <c r="L69" s="89"/>
      <c r="M69" s="89"/>
      <c r="N69" s="90"/>
      <c r="O69" s="98" t="s">
        <v>796</v>
      </c>
      <c r="P69" s="99">
        <v>45608</v>
      </c>
      <c r="Q69" s="117">
        <v>1</v>
      </c>
      <c r="R69" s="100">
        <v>2</v>
      </c>
      <c r="S69" s="100">
        <v>3</v>
      </c>
      <c r="T69" s="77">
        <v>4</v>
      </c>
      <c r="U69" s="77">
        <v>5</v>
      </c>
      <c r="V69" s="77">
        <v>6</v>
      </c>
      <c r="W69" s="77">
        <v>7</v>
      </c>
      <c r="X69" s="77">
        <v>8</v>
      </c>
      <c r="Y69" s="100">
        <v>9</v>
      </c>
      <c r="Z69" s="100">
        <v>10</v>
      </c>
      <c r="AA69" s="77">
        <v>11</v>
      </c>
      <c r="AB69" s="79">
        <v>12</v>
      </c>
      <c r="AC69" s="77">
        <v>13</v>
      </c>
      <c r="AD69" s="77">
        <v>14</v>
      </c>
      <c r="AE69" s="100">
        <v>15</v>
      </c>
      <c r="AF69" s="100">
        <v>16</v>
      </c>
      <c r="AG69" s="100">
        <v>17</v>
      </c>
      <c r="AH69" s="77">
        <v>18</v>
      </c>
      <c r="AI69" s="77">
        <v>19</v>
      </c>
      <c r="AJ69" s="100">
        <v>20</v>
      </c>
      <c r="AK69" s="77">
        <v>21</v>
      </c>
      <c r="AL69" s="77">
        <v>22</v>
      </c>
      <c r="AM69" s="100">
        <v>23</v>
      </c>
      <c r="AN69" s="100">
        <v>24</v>
      </c>
      <c r="AO69" s="77">
        <v>25</v>
      </c>
      <c r="AP69" s="77">
        <v>26</v>
      </c>
      <c r="AQ69" s="77">
        <v>27</v>
      </c>
      <c r="AR69" s="77">
        <v>28</v>
      </c>
      <c r="AS69" s="77">
        <v>29</v>
      </c>
      <c r="AT69" s="100">
        <v>30</v>
      </c>
      <c r="AU69" s="78"/>
      <c r="AV69" s="160"/>
    </row>
    <row r="70" spans="1:48" s="6" customFormat="1" ht="51.75" customHeight="1" x14ac:dyDescent="0.3">
      <c r="A70" s="75" t="str">
        <f>VLOOKUP(B70,[2]Apoio!$A:$C,3,FALSE)</f>
        <v>Energia de Reserva - Cessão Biomassa</v>
      </c>
      <c r="B70" s="82" t="s">
        <v>397</v>
      </c>
      <c r="C70" s="86">
        <v>45536</v>
      </c>
      <c r="D70" s="84" t="s">
        <v>24</v>
      </c>
      <c r="E70" s="78" t="s">
        <v>400</v>
      </c>
      <c r="F70" s="91" t="s">
        <v>727</v>
      </c>
      <c r="G70" s="89"/>
      <c r="H70" s="89"/>
      <c r="I70" s="89"/>
      <c r="J70" s="89"/>
      <c r="K70" s="89"/>
      <c r="L70" s="89"/>
      <c r="M70" s="89"/>
      <c r="N70" s="90"/>
      <c r="O70" s="98" t="s">
        <v>796</v>
      </c>
      <c r="P70" s="99">
        <v>45608</v>
      </c>
      <c r="Q70" s="117">
        <v>1</v>
      </c>
      <c r="R70" s="100">
        <v>2</v>
      </c>
      <c r="S70" s="100">
        <v>3</v>
      </c>
      <c r="T70" s="77">
        <v>4</v>
      </c>
      <c r="U70" s="77">
        <v>5</v>
      </c>
      <c r="V70" s="77">
        <v>6</v>
      </c>
      <c r="W70" s="77">
        <v>7</v>
      </c>
      <c r="X70" s="77">
        <v>8</v>
      </c>
      <c r="Y70" s="100">
        <v>9</v>
      </c>
      <c r="Z70" s="100">
        <v>10</v>
      </c>
      <c r="AA70" s="77">
        <v>11</v>
      </c>
      <c r="AB70" s="79">
        <v>12</v>
      </c>
      <c r="AC70" s="77">
        <v>13</v>
      </c>
      <c r="AD70" s="77">
        <v>14</v>
      </c>
      <c r="AE70" s="100">
        <v>15</v>
      </c>
      <c r="AF70" s="100">
        <v>16</v>
      </c>
      <c r="AG70" s="100">
        <v>17</v>
      </c>
      <c r="AH70" s="77">
        <v>18</v>
      </c>
      <c r="AI70" s="77">
        <v>19</v>
      </c>
      <c r="AJ70" s="100">
        <v>20</v>
      </c>
      <c r="AK70" s="77">
        <v>21</v>
      </c>
      <c r="AL70" s="77">
        <v>22</v>
      </c>
      <c r="AM70" s="100">
        <v>23</v>
      </c>
      <c r="AN70" s="100">
        <v>24</v>
      </c>
      <c r="AO70" s="77">
        <v>25</v>
      </c>
      <c r="AP70" s="77">
        <v>26</v>
      </c>
      <c r="AQ70" s="77">
        <v>27</v>
      </c>
      <c r="AR70" s="77">
        <v>28</v>
      </c>
      <c r="AS70" s="77">
        <v>29</v>
      </c>
      <c r="AT70" s="100">
        <v>30</v>
      </c>
      <c r="AU70" s="78" t="s">
        <v>962</v>
      </c>
      <c r="AV70" s="160"/>
    </row>
    <row r="71" spans="1:48" s="6" customFormat="1" ht="36" customHeight="1" x14ac:dyDescent="0.3">
      <c r="A71" s="75" t="str">
        <f>VLOOKUP(B71,[2]Apoio!$A:$C,3,FALSE)</f>
        <v>Contrato</v>
      </c>
      <c r="B71" s="82" t="s">
        <v>347</v>
      </c>
      <c r="C71" s="86">
        <v>45566</v>
      </c>
      <c r="D71" s="84" t="s">
        <v>956</v>
      </c>
      <c r="E71" s="78" t="s">
        <v>84</v>
      </c>
      <c r="F71" s="91"/>
      <c r="G71" s="89"/>
      <c r="H71" s="89" t="s">
        <v>84</v>
      </c>
      <c r="I71" s="89"/>
      <c r="J71" s="89"/>
      <c r="K71" s="89"/>
      <c r="L71" s="89"/>
      <c r="M71" s="89"/>
      <c r="N71" s="90"/>
      <c r="O71" s="98" t="s">
        <v>796</v>
      </c>
      <c r="P71" s="99">
        <v>45608</v>
      </c>
      <c r="Q71" s="117">
        <v>1</v>
      </c>
      <c r="R71" s="100">
        <v>2</v>
      </c>
      <c r="S71" s="100">
        <v>3</v>
      </c>
      <c r="T71" s="77">
        <v>4</v>
      </c>
      <c r="U71" s="77">
        <v>5</v>
      </c>
      <c r="V71" s="77">
        <v>6</v>
      </c>
      <c r="W71" s="77">
        <v>7</v>
      </c>
      <c r="X71" s="77">
        <v>8</v>
      </c>
      <c r="Y71" s="100">
        <v>9</v>
      </c>
      <c r="Z71" s="100">
        <v>10</v>
      </c>
      <c r="AA71" s="77">
        <v>11</v>
      </c>
      <c r="AB71" s="79">
        <v>12</v>
      </c>
      <c r="AC71" s="77">
        <v>13</v>
      </c>
      <c r="AD71" s="77">
        <v>14</v>
      </c>
      <c r="AE71" s="100">
        <v>15</v>
      </c>
      <c r="AF71" s="100">
        <v>16</v>
      </c>
      <c r="AG71" s="100">
        <v>17</v>
      </c>
      <c r="AH71" s="77">
        <v>18</v>
      </c>
      <c r="AI71" s="77">
        <v>19</v>
      </c>
      <c r="AJ71" s="100">
        <v>20</v>
      </c>
      <c r="AK71" s="77">
        <v>21</v>
      </c>
      <c r="AL71" s="77">
        <v>22</v>
      </c>
      <c r="AM71" s="100">
        <v>23</v>
      </c>
      <c r="AN71" s="100">
        <v>24</v>
      </c>
      <c r="AO71" s="77">
        <v>25</v>
      </c>
      <c r="AP71" s="77">
        <v>26</v>
      </c>
      <c r="AQ71" s="77">
        <v>27</v>
      </c>
      <c r="AR71" s="77">
        <v>28</v>
      </c>
      <c r="AS71" s="77">
        <v>29</v>
      </c>
      <c r="AT71" s="100">
        <v>30</v>
      </c>
      <c r="AU71" s="78"/>
      <c r="AV71" s="160"/>
    </row>
    <row r="72" spans="1:48" s="6" customFormat="1" ht="36.75" customHeight="1" x14ac:dyDescent="0.3">
      <c r="A72" s="75" t="str">
        <f>VLOOKUP(B72,[2]Apoio!$A:$C,3,FALSE)</f>
        <v>MVE - Liquidação</v>
      </c>
      <c r="B72" s="82" t="s">
        <v>879</v>
      </c>
      <c r="C72" s="86">
        <v>45566</v>
      </c>
      <c r="D72" s="84" t="s">
        <v>612</v>
      </c>
      <c r="E72" s="78" t="s">
        <v>84</v>
      </c>
      <c r="F72" s="88"/>
      <c r="G72" s="89"/>
      <c r="H72" s="89" t="s">
        <v>84</v>
      </c>
      <c r="I72" s="89"/>
      <c r="J72" s="89"/>
      <c r="K72" s="89"/>
      <c r="L72" s="89"/>
      <c r="M72" s="89"/>
      <c r="N72" s="90"/>
      <c r="O72" s="98" t="s">
        <v>796</v>
      </c>
      <c r="P72" s="99">
        <v>45608</v>
      </c>
      <c r="Q72" s="117">
        <v>1</v>
      </c>
      <c r="R72" s="100">
        <v>2</v>
      </c>
      <c r="S72" s="100">
        <v>3</v>
      </c>
      <c r="T72" s="77">
        <v>4</v>
      </c>
      <c r="U72" s="77">
        <v>5</v>
      </c>
      <c r="V72" s="77">
        <v>6</v>
      </c>
      <c r="W72" s="77">
        <v>7</v>
      </c>
      <c r="X72" s="77">
        <v>8</v>
      </c>
      <c r="Y72" s="100">
        <v>9</v>
      </c>
      <c r="Z72" s="100">
        <v>10</v>
      </c>
      <c r="AA72" s="77">
        <v>11</v>
      </c>
      <c r="AB72" s="79">
        <v>12</v>
      </c>
      <c r="AC72" s="77">
        <v>13</v>
      </c>
      <c r="AD72" s="77">
        <v>14</v>
      </c>
      <c r="AE72" s="100">
        <v>15</v>
      </c>
      <c r="AF72" s="100">
        <v>16</v>
      </c>
      <c r="AG72" s="100">
        <v>17</v>
      </c>
      <c r="AH72" s="77">
        <v>18</v>
      </c>
      <c r="AI72" s="77">
        <v>19</v>
      </c>
      <c r="AJ72" s="100">
        <v>20</v>
      </c>
      <c r="AK72" s="77">
        <v>21</v>
      </c>
      <c r="AL72" s="77">
        <v>22</v>
      </c>
      <c r="AM72" s="100">
        <v>23</v>
      </c>
      <c r="AN72" s="100">
        <v>24</v>
      </c>
      <c r="AO72" s="77">
        <v>25</v>
      </c>
      <c r="AP72" s="77">
        <v>26</v>
      </c>
      <c r="AQ72" s="77">
        <v>27</v>
      </c>
      <c r="AR72" s="77">
        <v>28</v>
      </c>
      <c r="AS72" s="77">
        <v>29</v>
      </c>
      <c r="AT72" s="100">
        <v>30</v>
      </c>
      <c r="AU72" s="78"/>
      <c r="AV72" s="160"/>
    </row>
    <row r="73" spans="1:48" s="6" customFormat="1" ht="20.5" customHeight="1" x14ac:dyDescent="0.3">
      <c r="A73" s="75" t="str">
        <f>VLOOKUP(B73,[2]Apoio!$A:$C,3,FALSE)</f>
        <v>Medição Contábil</v>
      </c>
      <c r="B73" s="185" t="s">
        <v>1010</v>
      </c>
      <c r="C73" s="86">
        <v>45566</v>
      </c>
      <c r="D73" s="96" t="s">
        <v>11</v>
      </c>
      <c r="E73" s="78" t="s">
        <v>77</v>
      </c>
      <c r="F73" s="91" t="s">
        <v>760</v>
      </c>
      <c r="G73" s="92" t="s">
        <v>761</v>
      </c>
      <c r="H73" s="92" t="s">
        <v>762</v>
      </c>
      <c r="I73" s="92" t="s">
        <v>763</v>
      </c>
      <c r="J73" s="89"/>
      <c r="K73" s="89"/>
      <c r="L73" s="89"/>
      <c r="M73" s="89"/>
      <c r="N73" s="90"/>
      <c r="O73" s="98" t="s">
        <v>796</v>
      </c>
      <c r="P73" s="99">
        <v>45608</v>
      </c>
      <c r="Q73" s="209">
        <v>1</v>
      </c>
      <c r="R73" s="176">
        <v>2</v>
      </c>
      <c r="S73" s="176">
        <v>3</v>
      </c>
      <c r="T73" s="178">
        <v>4</v>
      </c>
      <c r="U73" s="178">
        <v>5</v>
      </c>
      <c r="V73" s="178">
        <v>6</v>
      </c>
      <c r="W73" s="178">
        <v>7</v>
      </c>
      <c r="X73" s="178">
        <v>8</v>
      </c>
      <c r="Y73" s="176">
        <v>9</v>
      </c>
      <c r="Z73" s="176">
        <v>10</v>
      </c>
      <c r="AA73" s="209">
        <v>11</v>
      </c>
      <c r="AB73" s="180">
        <v>12</v>
      </c>
      <c r="AC73" s="178">
        <v>13</v>
      </c>
      <c r="AD73" s="178">
        <v>14</v>
      </c>
      <c r="AE73" s="176">
        <v>15</v>
      </c>
      <c r="AF73" s="176">
        <v>16</v>
      </c>
      <c r="AG73" s="176">
        <v>17</v>
      </c>
      <c r="AH73" s="209">
        <v>18</v>
      </c>
      <c r="AI73" s="178">
        <v>19</v>
      </c>
      <c r="AJ73" s="176">
        <v>20</v>
      </c>
      <c r="AK73" s="178">
        <v>21</v>
      </c>
      <c r="AL73" s="178">
        <v>22</v>
      </c>
      <c r="AM73" s="176">
        <v>23</v>
      </c>
      <c r="AN73" s="176">
        <v>24</v>
      </c>
      <c r="AO73" s="209">
        <v>25</v>
      </c>
      <c r="AP73" s="178">
        <v>26</v>
      </c>
      <c r="AQ73" s="178">
        <v>27</v>
      </c>
      <c r="AR73" s="178">
        <v>28</v>
      </c>
      <c r="AS73" s="178">
        <v>29</v>
      </c>
      <c r="AT73" s="176">
        <v>30</v>
      </c>
      <c r="AU73" s="174"/>
      <c r="AV73" s="160"/>
    </row>
    <row r="74" spans="1:48" s="6" customFormat="1" ht="20.5" customHeight="1" x14ac:dyDescent="0.3">
      <c r="A74" s="75"/>
      <c r="B74" s="186"/>
      <c r="C74" s="86">
        <v>45566</v>
      </c>
      <c r="D74" s="96" t="s">
        <v>11</v>
      </c>
      <c r="E74" s="78" t="s">
        <v>1028</v>
      </c>
      <c r="F74" s="91" t="s">
        <v>1029</v>
      </c>
      <c r="G74" s="92" t="s">
        <v>1030</v>
      </c>
      <c r="H74" s="89"/>
      <c r="I74" s="89"/>
      <c r="J74" s="89"/>
      <c r="K74" s="89"/>
      <c r="L74" s="89"/>
      <c r="M74" s="89"/>
      <c r="N74" s="90"/>
      <c r="O74" s="98" t="s">
        <v>796</v>
      </c>
      <c r="P74" s="99">
        <v>45608</v>
      </c>
      <c r="Q74" s="210"/>
      <c r="R74" s="177"/>
      <c r="S74" s="177"/>
      <c r="T74" s="179"/>
      <c r="U74" s="179"/>
      <c r="V74" s="179"/>
      <c r="W74" s="179"/>
      <c r="X74" s="179"/>
      <c r="Y74" s="177"/>
      <c r="Z74" s="177"/>
      <c r="AA74" s="210"/>
      <c r="AB74" s="181"/>
      <c r="AC74" s="179"/>
      <c r="AD74" s="179"/>
      <c r="AE74" s="177"/>
      <c r="AF74" s="177"/>
      <c r="AG74" s="177"/>
      <c r="AH74" s="210"/>
      <c r="AI74" s="179"/>
      <c r="AJ74" s="177"/>
      <c r="AK74" s="179"/>
      <c r="AL74" s="179"/>
      <c r="AM74" s="177"/>
      <c r="AN74" s="177"/>
      <c r="AO74" s="210"/>
      <c r="AP74" s="179"/>
      <c r="AQ74" s="179"/>
      <c r="AR74" s="179"/>
      <c r="AS74" s="179"/>
      <c r="AT74" s="177"/>
      <c r="AU74" s="175"/>
      <c r="AV74" s="160"/>
    </row>
    <row r="75" spans="1:48" s="6" customFormat="1" ht="20.5" customHeight="1" x14ac:dyDescent="0.3">
      <c r="A75" s="75"/>
      <c r="B75" s="187"/>
      <c r="C75" s="86">
        <v>45566</v>
      </c>
      <c r="D75" s="96" t="s">
        <v>11</v>
      </c>
      <c r="E75" s="78" t="s">
        <v>586</v>
      </c>
      <c r="F75" s="91" t="s">
        <v>588</v>
      </c>
      <c r="G75" s="92" t="s">
        <v>589</v>
      </c>
      <c r="H75" s="89" t="s">
        <v>590</v>
      </c>
      <c r="I75" s="89"/>
      <c r="J75" s="89"/>
      <c r="K75" s="89"/>
      <c r="L75" s="89"/>
      <c r="M75" s="89"/>
      <c r="N75" s="90"/>
      <c r="O75" s="98" t="s">
        <v>796</v>
      </c>
      <c r="P75" s="99">
        <v>45608</v>
      </c>
      <c r="Q75" s="211"/>
      <c r="R75" s="184"/>
      <c r="S75" s="184"/>
      <c r="T75" s="183"/>
      <c r="U75" s="183"/>
      <c r="V75" s="183"/>
      <c r="W75" s="183"/>
      <c r="X75" s="183"/>
      <c r="Y75" s="184"/>
      <c r="Z75" s="184"/>
      <c r="AA75" s="211"/>
      <c r="AB75" s="182"/>
      <c r="AC75" s="183"/>
      <c r="AD75" s="183"/>
      <c r="AE75" s="184"/>
      <c r="AF75" s="184"/>
      <c r="AG75" s="184"/>
      <c r="AH75" s="211"/>
      <c r="AI75" s="183"/>
      <c r="AJ75" s="184"/>
      <c r="AK75" s="183"/>
      <c r="AL75" s="183"/>
      <c r="AM75" s="184"/>
      <c r="AN75" s="184"/>
      <c r="AO75" s="211"/>
      <c r="AP75" s="183"/>
      <c r="AQ75" s="183"/>
      <c r="AR75" s="183"/>
      <c r="AS75" s="183"/>
      <c r="AT75" s="184"/>
      <c r="AU75" s="198"/>
      <c r="AV75" s="160"/>
    </row>
    <row r="76" spans="1:48" s="6" customFormat="1" ht="20.5" customHeight="1" x14ac:dyDescent="0.3">
      <c r="A76" s="75" t="str">
        <f>VLOOKUP(B76,[2]Apoio!$A:$C,3,FALSE)</f>
        <v>Medição Contábil</v>
      </c>
      <c r="B76" s="185" t="s">
        <v>1010</v>
      </c>
      <c r="C76" s="86">
        <v>45566</v>
      </c>
      <c r="D76" s="96" t="s">
        <v>12</v>
      </c>
      <c r="E76" s="78" t="s">
        <v>77</v>
      </c>
      <c r="F76" s="91" t="s">
        <v>760</v>
      </c>
      <c r="G76" s="92" t="s">
        <v>761</v>
      </c>
      <c r="H76" s="92" t="s">
        <v>762</v>
      </c>
      <c r="I76" s="92" t="s">
        <v>763</v>
      </c>
      <c r="J76" s="89"/>
      <c r="K76" s="89"/>
      <c r="L76" s="89"/>
      <c r="M76" s="89"/>
      <c r="N76" s="90"/>
      <c r="O76" s="98" t="s">
        <v>796</v>
      </c>
      <c r="P76" s="99">
        <v>45609</v>
      </c>
      <c r="Q76" s="209">
        <v>1</v>
      </c>
      <c r="R76" s="176">
        <v>2</v>
      </c>
      <c r="S76" s="176">
        <v>3</v>
      </c>
      <c r="T76" s="178">
        <v>4</v>
      </c>
      <c r="U76" s="178">
        <v>5</v>
      </c>
      <c r="V76" s="178">
        <v>6</v>
      </c>
      <c r="W76" s="178">
        <v>7</v>
      </c>
      <c r="X76" s="178">
        <v>8</v>
      </c>
      <c r="Y76" s="176">
        <v>9</v>
      </c>
      <c r="Z76" s="176">
        <v>10</v>
      </c>
      <c r="AA76" s="209">
        <v>11</v>
      </c>
      <c r="AB76" s="178">
        <v>12</v>
      </c>
      <c r="AC76" s="180">
        <v>13</v>
      </c>
      <c r="AD76" s="178">
        <v>14</v>
      </c>
      <c r="AE76" s="176">
        <v>15</v>
      </c>
      <c r="AF76" s="176">
        <v>16</v>
      </c>
      <c r="AG76" s="176">
        <v>17</v>
      </c>
      <c r="AH76" s="209">
        <v>18</v>
      </c>
      <c r="AI76" s="178">
        <v>19</v>
      </c>
      <c r="AJ76" s="176">
        <v>20</v>
      </c>
      <c r="AK76" s="178">
        <v>21</v>
      </c>
      <c r="AL76" s="178">
        <v>22</v>
      </c>
      <c r="AM76" s="176">
        <v>23</v>
      </c>
      <c r="AN76" s="176">
        <v>24</v>
      </c>
      <c r="AO76" s="209">
        <v>25</v>
      </c>
      <c r="AP76" s="178">
        <v>26</v>
      </c>
      <c r="AQ76" s="178">
        <v>27</v>
      </c>
      <c r="AR76" s="178">
        <v>28</v>
      </c>
      <c r="AS76" s="178">
        <v>29</v>
      </c>
      <c r="AT76" s="176">
        <v>30</v>
      </c>
      <c r="AU76" s="174"/>
      <c r="AV76" s="160"/>
    </row>
    <row r="77" spans="1:48" s="6" customFormat="1" ht="20.5" customHeight="1" x14ac:dyDescent="0.3">
      <c r="A77" s="75"/>
      <c r="B77" s="186"/>
      <c r="C77" s="86">
        <v>45566</v>
      </c>
      <c r="D77" s="96" t="s">
        <v>12</v>
      </c>
      <c r="E77" s="78" t="s">
        <v>1028</v>
      </c>
      <c r="F77" s="91" t="s">
        <v>1029</v>
      </c>
      <c r="G77" s="92" t="s">
        <v>1030</v>
      </c>
      <c r="H77" s="89"/>
      <c r="I77" s="89"/>
      <c r="J77" s="89"/>
      <c r="K77" s="89"/>
      <c r="L77" s="89"/>
      <c r="M77" s="89"/>
      <c r="N77" s="90"/>
      <c r="O77" s="98" t="s">
        <v>796</v>
      </c>
      <c r="P77" s="99">
        <v>45609</v>
      </c>
      <c r="Q77" s="210"/>
      <c r="R77" s="177"/>
      <c r="S77" s="177"/>
      <c r="T77" s="179"/>
      <c r="U77" s="179"/>
      <c r="V77" s="179"/>
      <c r="W77" s="179"/>
      <c r="X77" s="179"/>
      <c r="Y77" s="177"/>
      <c r="Z77" s="177"/>
      <c r="AA77" s="210"/>
      <c r="AB77" s="179"/>
      <c r="AC77" s="181"/>
      <c r="AD77" s="179"/>
      <c r="AE77" s="177"/>
      <c r="AF77" s="177"/>
      <c r="AG77" s="177"/>
      <c r="AH77" s="210"/>
      <c r="AI77" s="179"/>
      <c r="AJ77" s="177"/>
      <c r="AK77" s="179"/>
      <c r="AL77" s="179"/>
      <c r="AM77" s="177"/>
      <c r="AN77" s="177"/>
      <c r="AO77" s="210"/>
      <c r="AP77" s="179"/>
      <c r="AQ77" s="179"/>
      <c r="AR77" s="179"/>
      <c r="AS77" s="179"/>
      <c r="AT77" s="177"/>
      <c r="AU77" s="175"/>
      <c r="AV77" s="160"/>
    </row>
    <row r="78" spans="1:48" s="6" customFormat="1" ht="20.5" customHeight="1" x14ac:dyDescent="0.3">
      <c r="A78" s="75"/>
      <c r="B78" s="187"/>
      <c r="C78" s="86">
        <v>45566</v>
      </c>
      <c r="D78" s="96" t="s">
        <v>12</v>
      </c>
      <c r="E78" s="78" t="s">
        <v>586</v>
      </c>
      <c r="F78" s="91" t="s">
        <v>588</v>
      </c>
      <c r="G78" s="92" t="s">
        <v>589</v>
      </c>
      <c r="H78" s="89" t="s">
        <v>590</v>
      </c>
      <c r="I78" s="89"/>
      <c r="J78" s="89"/>
      <c r="K78" s="89"/>
      <c r="L78" s="89"/>
      <c r="M78" s="89"/>
      <c r="N78" s="90"/>
      <c r="O78" s="98" t="s">
        <v>796</v>
      </c>
      <c r="P78" s="99">
        <v>45609</v>
      </c>
      <c r="Q78" s="211"/>
      <c r="R78" s="184"/>
      <c r="S78" s="184"/>
      <c r="T78" s="183"/>
      <c r="U78" s="183"/>
      <c r="V78" s="183"/>
      <c r="W78" s="183"/>
      <c r="X78" s="183"/>
      <c r="Y78" s="184"/>
      <c r="Z78" s="184"/>
      <c r="AA78" s="211"/>
      <c r="AB78" s="183"/>
      <c r="AC78" s="182"/>
      <c r="AD78" s="183"/>
      <c r="AE78" s="184"/>
      <c r="AF78" s="184"/>
      <c r="AG78" s="184"/>
      <c r="AH78" s="211"/>
      <c r="AI78" s="183"/>
      <c r="AJ78" s="184"/>
      <c r="AK78" s="183"/>
      <c r="AL78" s="183"/>
      <c r="AM78" s="184"/>
      <c r="AN78" s="184"/>
      <c r="AO78" s="211"/>
      <c r="AP78" s="183"/>
      <c r="AQ78" s="183"/>
      <c r="AR78" s="183"/>
      <c r="AS78" s="183"/>
      <c r="AT78" s="184"/>
      <c r="AU78" s="198"/>
      <c r="AV78" s="160"/>
    </row>
    <row r="79" spans="1:48" s="6" customFormat="1" ht="36" customHeight="1" x14ac:dyDescent="0.3">
      <c r="A79" s="75" t="str">
        <f>VLOOKUP(B79,[2]Apoio!$A:$C,3,FALSE)</f>
        <v>Medição - Resultados</v>
      </c>
      <c r="B79" s="82" t="s">
        <v>175</v>
      </c>
      <c r="C79" s="86">
        <v>45566</v>
      </c>
      <c r="D79" s="84" t="s">
        <v>12</v>
      </c>
      <c r="E79" s="78" t="s">
        <v>84</v>
      </c>
      <c r="F79" s="91"/>
      <c r="G79" s="89"/>
      <c r="H79" s="89" t="s">
        <v>84</v>
      </c>
      <c r="I79" s="89"/>
      <c r="J79" s="89"/>
      <c r="K79" s="89"/>
      <c r="L79" s="89"/>
      <c r="M79" s="89"/>
      <c r="N79" s="90"/>
      <c r="O79" s="98" t="s">
        <v>796</v>
      </c>
      <c r="P79" s="99">
        <v>45609</v>
      </c>
      <c r="Q79" s="117">
        <v>1</v>
      </c>
      <c r="R79" s="100">
        <v>2</v>
      </c>
      <c r="S79" s="100">
        <v>3</v>
      </c>
      <c r="T79" s="77">
        <v>4</v>
      </c>
      <c r="U79" s="77">
        <v>5</v>
      </c>
      <c r="V79" s="77">
        <v>6</v>
      </c>
      <c r="W79" s="77">
        <v>7</v>
      </c>
      <c r="X79" s="77">
        <v>8</v>
      </c>
      <c r="Y79" s="100">
        <v>9</v>
      </c>
      <c r="Z79" s="100">
        <v>10</v>
      </c>
      <c r="AA79" s="77">
        <v>11</v>
      </c>
      <c r="AB79" s="77">
        <v>12</v>
      </c>
      <c r="AC79" s="79">
        <v>13</v>
      </c>
      <c r="AD79" s="77">
        <v>14</v>
      </c>
      <c r="AE79" s="100">
        <v>15</v>
      </c>
      <c r="AF79" s="100">
        <v>16</v>
      </c>
      <c r="AG79" s="100">
        <v>17</v>
      </c>
      <c r="AH79" s="77">
        <v>18</v>
      </c>
      <c r="AI79" s="77">
        <v>19</v>
      </c>
      <c r="AJ79" s="100">
        <v>20</v>
      </c>
      <c r="AK79" s="77">
        <v>21</v>
      </c>
      <c r="AL79" s="77">
        <v>22</v>
      </c>
      <c r="AM79" s="100">
        <v>23</v>
      </c>
      <c r="AN79" s="100">
        <v>24</v>
      </c>
      <c r="AO79" s="77">
        <v>25</v>
      </c>
      <c r="AP79" s="77">
        <v>26</v>
      </c>
      <c r="AQ79" s="77">
        <v>27</v>
      </c>
      <c r="AR79" s="77">
        <v>28</v>
      </c>
      <c r="AS79" s="77">
        <v>29</v>
      </c>
      <c r="AT79" s="100">
        <v>30</v>
      </c>
      <c r="AU79" s="78"/>
      <c r="AV79" s="160"/>
    </row>
    <row r="80" spans="1:48" s="6" customFormat="1" ht="48" customHeight="1" x14ac:dyDescent="0.3">
      <c r="A80" s="75" t="str">
        <f>VLOOKUP(B80,[2]Apoio!$A:$C,3,FALSE)</f>
        <v>Receita de Venda</v>
      </c>
      <c r="B80" s="87" t="s">
        <v>528</v>
      </c>
      <c r="C80" s="86">
        <v>45566</v>
      </c>
      <c r="D80" s="84" t="s">
        <v>12</v>
      </c>
      <c r="E80" s="78" t="s">
        <v>84</v>
      </c>
      <c r="F80" s="88"/>
      <c r="G80" s="89"/>
      <c r="H80" s="89" t="s">
        <v>84</v>
      </c>
      <c r="I80" s="89"/>
      <c r="J80" s="89"/>
      <c r="K80" s="89"/>
      <c r="L80" s="89"/>
      <c r="M80" s="89"/>
      <c r="N80" s="90"/>
      <c r="O80" s="98" t="s">
        <v>796</v>
      </c>
      <c r="P80" s="99">
        <v>45609</v>
      </c>
      <c r="Q80" s="117">
        <v>1</v>
      </c>
      <c r="R80" s="100">
        <v>2</v>
      </c>
      <c r="S80" s="100">
        <v>3</v>
      </c>
      <c r="T80" s="77">
        <v>4</v>
      </c>
      <c r="U80" s="77">
        <v>5</v>
      </c>
      <c r="V80" s="77">
        <v>6</v>
      </c>
      <c r="W80" s="77">
        <v>7</v>
      </c>
      <c r="X80" s="77">
        <v>8</v>
      </c>
      <c r="Y80" s="100">
        <v>9</v>
      </c>
      <c r="Z80" s="100">
        <v>10</v>
      </c>
      <c r="AA80" s="77">
        <v>11</v>
      </c>
      <c r="AB80" s="77">
        <v>12</v>
      </c>
      <c r="AC80" s="79">
        <v>13</v>
      </c>
      <c r="AD80" s="77">
        <v>14</v>
      </c>
      <c r="AE80" s="100">
        <v>15</v>
      </c>
      <c r="AF80" s="100">
        <v>16</v>
      </c>
      <c r="AG80" s="100">
        <v>17</v>
      </c>
      <c r="AH80" s="77">
        <v>18</v>
      </c>
      <c r="AI80" s="77">
        <v>19</v>
      </c>
      <c r="AJ80" s="100">
        <v>20</v>
      </c>
      <c r="AK80" s="77">
        <v>21</v>
      </c>
      <c r="AL80" s="77">
        <v>22</v>
      </c>
      <c r="AM80" s="100">
        <v>23</v>
      </c>
      <c r="AN80" s="100">
        <v>24</v>
      </c>
      <c r="AO80" s="77">
        <v>25</v>
      </c>
      <c r="AP80" s="77">
        <v>26</v>
      </c>
      <c r="AQ80" s="77">
        <v>27</v>
      </c>
      <c r="AR80" s="77">
        <v>28</v>
      </c>
      <c r="AS80" s="77">
        <v>29</v>
      </c>
      <c r="AT80" s="100">
        <v>30</v>
      </c>
      <c r="AU80" s="78"/>
      <c r="AV80" s="161"/>
    </row>
    <row r="81" spans="1:49" s="6" customFormat="1" ht="45.75" customHeight="1" x14ac:dyDescent="0.3">
      <c r="A81" s="75" t="str">
        <f>VLOOKUP(B81,[2]Apoio!$A:$C,3,FALSE)</f>
        <v>Receita de Venda</v>
      </c>
      <c r="B81" s="87" t="s">
        <v>530</v>
      </c>
      <c r="C81" s="86">
        <v>45566</v>
      </c>
      <c r="D81" s="84" t="s">
        <v>12</v>
      </c>
      <c r="E81" s="78" t="s">
        <v>84</v>
      </c>
      <c r="F81" s="91"/>
      <c r="G81" s="89"/>
      <c r="H81" s="89" t="s">
        <v>84</v>
      </c>
      <c r="I81" s="89"/>
      <c r="J81" s="89"/>
      <c r="K81" s="89"/>
      <c r="L81" s="89"/>
      <c r="M81" s="89"/>
      <c r="N81" s="90"/>
      <c r="O81" s="98" t="s">
        <v>796</v>
      </c>
      <c r="P81" s="99">
        <v>45609</v>
      </c>
      <c r="Q81" s="117">
        <v>1</v>
      </c>
      <c r="R81" s="100">
        <v>2</v>
      </c>
      <c r="S81" s="100">
        <v>3</v>
      </c>
      <c r="T81" s="77">
        <v>4</v>
      </c>
      <c r="U81" s="77">
        <v>5</v>
      </c>
      <c r="V81" s="77">
        <v>6</v>
      </c>
      <c r="W81" s="77">
        <v>7</v>
      </c>
      <c r="X81" s="77">
        <v>8</v>
      </c>
      <c r="Y81" s="100">
        <v>9</v>
      </c>
      <c r="Z81" s="100">
        <v>10</v>
      </c>
      <c r="AA81" s="77">
        <v>11</v>
      </c>
      <c r="AB81" s="77">
        <v>12</v>
      </c>
      <c r="AC81" s="79">
        <v>13</v>
      </c>
      <c r="AD81" s="77">
        <v>14</v>
      </c>
      <c r="AE81" s="100">
        <v>15</v>
      </c>
      <c r="AF81" s="100">
        <v>16</v>
      </c>
      <c r="AG81" s="100">
        <v>17</v>
      </c>
      <c r="AH81" s="77">
        <v>18</v>
      </c>
      <c r="AI81" s="77">
        <v>19</v>
      </c>
      <c r="AJ81" s="100">
        <v>20</v>
      </c>
      <c r="AK81" s="77">
        <v>21</v>
      </c>
      <c r="AL81" s="77">
        <v>22</v>
      </c>
      <c r="AM81" s="100">
        <v>23</v>
      </c>
      <c r="AN81" s="100">
        <v>24</v>
      </c>
      <c r="AO81" s="77">
        <v>25</v>
      </c>
      <c r="AP81" s="77">
        <v>26</v>
      </c>
      <c r="AQ81" s="77">
        <v>27</v>
      </c>
      <c r="AR81" s="77">
        <v>28</v>
      </c>
      <c r="AS81" s="77">
        <v>29</v>
      </c>
      <c r="AT81" s="100">
        <v>30</v>
      </c>
      <c r="AU81" s="80"/>
      <c r="AV81" s="160"/>
    </row>
    <row r="82" spans="1:49" s="6" customFormat="1" ht="48" customHeight="1" x14ac:dyDescent="0.3">
      <c r="A82" s="75" t="str">
        <f>VLOOKUP(B82,[2]Apoio!$A:$C,3,FALSE)</f>
        <v>Contrato</v>
      </c>
      <c r="B82" s="87" t="s">
        <v>4</v>
      </c>
      <c r="C82" s="86">
        <v>45566</v>
      </c>
      <c r="D82" s="84" t="s">
        <v>12</v>
      </c>
      <c r="E82" s="78" t="s">
        <v>84</v>
      </c>
      <c r="F82" s="91"/>
      <c r="G82" s="89"/>
      <c r="H82" s="89" t="s">
        <v>84</v>
      </c>
      <c r="I82" s="89"/>
      <c r="J82" s="89"/>
      <c r="K82" s="89"/>
      <c r="L82" s="89"/>
      <c r="M82" s="89"/>
      <c r="N82" s="90"/>
      <c r="O82" s="98" t="s">
        <v>796</v>
      </c>
      <c r="P82" s="99">
        <v>45609</v>
      </c>
      <c r="Q82" s="117">
        <v>1</v>
      </c>
      <c r="R82" s="100">
        <v>2</v>
      </c>
      <c r="S82" s="100">
        <v>3</v>
      </c>
      <c r="T82" s="77">
        <v>4</v>
      </c>
      <c r="U82" s="77">
        <v>5</v>
      </c>
      <c r="V82" s="77">
        <v>6</v>
      </c>
      <c r="W82" s="77">
        <v>7</v>
      </c>
      <c r="X82" s="77">
        <v>8</v>
      </c>
      <c r="Y82" s="100">
        <v>9</v>
      </c>
      <c r="Z82" s="100">
        <v>10</v>
      </c>
      <c r="AA82" s="77">
        <v>11</v>
      </c>
      <c r="AB82" s="77">
        <v>12</v>
      </c>
      <c r="AC82" s="79">
        <v>13</v>
      </c>
      <c r="AD82" s="77">
        <v>14</v>
      </c>
      <c r="AE82" s="100">
        <v>15</v>
      </c>
      <c r="AF82" s="100">
        <v>16</v>
      </c>
      <c r="AG82" s="100">
        <v>17</v>
      </c>
      <c r="AH82" s="77">
        <v>18</v>
      </c>
      <c r="AI82" s="77">
        <v>19</v>
      </c>
      <c r="AJ82" s="100">
        <v>20</v>
      </c>
      <c r="AK82" s="77">
        <v>21</v>
      </c>
      <c r="AL82" s="77">
        <v>22</v>
      </c>
      <c r="AM82" s="100">
        <v>23</v>
      </c>
      <c r="AN82" s="100">
        <v>24</v>
      </c>
      <c r="AO82" s="77">
        <v>25</v>
      </c>
      <c r="AP82" s="77">
        <v>26</v>
      </c>
      <c r="AQ82" s="77">
        <v>27</v>
      </c>
      <c r="AR82" s="77">
        <v>28</v>
      </c>
      <c r="AS82" s="77">
        <v>29</v>
      </c>
      <c r="AT82" s="100">
        <v>30</v>
      </c>
      <c r="AU82" s="78"/>
      <c r="AV82" s="160"/>
    </row>
    <row r="83" spans="1:49" s="6" customFormat="1" ht="36" customHeight="1" x14ac:dyDescent="0.3">
      <c r="A83" s="75" t="str">
        <f>VLOOKUP(B83,[2]Apoio!$A:$C,3,FALSE)</f>
        <v>Contrato</v>
      </c>
      <c r="B83" s="87" t="s">
        <v>348</v>
      </c>
      <c r="C83" s="86">
        <v>45566</v>
      </c>
      <c r="D83" s="84" t="s">
        <v>957</v>
      </c>
      <c r="E83" s="78" t="s">
        <v>84</v>
      </c>
      <c r="F83" s="88"/>
      <c r="G83" s="89"/>
      <c r="H83" s="89" t="s">
        <v>84</v>
      </c>
      <c r="I83" s="89"/>
      <c r="J83" s="89"/>
      <c r="K83" s="89"/>
      <c r="L83" s="89"/>
      <c r="M83" s="89"/>
      <c r="N83" s="90"/>
      <c r="O83" s="98" t="s">
        <v>796</v>
      </c>
      <c r="P83" s="99">
        <v>45609</v>
      </c>
      <c r="Q83" s="117">
        <v>1</v>
      </c>
      <c r="R83" s="100">
        <v>2</v>
      </c>
      <c r="S83" s="100">
        <v>3</v>
      </c>
      <c r="T83" s="77">
        <v>4</v>
      </c>
      <c r="U83" s="77">
        <v>5</v>
      </c>
      <c r="V83" s="77">
        <v>6</v>
      </c>
      <c r="W83" s="77">
        <v>7</v>
      </c>
      <c r="X83" s="77">
        <v>8</v>
      </c>
      <c r="Y83" s="100">
        <v>9</v>
      </c>
      <c r="Z83" s="100">
        <v>10</v>
      </c>
      <c r="AA83" s="77">
        <v>11</v>
      </c>
      <c r="AB83" s="77">
        <v>12</v>
      </c>
      <c r="AC83" s="79">
        <v>13</v>
      </c>
      <c r="AD83" s="77">
        <v>14</v>
      </c>
      <c r="AE83" s="100">
        <v>15</v>
      </c>
      <c r="AF83" s="100">
        <v>16</v>
      </c>
      <c r="AG83" s="100">
        <v>17</v>
      </c>
      <c r="AH83" s="77">
        <v>18</v>
      </c>
      <c r="AI83" s="77">
        <v>19</v>
      </c>
      <c r="AJ83" s="100">
        <v>20</v>
      </c>
      <c r="AK83" s="77">
        <v>21</v>
      </c>
      <c r="AL83" s="77">
        <v>22</v>
      </c>
      <c r="AM83" s="100">
        <v>23</v>
      </c>
      <c r="AN83" s="100">
        <v>24</v>
      </c>
      <c r="AO83" s="77">
        <v>25</v>
      </c>
      <c r="AP83" s="77">
        <v>26</v>
      </c>
      <c r="AQ83" s="77">
        <v>27</v>
      </c>
      <c r="AR83" s="77">
        <v>28</v>
      </c>
      <c r="AS83" s="77">
        <v>29</v>
      </c>
      <c r="AT83" s="100">
        <v>30</v>
      </c>
      <c r="AU83" s="78"/>
      <c r="AV83" s="160"/>
    </row>
    <row r="84" spans="1:49" s="6" customFormat="1" ht="58" x14ac:dyDescent="0.3">
      <c r="A84" s="75" t="str">
        <f>VLOOKUP(B84,[2]Apoio!$A:$C,3,FALSE)</f>
        <v>MCSD EE - Pré-Liquidação</v>
      </c>
      <c r="B84" s="82" t="s">
        <v>671</v>
      </c>
      <c r="C84" s="86">
        <v>45566</v>
      </c>
      <c r="D84" s="84" t="s">
        <v>672</v>
      </c>
      <c r="E84" s="78" t="s">
        <v>108</v>
      </c>
      <c r="F84" s="91" t="s">
        <v>691</v>
      </c>
      <c r="G84" s="89" t="s">
        <v>686</v>
      </c>
      <c r="H84" s="89" t="s">
        <v>690</v>
      </c>
      <c r="I84" s="89" t="s">
        <v>687</v>
      </c>
      <c r="J84" s="89" t="s">
        <v>688</v>
      </c>
      <c r="K84" s="89" t="s">
        <v>689</v>
      </c>
      <c r="L84" s="89"/>
      <c r="M84" s="89"/>
      <c r="N84" s="90"/>
      <c r="O84" s="98" t="s">
        <v>796</v>
      </c>
      <c r="P84" s="99">
        <v>45609</v>
      </c>
      <c r="Q84" s="117">
        <v>1</v>
      </c>
      <c r="R84" s="100">
        <v>2</v>
      </c>
      <c r="S84" s="100">
        <v>3</v>
      </c>
      <c r="T84" s="77">
        <v>4</v>
      </c>
      <c r="U84" s="77">
        <v>5</v>
      </c>
      <c r="V84" s="77">
        <v>6</v>
      </c>
      <c r="W84" s="77">
        <v>7</v>
      </c>
      <c r="X84" s="77">
        <v>8</v>
      </c>
      <c r="Y84" s="100">
        <v>9</v>
      </c>
      <c r="Z84" s="100">
        <v>10</v>
      </c>
      <c r="AA84" s="77">
        <v>11</v>
      </c>
      <c r="AB84" s="77">
        <v>12</v>
      </c>
      <c r="AC84" s="79">
        <v>13</v>
      </c>
      <c r="AD84" s="77">
        <v>14</v>
      </c>
      <c r="AE84" s="100">
        <v>15</v>
      </c>
      <c r="AF84" s="100">
        <v>16</v>
      </c>
      <c r="AG84" s="100">
        <v>17</v>
      </c>
      <c r="AH84" s="77">
        <v>18</v>
      </c>
      <c r="AI84" s="77">
        <v>19</v>
      </c>
      <c r="AJ84" s="100">
        <v>20</v>
      </c>
      <c r="AK84" s="77">
        <v>21</v>
      </c>
      <c r="AL84" s="77">
        <v>22</v>
      </c>
      <c r="AM84" s="100">
        <v>23</v>
      </c>
      <c r="AN84" s="100">
        <v>24</v>
      </c>
      <c r="AO84" s="77">
        <v>25</v>
      </c>
      <c r="AP84" s="77">
        <v>26</v>
      </c>
      <c r="AQ84" s="77">
        <v>27</v>
      </c>
      <c r="AR84" s="77">
        <v>28</v>
      </c>
      <c r="AS84" s="77">
        <v>29</v>
      </c>
      <c r="AT84" s="100">
        <v>30</v>
      </c>
      <c r="AU84" s="78"/>
      <c r="AV84" s="160"/>
    </row>
    <row r="85" spans="1:49" s="6" customFormat="1" ht="46.5" customHeight="1" x14ac:dyDescent="0.3">
      <c r="A85" s="75" t="str">
        <f>VLOOKUP(B85,[2]Apoio!$A:$C,3,FALSE)</f>
        <v>Energia de Reserva - Cessão Hidráulica</v>
      </c>
      <c r="B85" s="82" t="s">
        <v>678</v>
      </c>
      <c r="C85" s="86">
        <v>45536</v>
      </c>
      <c r="D85" s="84" t="s">
        <v>675</v>
      </c>
      <c r="E85" s="78" t="s">
        <v>676</v>
      </c>
      <c r="F85" s="91" t="s">
        <v>702</v>
      </c>
      <c r="G85" s="89"/>
      <c r="H85" s="89"/>
      <c r="I85" s="89"/>
      <c r="J85" s="89"/>
      <c r="K85" s="89"/>
      <c r="L85" s="89"/>
      <c r="M85" s="89"/>
      <c r="N85" s="90"/>
      <c r="O85" s="98" t="s">
        <v>796</v>
      </c>
      <c r="P85" s="99">
        <v>45609</v>
      </c>
      <c r="Q85" s="117">
        <v>1</v>
      </c>
      <c r="R85" s="100">
        <v>2</v>
      </c>
      <c r="S85" s="100">
        <v>3</v>
      </c>
      <c r="T85" s="77">
        <v>4</v>
      </c>
      <c r="U85" s="77">
        <v>5</v>
      </c>
      <c r="V85" s="77">
        <v>6</v>
      </c>
      <c r="W85" s="77">
        <v>7</v>
      </c>
      <c r="X85" s="77">
        <v>8</v>
      </c>
      <c r="Y85" s="100">
        <v>9</v>
      </c>
      <c r="Z85" s="100">
        <v>10</v>
      </c>
      <c r="AA85" s="77">
        <v>11</v>
      </c>
      <c r="AB85" s="77">
        <v>12</v>
      </c>
      <c r="AC85" s="79">
        <v>13</v>
      </c>
      <c r="AD85" s="77">
        <v>14</v>
      </c>
      <c r="AE85" s="100">
        <v>15</v>
      </c>
      <c r="AF85" s="100">
        <v>16</v>
      </c>
      <c r="AG85" s="100">
        <v>17</v>
      </c>
      <c r="AH85" s="77">
        <v>18</v>
      </c>
      <c r="AI85" s="77">
        <v>19</v>
      </c>
      <c r="AJ85" s="100">
        <v>20</v>
      </c>
      <c r="AK85" s="77">
        <v>21</v>
      </c>
      <c r="AL85" s="77">
        <v>22</v>
      </c>
      <c r="AM85" s="100">
        <v>23</v>
      </c>
      <c r="AN85" s="100">
        <v>24</v>
      </c>
      <c r="AO85" s="77">
        <v>25</v>
      </c>
      <c r="AP85" s="77">
        <v>26</v>
      </c>
      <c r="AQ85" s="77">
        <v>27</v>
      </c>
      <c r="AR85" s="77">
        <v>28</v>
      </c>
      <c r="AS85" s="77">
        <v>29</v>
      </c>
      <c r="AT85" s="100">
        <v>30</v>
      </c>
      <c r="AU85" s="78" t="s">
        <v>966</v>
      </c>
      <c r="AV85" s="161"/>
      <c r="AW85" s="8"/>
    </row>
    <row r="86" spans="1:49" s="6" customFormat="1" ht="67" customHeight="1" x14ac:dyDescent="0.25">
      <c r="A86" s="75" t="str">
        <f>VLOOKUP(B86,[1]Apoio!$A:$C,3,FALSE)</f>
        <v>Monitoramento Prudencial</v>
      </c>
      <c r="B86" s="82" t="s">
        <v>1011</v>
      </c>
      <c r="C86" s="86">
        <v>45566</v>
      </c>
      <c r="D86" s="84" t="s">
        <v>84</v>
      </c>
      <c r="E86" s="78" t="s">
        <v>84</v>
      </c>
      <c r="F86" s="91"/>
      <c r="G86" s="89"/>
      <c r="H86" s="89" t="s">
        <v>84</v>
      </c>
      <c r="I86" s="89"/>
      <c r="J86" s="89"/>
      <c r="K86" s="89"/>
      <c r="L86" s="89"/>
      <c r="M86" s="89"/>
      <c r="N86" s="90"/>
      <c r="O86" s="98" t="s">
        <v>796</v>
      </c>
      <c r="P86" s="99">
        <v>45609</v>
      </c>
      <c r="Q86" s="117">
        <v>1</v>
      </c>
      <c r="R86" s="100">
        <v>2</v>
      </c>
      <c r="S86" s="100">
        <v>3</v>
      </c>
      <c r="T86" s="77">
        <v>4</v>
      </c>
      <c r="U86" s="77">
        <v>5</v>
      </c>
      <c r="V86" s="77">
        <v>6</v>
      </c>
      <c r="W86" s="77">
        <v>7</v>
      </c>
      <c r="X86" s="77">
        <v>8</v>
      </c>
      <c r="Y86" s="100">
        <v>9</v>
      </c>
      <c r="Z86" s="100">
        <v>10</v>
      </c>
      <c r="AA86" s="77">
        <v>11</v>
      </c>
      <c r="AB86" s="77">
        <v>12</v>
      </c>
      <c r="AC86" s="79">
        <v>13</v>
      </c>
      <c r="AD86" s="77">
        <v>14</v>
      </c>
      <c r="AE86" s="100">
        <v>15</v>
      </c>
      <c r="AF86" s="100">
        <v>16</v>
      </c>
      <c r="AG86" s="100">
        <v>17</v>
      </c>
      <c r="AH86" s="77">
        <v>18</v>
      </c>
      <c r="AI86" s="77">
        <v>19</v>
      </c>
      <c r="AJ86" s="100">
        <v>20</v>
      </c>
      <c r="AK86" s="77">
        <v>21</v>
      </c>
      <c r="AL86" s="77">
        <v>22</v>
      </c>
      <c r="AM86" s="100">
        <v>23</v>
      </c>
      <c r="AN86" s="100">
        <v>24</v>
      </c>
      <c r="AO86" s="77">
        <v>25</v>
      </c>
      <c r="AP86" s="77">
        <v>26</v>
      </c>
      <c r="AQ86" s="77">
        <v>27</v>
      </c>
      <c r="AR86" s="77">
        <v>28</v>
      </c>
      <c r="AS86" s="77">
        <v>29</v>
      </c>
      <c r="AT86" s="100">
        <v>30</v>
      </c>
      <c r="AU86" s="78"/>
      <c r="AW86" s="8"/>
    </row>
    <row r="87" spans="1:49" s="6" customFormat="1" ht="69.5" customHeight="1" x14ac:dyDescent="0.25">
      <c r="A87" s="75" t="str">
        <f>VLOOKUP(B87,[1]Apoio!$A:$C,3,FALSE)</f>
        <v>Monitoramento Prudencial</v>
      </c>
      <c r="B87" s="82" t="s">
        <v>1013</v>
      </c>
      <c r="C87" s="86">
        <v>45566</v>
      </c>
      <c r="D87" s="84" t="s">
        <v>930</v>
      </c>
      <c r="E87" s="78" t="s">
        <v>84</v>
      </c>
      <c r="F87" s="91"/>
      <c r="G87" s="89"/>
      <c r="H87" s="89" t="s">
        <v>84</v>
      </c>
      <c r="I87" s="89"/>
      <c r="J87" s="89"/>
      <c r="K87" s="89"/>
      <c r="L87" s="89"/>
      <c r="M87" s="89"/>
      <c r="N87" s="90"/>
      <c r="O87" s="98" t="s">
        <v>796</v>
      </c>
      <c r="P87" s="99">
        <v>45610</v>
      </c>
      <c r="Q87" s="117">
        <v>1</v>
      </c>
      <c r="R87" s="100">
        <v>2</v>
      </c>
      <c r="S87" s="100">
        <v>3</v>
      </c>
      <c r="T87" s="77">
        <v>4</v>
      </c>
      <c r="U87" s="77">
        <v>5</v>
      </c>
      <c r="V87" s="77">
        <v>6</v>
      </c>
      <c r="W87" s="77">
        <v>7</v>
      </c>
      <c r="X87" s="77">
        <v>8</v>
      </c>
      <c r="Y87" s="100">
        <v>9</v>
      </c>
      <c r="Z87" s="100">
        <v>10</v>
      </c>
      <c r="AA87" s="77">
        <v>11</v>
      </c>
      <c r="AB87" s="77">
        <v>12</v>
      </c>
      <c r="AC87" s="77">
        <v>13</v>
      </c>
      <c r="AD87" s="79">
        <v>14</v>
      </c>
      <c r="AE87" s="100">
        <v>15</v>
      </c>
      <c r="AF87" s="100">
        <v>16</v>
      </c>
      <c r="AG87" s="100">
        <v>17</v>
      </c>
      <c r="AH87" s="77">
        <v>18</v>
      </c>
      <c r="AI87" s="77">
        <v>19</v>
      </c>
      <c r="AJ87" s="100">
        <v>20</v>
      </c>
      <c r="AK87" s="77">
        <v>21</v>
      </c>
      <c r="AL87" s="77">
        <v>22</v>
      </c>
      <c r="AM87" s="100">
        <v>23</v>
      </c>
      <c r="AN87" s="100">
        <v>24</v>
      </c>
      <c r="AO87" s="77">
        <v>25</v>
      </c>
      <c r="AP87" s="77">
        <v>26</v>
      </c>
      <c r="AQ87" s="77">
        <v>27</v>
      </c>
      <c r="AR87" s="77">
        <v>28</v>
      </c>
      <c r="AS87" s="77">
        <v>29</v>
      </c>
      <c r="AT87" s="100">
        <v>30</v>
      </c>
      <c r="AU87" s="78"/>
      <c r="AW87" s="8"/>
    </row>
    <row r="88" spans="1:49" s="6" customFormat="1" ht="36" customHeight="1" x14ac:dyDescent="0.3">
      <c r="A88" s="75" t="str">
        <f>VLOOKUP(B88,[2]Apoio!$A:$C,3,FALSE)</f>
        <v>Recontabilização do MCP - Resultados</v>
      </c>
      <c r="B88" s="82" t="s">
        <v>533</v>
      </c>
      <c r="C88" s="86"/>
      <c r="D88" s="84" t="s">
        <v>13</v>
      </c>
      <c r="E88" s="78" t="s">
        <v>106</v>
      </c>
      <c r="F88" s="88" t="s">
        <v>731</v>
      </c>
      <c r="G88" s="89"/>
      <c r="H88" s="89"/>
      <c r="I88" s="89"/>
      <c r="J88" s="89"/>
      <c r="K88" s="89"/>
      <c r="L88" s="89"/>
      <c r="M88" s="89"/>
      <c r="N88" s="90"/>
      <c r="O88" s="98" t="s">
        <v>796</v>
      </c>
      <c r="P88" s="99">
        <v>45610</v>
      </c>
      <c r="Q88" s="117">
        <v>1</v>
      </c>
      <c r="R88" s="100">
        <v>2</v>
      </c>
      <c r="S88" s="100">
        <v>3</v>
      </c>
      <c r="T88" s="77">
        <v>4</v>
      </c>
      <c r="U88" s="77">
        <v>5</v>
      </c>
      <c r="V88" s="77">
        <v>6</v>
      </c>
      <c r="W88" s="77">
        <v>7</v>
      </c>
      <c r="X88" s="77">
        <v>8</v>
      </c>
      <c r="Y88" s="100">
        <v>9</v>
      </c>
      <c r="Z88" s="100">
        <v>10</v>
      </c>
      <c r="AA88" s="77">
        <v>11</v>
      </c>
      <c r="AB88" s="77">
        <v>12</v>
      </c>
      <c r="AC88" s="77">
        <v>13</v>
      </c>
      <c r="AD88" s="79">
        <v>14</v>
      </c>
      <c r="AE88" s="100">
        <v>15</v>
      </c>
      <c r="AF88" s="100">
        <v>16</v>
      </c>
      <c r="AG88" s="100">
        <v>17</v>
      </c>
      <c r="AH88" s="77">
        <v>18</v>
      </c>
      <c r="AI88" s="77">
        <v>19</v>
      </c>
      <c r="AJ88" s="100">
        <v>20</v>
      </c>
      <c r="AK88" s="77">
        <v>21</v>
      </c>
      <c r="AL88" s="77">
        <v>22</v>
      </c>
      <c r="AM88" s="100">
        <v>23</v>
      </c>
      <c r="AN88" s="100">
        <v>24</v>
      </c>
      <c r="AO88" s="77">
        <v>25</v>
      </c>
      <c r="AP88" s="77">
        <v>26</v>
      </c>
      <c r="AQ88" s="77">
        <v>27</v>
      </c>
      <c r="AR88" s="77">
        <v>28</v>
      </c>
      <c r="AS88" s="77">
        <v>29</v>
      </c>
      <c r="AT88" s="100">
        <v>30</v>
      </c>
      <c r="AU88" s="78"/>
      <c r="AV88" s="160"/>
    </row>
    <row r="89" spans="1:49" s="6" customFormat="1" ht="47.25" customHeight="1" x14ac:dyDescent="0.3">
      <c r="A89" s="75" t="str">
        <f>VLOOKUP(B89,[2]Apoio!$A:$C,3,FALSE)</f>
        <v>MCSD EN - Resultados</v>
      </c>
      <c r="B89" s="82" t="s">
        <v>508</v>
      </c>
      <c r="C89" s="86">
        <v>45566</v>
      </c>
      <c r="D89" s="84" t="s">
        <v>13</v>
      </c>
      <c r="E89" s="78" t="s">
        <v>493</v>
      </c>
      <c r="F89" s="91" t="s">
        <v>509</v>
      </c>
      <c r="G89" s="89"/>
      <c r="H89" s="89"/>
      <c r="I89" s="89"/>
      <c r="J89" s="89"/>
      <c r="K89" s="89"/>
      <c r="L89" s="89"/>
      <c r="M89" s="89"/>
      <c r="N89" s="90"/>
      <c r="O89" s="98" t="s">
        <v>796</v>
      </c>
      <c r="P89" s="99">
        <v>45610</v>
      </c>
      <c r="Q89" s="117">
        <v>1</v>
      </c>
      <c r="R89" s="100">
        <v>2</v>
      </c>
      <c r="S89" s="100">
        <v>3</v>
      </c>
      <c r="T89" s="77">
        <v>4</v>
      </c>
      <c r="U89" s="77">
        <v>5</v>
      </c>
      <c r="V89" s="77">
        <v>6</v>
      </c>
      <c r="W89" s="77">
        <v>7</v>
      </c>
      <c r="X89" s="77">
        <v>8</v>
      </c>
      <c r="Y89" s="100">
        <v>9</v>
      </c>
      <c r="Z89" s="100">
        <v>10</v>
      </c>
      <c r="AA89" s="77">
        <v>11</v>
      </c>
      <c r="AB89" s="77">
        <v>12</v>
      </c>
      <c r="AC89" s="77">
        <v>13</v>
      </c>
      <c r="AD89" s="79">
        <v>14</v>
      </c>
      <c r="AE89" s="100">
        <v>15</v>
      </c>
      <c r="AF89" s="100">
        <v>16</v>
      </c>
      <c r="AG89" s="100">
        <v>17</v>
      </c>
      <c r="AH89" s="77">
        <v>18</v>
      </c>
      <c r="AI89" s="77">
        <v>19</v>
      </c>
      <c r="AJ89" s="100">
        <v>20</v>
      </c>
      <c r="AK89" s="77">
        <v>21</v>
      </c>
      <c r="AL89" s="77">
        <v>22</v>
      </c>
      <c r="AM89" s="100">
        <v>23</v>
      </c>
      <c r="AN89" s="100">
        <v>24</v>
      </c>
      <c r="AO89" s="77">
        <v>25</v>
      </c>
      <c r="AP89" s="77">
        <v>26</v>
      </c>
      <c r="AQ89" s="77">
        <v>27</v>
      </c>
      <c r="AR89" s="77">
        <v>28</v>
      </c>
      <c r="AS89" s="77">
        <v>29</v>
      </c>
      <c r="AT89" s="100">
        <v>30</v>
      </c>
      <c r="AU89" s="78"/>
      <c r="AV89" s="160"/>
    </row>
    <row r="90" spans="1:49" s="6" customFormat="1" ht="49.5" customHeight="1" x14ac:dyDescent="0.3">
      <c r="A90" s="75" t="str">
        <f>VLOOKUP(B90,[2]Apoio!$A:$C,3,FALSE)</f>
        <v>MVE - Apuração</v>
      </c>
      <c r="B90" s="82" t="s">
        <v>1051</v>
      </c>
      <c r="C90" s="86">
        <v>45597</v>
      </c>
      <c r="D90" s="84" t="s">
        <v>84</v>
      </c>
      <c r="E90" s="78" t="s">
        <v>84</v>
      </c>
      <c r="F90" s="88"/>
      <c r="G90" s="89"/>
      <c r="H90" s="89" t="s">
        <v>84</v>
      </c>
      <c r="I90" s="89"/>
      <c r="J90" s="89"/>
      <c r="K90" s="89"/>
      <c r="L90" s="89"/>
      <c r="M90" s="89"/>
      <c r="N90" s="90"/>
      <c r="O90" s="98" t="s">
        <v>796</v>
      </c>
      <c r="P90" s="99">
        <v>45610</v>
      </c>
      <c r="Q90" s="117">
        <v>1</v>
      </c>
      <c r="R90" s="100">
        <v>2</v>
      </c>
      <c r="S90" s="100">
        <v>3</v>
      </c>
      <c r="T90" s="77">
        <v>4</v>
      </c>
      <c r="U90" s="77">
        <v>5</v>
      </c>
      <c r="V90" s="77">
        <v>6</v>
      </c>
      <c r="W90" s="77">
        <v>7</v>
      </c>
      <c r="X90" s="77">
        <v>8</v>
      </c>
      <c r="Y90" s="100">
        <v>9</v>
      </c>
      <c r="Z90" s="100">
        <v>10</v>
      </c>
      <c r="AA90" s="77">
        <v>11</v>
      </c>
      <c r="AB90" s="77">
        <v>12</v>
      </c>
      <c r="AC90" s="77">
        <v>13</v>
      </c>
      <c r="AD90" s="79">
        <v>14</v>
      </c>
      <c r="AE90" s="100">
        <v>15</v>
      </c>
      <c r="AF90" s="100">
        <v>16</v>
      </c>
      <c r="AG90" s="100">
        <v>17</v>
      </c>
      <c r="AH90" s="77">
        <v>18</v>
      </c>
      <c r="AI90" s="77">
        <v>19</v>
      </c>
      <c r="AJ90" s="100">
        <v>20</v>
      </c>
      <c r="AK90" s="77">
        <v>21</v>
      </c>
      <c r="AL90" s="77">
        <v>22</v>
      </c>
      <c r="AM90" s="100">
        <v>23</v>
      </c>
      <c r="AN90" s="100">
        <v>24</v>
      </c>
      <c r="AO90" s="77">
        <v>25</v>
      </c>
      <c r="AP90" s="77">
        <v>26</v>
      </c>
      <c r="AQ90" s="77">
        <v>27</v>
      </c>
      <c r="AR90" s="77">
        <v>28</v>
      </c>
      <c r="AS90" s="77">
        <v>29</v>
      </c>
      <c r="AT90" s="100">
        <v>30</v>
      </c>
      <c r="AU90" s="78"/>
      <c r="AV90" s="160"/>
    </row>
    <row r="91" spans="1:49" s="6" customFormat="1" ht="49.5" customHeight="1" x14ac:dyDescent="0.3">
      <c r="A91" s="75" t="str">
        <f>VLOOKUP(B91,[2]Apoio!$A:$C,3,FALSE)</f>
        <v>MVE - Garantias Financeiras</v>
      </c>
      <c r="B91" s="82" t="s">
        <v>1067</v>
      </c>
      <c r="C91" s="86">
        <v>45566</v>
      </c>
      <c r="D91" s="84" t="s">
        <v>616</v>
      </c>
      <c r="E91" s="78" t="s">
        <v>84</v>
      </c>
      <c r="F91" s="88"/>
      <c r="G91" s="89"/>
      <c r="H91" s="89" t="s">
        <v>84</v>
      </c>
      <c r="I91" s="89"/>
      <c r="J91" s="89"/>
      <c r="K91" s="89"/>
      <c r="L91" s="89"/>
      <c r="M91" s="89"/>
      <c r="N91" s="90"/>
      <c r="O91" s="98" t="s">
        <v>796</v>
      </c>
      <c r="P91" s="99">
        <v>45610</v>
      </c>
      <c r="Q91" s="117">
        <v>1</v>
      </c>
      <c r="R91" s="100">
        <v>2</v>
      </c>
      <c r="S91" s="100">
        <v>3</v>
      </c>
      <c r="T91" s="77">
        <v>4</v>
      </c>
      <c r="U91" s="77">
        <v>5</v>
      </c>
      <c r="V91" s="77">
        <v>6</v>
      </c>
      <c r="W91" s="77">
        <v>7</v>
      </c>
      <c r="X91" s="77">
        <v>8</v>
      </c>
      <c r="Y91" s="100">
        <v>9</v>
      </c>
      <c r="Z91" s="100">
        <v>10</v>
      </c>
      <c r="AA91" s="77">
        <v>11</v>
      </c>
      <c r="AB91" s="77">
        <v>12</v>
      </c>
      <c r="AC91" s="77">
        <v>13</v>
      </c>
      <c r="AD91" s="79">
        <v>14</v>
      </c>
      <c r="AE91" s="100">
        <v>15</v>
      </c>
      <c r="AF91" s="100">
        <v>16</v>
      </c>
      <c r="AG91" s="100">
        <v>17</v>
      </c>
      <c r="AH91" s="77">
        <v>18</v>
      </c>
      <c r="AI91" s="77">
        <v>19</v>
      </c>
      <c r="AJ91" s="100">
        <v>20</v>
      </c>
      <c r="AK91" s="77">
        <v>21</v>
      </c>
      <c r="AL91" s="77">
        <v>22</v>
      </c>
      <c r="AM91" s="100">
        <v>23</v>
      </c>
      <c r="AN91" s="100">
        <v>24</v>
      </c>
      <c r="AO91" s="77">
        <v>25</v>
      </c>
      <c r="AP91" s="77">
        <v>26</v>
      </c>
      <c r="AQ91" s="77">
        <v>27</v>
      </c>
      <c r="AR91" s="77">
        <v>28</v>
      </c>
      <c r="AS91" s="77">
        <v>29</v>
      </c>
      <c r="AT91" s="100">
        <v>30</v>
      </c>
      <c r="AU91" s="78"/>
      <c r="AV91" s="160"/>
    </row>
    <row r="92" spans="1:49" s="6" customFormat="1" ht="44.15" customHeight="1" x14ac:dyDescent="0.3">
      <c r="A92" s="75" t="str">
        <f>VLOOKUP(B92,[2]Apoio!$A:$C,3,FALSE)</f>
        <v>MCSD EE - Resultados</v>
      </c>
      <c r="B92" s="82" t="s">
        <v>567</v>
      </c>
      <c r="C92" s="86">
        <v>45597</v>
      </c>
      <c r="D92" s="84" t="s">
        <v>387</v>
      </c>
      <c r="E92" s="78" t="s">
        <v>142</v>
      </c>
      <c r="F92" s="89" t="s">
        <v>834</v>
      </c>
      <c r="G92" s="89" t="s">
        <v>835</v>
      </c>
      <c r="H92" s="89" t="s">
        <v>836</v>
      </c>
      <c r="I92" s="89" t="s">
        <v>837</v>
      </c>
      <c r="J92" s="89" t="s">
        <v>838</v>
      </c>
      <c r="K92" s="89" t="s">
        <v>839</v>
      </c>
      <c r="L92" s="89" t="s">
        <v>840</v>
      </c>
      <c r="M92" s="89" t="s">
        <v>841</v>
      </c>
      <c r="N92" s="94"/>
      <c r="O92" s="98" t="s">
        <v>796</v>
      </c>
      <c r="P92" s="99">
        <v>45614</v>
      </c>
      <c r="Q92" s="117">
        <v>1</v>
      </c>
      <c r="R92" s="100">
        <v>2</v>
      </c>
      <c r="S92" s="100">
        <v>3</v>
      </c>
      <c r="T92" s="77">
        <v>4</v>
      </c>
      <c r="U92" s="77">
        <v>5</v>
      </c>
      <c r="V92" s="77">
        <v>6</v>
      </c>
      <c r="W92" s="77">
        <v>7</v>
      </c>
      <c r="X92" s="77">
        <v>8</v>
      </c>
      <c r="Y92" s="100">
        <v>9</v>
      </c>
      <c r="Z92" s="100">
        <v>10</v>
      </c>
      <c r="AA92" s="77">
        <v>11</v>
      </c>
      <c r="AB92" s="77">
        <v>12</v>
      </c>
      <c r="AC92" s="77">
        <v>13</v>
      </c>
      <c r="AD92" s="77">
        <v>14</v>
      </c>
      <c r="AE92" s="100">
        <v>15</v>
      </c>
      <c r="AF92" s="100">
        <v>16</v>
      </c>
      <c r="AG92" s="100">
        <v>17</v>
      </c>
      <c r="AH92" s="79">
        <v>18</v>
      </c>
      <c r="AI92" s="77">
        <v>19</v>
      </c>
      <c r="AJ92" s="100">
        <v>20</v>
      </c>
      <c r="AK92" s="77">
        <v>21</v>
      </c>
      <c r="AL92" s="77">
        <v>22</v>
      </c>
      <c r="AM92" s="100">
        <v>23</v>
      </c>
      <c r="AN92" s="100">
        <v>24</v>
      </c>
      <c r="AO92" s="77">
        <v>25</v>
      </c>
      <c r="AP92" s="77">
        <v>26</v>
      </c>
      <c r="AQ92" s="77">
        <v>27</v>
      </c>
      <c r="AR92" s="77">
        <v>28</v>
      </c>
      <c r="AS92" s="77">
        <v>29</v>
      </c>
      <c r="AT92" s="100">
        <v>30</v>
      </c>
      <c r="AU92" s="78"/>
      <c r="AV92" s="160"/>
    </row>
    <row r="93" spans="1:49" s="6" customFormat="1" ht="44.15" customHeight="1" x14ac:dyDescent="0.3">
      <c r="A93" s="75" t="str">
        <f>VLOOKUP(B93,[2]Apoio!$A:$C,3,FALSE)</f>
        <v>MCSD EE - Resultados</v>
      </c>
      <c r="B93" s="82" t="s">
        <v>649</v>
      </c>
      <c r="C93" s="86">
        <v>45597</v>
      </c>
      <c r="D93" s="84" t="s">
        <v>387</v>
      </c>
      <c r="E93" s="78" t="s">
        <v>84</v>
      </c>
      <c r="F93" s="89"/>
      <c r="G93" s="89"/>
      <c r="H93" s="89" t="s">
        <v>84</v>
      </c>
      <c r="I93" s="89"/>
      <c r="J93" s="89"/>
      <c r="K93" s="89"/>
      <c r="L93" s="89"/>
      <c r="M93" s="89"/>
      <c r="N93" s="90"/>
      <c r="O93" s="98" t="s">
        <v>796</v>
      </c>
      <c r="P93" s="99">
        <v>45614</v>
      </c>
      <c r="Q93" s="117">
        <v>1</v>
      </c>
      <c r="R93" s="100">
        <v>2</v>
      </c>
      <c r="S93" s="100">
        <v>3</v>
      </c>
      <c r="T93" s="77">
        <v>4</v>
      </c>
      <c r="U93" s="77">
        <v>5</v>
      </c>
      <c r="V93" s="77">
        <v>6</v>
      </c>
      <c r="W93" s="77">
        <v>7</v>
      </c>
      <c r="X93" s="77">
        <v>8</v>
      </c>
      <c r="Y93" s="100">
        <v>9</v>
      </c>
      <c r="Z93" s="100">
        <v>10</v>
      </c>
      <c r="AA93" s="77">
        <v>11</v>
      </c>
      <c r="AB93" s="77">
        <v>12</v>
      </c>
      <c r="AC93" s="77">
        <v>13</v>
      </c>
      <c r="AD93" s="77">
        <v>14</v>
      </c>
      <c r="AE93" s="100">
        <v>15</v>
      </c>
      <c r="AF93" s="100">
        <v>16</v>
      </c>
      <c r="AG93" s="100">
        <v>17</v>
      </c>
      <c r="AH93" s="79">
        <v>18</v>
      </c>
      <c r="AI93" s="77">
        <v>19</v>
      </c>
      <c r="AJ93" s="100">
        <v>20</v>
      </c>
      <c r="AK93" s="77">
        <v>21</v>
      </c>
      <c r="AL93" s="77">
        <v>22</v>
      </c>
      <c r="AM93" s="100">
        <v>23</v>
      </c>
      <c r="AN93" s="100">
        <v>24</v>
      </c>
      <c r="AO93" s="77">
        <v>25</v>
      </c>
      <c r="AP93" s="77">
        <v>26</v>
      </c>
      <c r="AQ93" s="77">
        <v>27</v>
      </c>
      <c r="AR93" s="77">
        <v>28</v>
      </c>
      <c r="AS93" s="77">
        <v>29</v>
      </c>
      <c r="AT93" s="100">
        <v>30</v>
      </c>
      <c r="AU93" s="78"/>
      <c r="AV93" s="160"/>
    </row>
    <row r="94" spans="1:49" s="6" customFormat="1" ht="47.15" customHeight="1" x14ac:dyDescent="0.3">
      <c r="A94" s="75" t="str">
        <f>VLOOKUP(B94,[2]Apoio!$A:$C,3,FALSE)</f>
        <v>Cessões de Energia (DSP 2300/19) - Liquidação</v>
      </c>
      <c r="B94" s="82" t="s">
        <v>995</v>
      </c>
      <c r="C94" s="86">
        <v>45566</v>
      </c>
      <c r="D94" s="84" t="s">
        <v>993</v>
      </c>
      <c r="E94" s="78" t="s">
        <v>493</v>
      </c>
      <c r="F94" s="91" t="s">
        <v>994</v>
      </c>
      <c r="G94" s="89"/>
      <c r="H94" s="89"/>
      <c r="I94" s="89"/>
      <c r="J94" s="89"/>
      <c r="K94" s="89"/>
      <c r="L94" s="89"/>
      <c r="M94" s="89"/>
      <c r="N94" s="90"/>
      <c r="O94" s="98" t="s">
        <v>796</v>
      </c>
      <c r="P94" s="99">
        <v>45614</v>
      </c>
      <c r="Q94" s="117">
        <v>1</v>
      </c>
      <c r="R94" s="100">
        <v>2</v>
      </c>
      <c r="S94" s="100">
        <v>3</v>
      </c>
      <c r="T94" s="77">
        <v>4</v>
      </c>
      <c r="U94" s="77">
        <v>5</v>
      </c>
      <c r="V94" s="77">
        <v>6</v>
      </c>
      <c r="W94" s="77">
        <v>7</v>
      </c>
      <c r="X94" s="77">
        <v>8</v>
      </c>
      <c r="Y94" s="100">
        <v>9</v>
      </c>
      <c r="Z94" s="100">
        <v>10</v>
      </c>
      <c r="AA94" s="77">
        <v>11</v>
      </c>
      <c r="AB94" s="77">
        <v>12</v>
      </c>
      <c r="AC94" s="77">
        <v>13</v>
      </c>
      <c r="AD94" s="77">
        <v>14</v>
      </c>
      <c r="AE94" s="100">
        <v>15</v>
      </c>
      <c r="AF94" s="100">
        <v>16</v>
      </c>
      <c r="AG94" s="100">
        <v>17</v>
      </c>
      <c r="AH94" s="79">
        <v>18</v>
      </c>
      <c r="AI94" s="77">
        <v>19</v>
      </c>
      <c r="AJ94" s="100">
        <v>20</v>
      </c>
      <c r="AK94" s="77">
        <v>21</v>
      </c>
      <c r="AL94" s="77">
        <v>22</v>
      </c>
      <c r="AM94" s="100">
        <v>23</v>
      </c>
      <c r="AN94" s="100">
        <v>24</v>
      </c>
      <c r="AO94" s="77">
        <v>25</v>
      </c>
      <c r="AP94" s="77">
        <v>26</v>
      </c>
      <c r="AQ94" s="77">
        <v>27</v>
      </c>
      <c r="AR94" s="77">
        <v>28</v>
      </c>
      <c r="AS94" s="77">
        <v>29</v>
      </c>
      <c r="AT94" s="100">
        <v>30</v>
      </c>
      <c r="AU94" s="78"/>
      <c r="AV94" s="160"/>
    </row>
    <row r="95" spans="1:49" s="6" customFormat="1" ht="20.5" customHeight="1" x14ac:dyDescent="0.3">
      <c r="A95" s="75" t="str">
        <f>VLOOKUP(B95,[2]Apoio!$A:$C,3,FALSE)</f>
        <v>Medição Contábil</v>
      </c>
      <c r="B95" s="185" t="s">
        <v>1009</v>
      </c>
      <c r="C95" s="86">
        <v>45597</v>
      </c>
      <c r="D95" s="84" t="s">
        <v>84</v>
      </c>
      <c r="E95" s="78" t="s">
        <v>77</v>
      </c>
      <c r="F95" s="91" t="s">
        <v>760</v>
      </c>
      <c r="G95" s="92" t="s">
        <v>761</v>
      </c>
      <c r="H95" s="92" t="s">
        <v>762</v>
      </c>
      <c r="I95" s="92" t="s">
        <v>763</v>
      </c>
      <c r="J95" s="89"/>
      <c r="K95" s="89"/>
      <c r="L95" s="89"/>
      <c r="M95" s="89"/>
      <c r="N95" s="90"/>
      <c r="O95" s="98" t="s">
        <v>796</v>
      </c>
      <c r="P95" s="99">
        <v>45614</v>
      </c>
      <c r="Q95" s="209">
        <v>1</v>
      </c>
      <c r="R95" s="176">
        <v>2</v>
      </c>
      <c r="S95" s="176">
        <v>3</v>
      </c>
      <c r="T95" s="178">
        <v>4</v>
      </c>
      <c r="U95" s="178">
        <v>5</v>
      </c>
      <c r="V95" s="178">
        <v>6</v>
      </c>
      <c r="W95" s="178">
        <v>7</v>
      </c>
      <c r="X95" s="178">
        <v>8</v>
      </c>
      <c r="Y95" s="176">
        <v>9</v>
      </c>
      <c r="Z95" s="176">
        <v>10</v>
      </c>
      <c r="AA95" s="209">
        <v>11</v>
      </c>
      <c r="AB95" s="178">
        <v>12</v>
      </c>
      <c r="AC95" s="178">
        <v>13</v>
      </c>
      <c r="AD95" s="178">
        <v>14</v>
      </c>
      <c r="AE95" s="176">
        <v>15</v>
      </c>
      <c r="AF95" s="176">
        <v>16</v>
      </c>
      <c r="AG95" s="176">
        <v>17</v>
      </c>
      <c r="AH95" s="180">
        <v>18</v>
      </c>
      <c r="AI95" s="178">
        <v>19</v>
      </c>
      <c r="AJ95" s="176">
        <v>20</v>
      </c>
      <c r="AK95" s="178">
        <v>21</v>
      </c>
      <c r="AL95" s="178">
        <v>22</v>
      </c>
      <c r="AM95" s="176">
        <v>23</v>
      </c>
      <c r="AN95" s="176">
        <v>24</v>
      </c>
      <c r="AO95" s="178">
        <v>25</v>
      </c>
      <c r="AP95" s="178">
        <v>26</v>
      </c>
      <c r="AQ95" s="178">
        <v>27</v>
      </c>
      <c r="AR95" s="178">
        <v>28</v>
      </c>
      <c r="AS95" s="178">
        <v>29</v>
      </c>
      <c r="AT95" s="176">
        <v>30</v>
      </c>
      <c r="AU95" s="174"/>
      <c r="AV95" s="160"/>
    </row>
    <row r="96" spans="1:49" s="6" customFormat="1" ht="20.5" customHeight="1" x14ac:dyDescent="0.3">
      <c r="A96" s="75"/>
      <c r="B96" s="186"/>
      <c r="C96" s="86">
        <v>45597</v>
      </c>
      <c r="D96" s="84" t="s">
        <v>84</v>
      </c>
      <c r="E96" s="78" t="s">
        <v>1028</v>
      </c>
      <c r="F96" s="91" t="s">
        <v>1029</v>
      </c>
      <c r="G96" s="92" t="s">
        <v>1030</v>
      </c>
      <c r="H96" s="89"/>
      <c r="I96" s="89"/>
      <c r="J96" s="89"/>
      <c r="K96" s="89"/>
      <c r="L96" s="89"/>
      <c r="M96" s="89"/>
      <c r="N96" s="90"/>
      <c r="O96" s="98" t="s">
        <v>796</v>
      </c>
      <c r="P96" s="99">
        <v>45614</v>
      </c>
      <c r="Q96" s="210"/>
      <c r="R96" s="177"/>
      <c r="S96" s="177"/>
      <c r="T96" s="179"/>
      <c r="U96" s="179"/>
      <c r="V96" s="179"/>
      <c r="W96" s="179"/>
      <c r="X96" s="179"/>
      <c r="Y96" s="177"/>
      <c r="Z96" s="177"/>
      <c r="AA96" s="210"/>
      <c r="AB96" s="179"/>
      <c r="AC96" s="179"/>
      <c r="AD96" s="179"/>
      <c r="AE96" s="177"/>
      <c r="AF96" s="177"/>
      <c r="AG96" s="177"/>
      <c r="AH96" s="181"/>
      <c r="AI96" s="179"/>
      <c r="AJ96" s="177"/>
      <c r="AK96" s="179"/>
      <c r="AL96" s="179"/>
      <c r="AM96" s="177"/>
      <c r="AN96" s="177"/>
      <c r="AO96" s="179"/>
      <c r="AP96" s="179"/>
      <c r="AQ96" s="179"/>
      <c r="AR96" s="179"/>
      <c r="AS96" s="179"/>
      <c r="AT96" s="177"/>
      <c r="AU96" s="175"/>
      <c r="AV96" s="160"/>
    </row>
    <row r="97" spans="1:48" s="6" customFormat="1" ht="20.5" customHeight="1" x14ac:dyDescent="0.3">
      <c r="A97" s="75"/>
      <c r="B97" s="187"/>
      <c r="C97" s="86">
        <v>45597</v>
      </c>
      <c r="D97" s="84" t="s">
        <v>84</v>
      </c>
      <c r="E97" s="78" t="s">
        <v>586</v>
      </c>
      <c r="F97" s="91" t="s">
        <v>588</v>
      </c>
      <c r="G97" s="92" t="s">
        <v>589</v>
      </c>
      <c r="H97" s="89" t="s">
        <v>590</v>
      </c>
      <c r="I97" s="89"/>
      <c r="J97" s="89"/>
      <c r="K97" s="89"/>
      <c r="L97" s="89"/>
      <c r="M97" s="89"/>
      <c r="N97" s="90"/>
      <c r="O97" s="98" t="s">
        <v>796</v>
      </c>
      <c r="P97" s="99">
        <v>45614</v>
      </c>
      <c r="Q97" s="211"/>
      <c r="R97" s="184"/>
      <c r="S97" s="184"/>
      <c r="T97" s="183"/>
      <c r="U97" s="183"/>
      <c r="V97" s="183"/>
      <c r="W97" s="183"/>
      <c r="X97" s="183"/>
      <c r="Y97" s="184"/>
      <c r="Z97" s="184"/>
      <c r="AA97" s="211"/>
      <c r="AB97" s="183"/>
      <c r="AC97" s="183"/>
      <c r="AD97" s="183"/>
      <c r="AE97" s="184"/>
      <c r="AF97" s="184"/>
      <c r="AG97" s="184"/>
      <c r="AH97" s="182"/>
      <c r="AI97" s="183"/>
      <c r="AJ97" s="184"/>
      <c r="AK97" s="183"/>
      <c r="AL97" s="183"/>
      <c r="AM97" s="184"/>
      <c r="AN97" s="184"/>
      <c r="AO97" s="183"/>
      <c r="AP97" s="183"/>
      <c r="AQ97" s="183"/>
      <c r="AR97" s="183"/>
      <c r="AS97" s="183"/>
      <c r="AT97" s="184"/>
      <c r="AU97" s="198"/>
      <c r="AV97" s="160"/>
    </row>
    <row r="98" spans="1:48" s="6" customFormat="1" ht="36" customHeight="1" x14ac:dyDescent="0.3">
      <c r="A98" s="75" t="str">
        <f>VLOOKUP(B98,[2]Apoio!$A:$C,3,FALSE)</f>
        <v>Cotas de Energia Nuclear - Liquidação</v>
      </c>
      <c r="B98" s="82" t="s">
        <v>193</v>
      </c>
      <c r="C98" s="86">
        <v>45566</v>
      </c>
      <c r="D98" s="84" t="s">
        <v>191</v>
      </c>
      <c r="E98" s="78" t="s">
        <v>84</v>
      </c>
      <c r="F98" s="88"/>
      <c r="G98" s="89"/>
      <c r="H98" s="89" t="s">
        <v>84</v>
      </c>
      <c r="I98" s="89"/>
      <c r="J98" s="89"/>
      <c r="K98" s="89"/>
      <c r="L98" s="89"/>
      <c r="M98" s="89"/>
      <c r="N98" s="90"/>
      <c r="O98" s="98" t="s">
        <v>796</v>
      </c>
      <c r="P98" s="99">
        <v>45614</v>
      </c>
      <c r="Q98" s="117">
        <v>1</v>
      </c>
      <c r="R98" s="100">
        <v>2</v>
      </c>
      <c r="S98" s="100">
        <v>3</v>
      </c>
      <c r="T98" s="77">
        <v>4</v>
      </c>
      <c r="U98" s="77">
        <v>5</v>
      </c>
      <c r="V98" s="77">
        <v>6</v>
      </c>
      <c r="W98" s="77">
        <v>7</v>
      </c>
      <c r="X98" s="77">
        <v>8</v>
      </c>
      <c r="Y98" s="100">
        <v>9</v>
      </c>
      <c r="Z98" s="100">
        <v>10</v>
      </c>
      <c r="AA98" s="77">
        <v>11</v>
      </c>
      <c r="AB98" s="77">
        <v>12</v>
      </c>
      <c r="AC98" s="77">
        <v>13</v>
      </c>
      <c r="AD98" s="77">
        <v>14</v>
      </c>
      <c r="AE98" s="100">
        <v>15</v>
      </c>
      <c r="AF98" s="100">
        <v>16</v>
      </c>
      <c r="AG98" s="100">
        <v>17</v>
      </c>
      <c r="AH98" s="79">
        <v>18</v>
      </c>
      <c r="AI98" s="77">
        <v>19</v>
      </c>
      <c r="AJ98" s="100">
        <v>20</v>
      </c>
      <c r="AK98" s="77">
        <v>21</v>
      </c>
      <c r="AL98" s="77">
        <v>22</v>
      </c>
      <c r="AM98" s="100">
        <v>23</v>
      </c>
      <c r="AN98" s="100">
        <v>24</v>
      </c>
      <c r="AO98" s="77">
        <v>25</v>
      </c>
      <c r="AP98" s="77">
        <v>26</v>
      </c>
      <c r="AQ98" s="77">
        <v>27</v>
      </c>
      <c r="AR98" s="77">
        <v>28</v>
      </c>
      <c r="AS98" s="77">
        <v>29</v>
      </c>
      <c r="AT98" s="100">
        <v>30</v>
      </c>
      <c r="AU98" s="78"/>
      <c r="AV98" s="160"/>
    </row>
    <row r="99" spans="1:48" s="6" customFormat="1" ht="56.25" customHeight="1" x14ac:dyDescent="0.3">
      <c r="A99" s="75" t="str">
        <f>VLOOKUP(B99,[2]Apoio!$A:$C,3,FALSE)</f>
        <v>MCSD EE - Liquidação</v>
      </c>
      <c r="B99" s="82" t="s">
        <v>663</v>
      </c>
      <c r="C99" s="86">
        <v>45536</v>
      </c>
      <c r="D99" s="84" t="s">
        <v>968</v>
      </c>
      <c r="E99" s="78" t="s">
        <v>84</v>
      </c>
      <c r="F99" s="88"/>
      <c r="G99" s="89"/>
      <c r="H99" s="89" t="s">
        <v>84</v>
      </c>
      <c r="I99" s="89"/>
      <c r="J99" s="89"/>
      <c r="K99" s="89"/>
      <c r="L99" s="89"/>
      <c r="M99" s="89"/>
      <c r="N99" s="90"/>
      <c r="O99" s="98" t="s">
        <v>796</v>
      </c>
      <c r="P99" s="99">
        <v>45614</v>
      </c>
      <c r="Q99" s="117">
        <v>1</v>
      </c>
      <c r="R99" s="100">
        <v>2</v>
      </c>
      <c r="S99" s="100">
        <v>3</v>
      </c>
      <c r="T99" s="77">
        <v>4</v>
      </c>
      <c r="U99" s="77">
        <v>5</v>
      </c>
      <c r="V99" s="77">
        <v>6</v>
      </c>
      <c r="W99" s="77">
        <v>7</v>
      </c>
      <c r="X99" s="77">
        <v>8</v>
      </c>
      <c r="Y99" s="100">
        <v>9</v>
      </c>
      <c r="Z99" s="100">
        <v>10</v>
      </c>
      <c r="AA99" s="77">
        <v>11</v>
      </c>
      <c r="AB99" s="77">
        <v>12</v>
      </c>
      <c r="AC99" s="77">
        <v>13</v>
      </c>
      <c r="AD99" s="77">
        <v>14</v>
      </c>
      <c r="AE99" s="100">
        <v>15</v>
      </c>
      <c r="AF99" s="100">
        <v>16</v>
      </c>
      <c r="AG99" s="100">
        <v>17</v>
      </c>
      <c r="AH99" s="79">
        <v>18</v>
      </c>
      <c r="AI99" s="77">
        <v>19</v>
      </c>
      <c r="AJ99" s="100">
        <v>20</v>
      </c>
      <c r="AK99" s="77">
        <v>21</v>
      </c>
      <c r="AL99" s="77">
        <v>22</v>
      </c>
      <c r="AM99" s="100">
        <v>23</v>
      </c>
      <c r="AN99" s="100">
        <v>24</v>
      </c>
      <c r="AO99" s="77">
        <v>25</v>
      </c>
      <c r="AP99" s="77">
        <v>26</v>
      </c>
      <c r="AQ99" s="77">
        <v>27</v>
      </c>
      <c r="AR99" s="77">
        <v>28</v>
      </c>
      <c r="AS99" s="77">
        <v>29</v>
      </c>
      <c r="AT99" s="100">
        <v>30</v>
      </c>
      <c r="AU99" s="78" t="s">
        <v>969</v>
      </c>
      <c r="AV99" s="160"/>
    </row>
    <row r="100" spans="1:48" s="6" customFormat="1" ht="48.75" customHeight="1" x14ac:dyDescent="0.3">
      <c r="A100" s="75" t="str">
        <f>VLOOKUP(B100,[2]Apoio!$A:$C,3,FALSE)</f>
        <v>CVU PMO</v>
      </c>
      <c r="B100" s="82" t="s">
        <v>1000</v>
      </c>
      <c r="C100" s="86">
        <v>45627</v>
      </c>
      <c r="D100" s="84" t="s">
        <v>29</v>
      </c>
      <c r="E100" s="78" t="s">
        <v>921</v>
      </c>
      <c r="F100" s="91" t="s">
        <v>928</v>
      </c>
      <c r="G100" s="92" t="s">
        <v>929</v>
      </c>
      <c r="H100" s="89"/>
      <c r="I100" s="89"/>
      <c r="J100" s="89"/>
      <c r="K100" s="89"/>
      <c r="L100" s="89"/>
      <c r="M100" s="89"/>
      <c r="N100" s="90"/>
      <c r="O100" s="98" t="s">
        <v>796</v>
      </c>
      <c r="P100" s="99">
        <v>45614</v>
      </c>
      <c r="Q100" s="117">
        <v>1</v>
      </c>
      <c r="R100" s="100">
        <v>2</v>
      </c>
      <c r="S100" s="100">
        <v>3</v>
      </c>
      <c r="T100" s="77">
        <v>4</v>
      </c>
      <c r="U100" s="77">
        <v>5</v>
      </c>
      <c r="V100" s="77">
        <v>6</v>
      </c>
      <c r="W100" s="77">
        <v>7</v>
      </c>
      <c r="X100" s="77">
        <v>8</v>
      </c>
      <c r="Y100" s="100">
        <v>9</v>
      </c>
      <c r="Z100" s="100">
        <v>10</v>
      </c>
      <c r="AA100" s="77">
        <v>11</v>
      </c>
      <c r="AB100" s="77">
        <v>12</v>
      </c>
      <c r="AC100" s="77">
        <v>13</v>
      </c>
      <c r="AD100" s="77">
        <v>14</v>
      </c>
      <c r="AE100" s="100">
        <v>15</v>
      </c>
      <c r="AF100" s="100">
        <v>16</v>
      </c>
      <c r="AG100" s="100">
        <v>17</v>
      </c>
      <c r="AH100" s="79">
        <v>18</v>
      </c>
      <c r="AI100" s="77">
        <v>19</v>
      </c>
      <c r="AJ100" s="100">
        <v>20</v>
      </c>
      <c r="AK100" s="77">
        <v>21</v>
      </c>
      <c r="AL100" s="77">
        <v>22</v>
      </c>
      <c r="AM100" s="100">
        <v>23</v>
      </c>
      <c r="AN100" s="100">
        <v>24</v>
      </c>
      <c r="AO100" s="77">
        <v>25</v>
      </c>
      <c r="AP100" s="77">
        <v>26</v>
      </c>
      <c r="AQ100" s="77">
        <v>27</v>
      </c>
      <c r="AR100" s="77">
        <v>28</v>
      </c>
      <c r="AS100" s="77">
        <v>29</v>
      </c>
      <c r="AT100" s="100">
        <v>30</v>
      </c>
      <c r="AU100" s="78"/>
      <c r="AV100" s="160"/>
    </row>
    <row r="101" spans="1:48" s="6" customFormat="1" ht="36.75" customHeight="1" x14ac:dyDescent="0.3">
      <c r="A101" s="75" t="str">
        <f>VLOOKUP(B101,[2]Apoio!$A:$C,3,FALSE)</f>
        <v>MVE - Pós-Liquidação</v>
      </c>
      <c r="B101" s="82" t="s">
        <v>882</v>
      </c>
      <c r="C101" s="86">
        <v>45566</v>
      </c>
      <c r="D101" s="84" t="s">
        <v>618</v>
      </c>
      <c r="E101" s="78" t="s">
        <v>622</v>
      </c>
      <c r="F101" s="88" t="s">
        <v>703</v>
      </c>
      <c r="G101" s="89" t="s">
        <v>831</v>
      </c>
      <c r="H101" s="89"/>
      <c r="I101" s="89"/>
      <c r="J101" s="89"/>
      <c r="K101" s="89"/>
      <c r="L101" s="89"/>
      <c r="M101" s="89"/>
      <c r="N101" s="90"/>
      <c r="O101" s="98" t="s">
        <v>796</v>
      </c>
      <c r="P101" s="99">
        <v>45614</v>
      </c>
      <c r="Q101" s="117">
        <v>1</v>
      </c>
      <c r="R101" s="100">
        <v>2</v>
      </c>
      <c r="S101" s="100">
        <v>3</v>
      </c>
      <c r="T101" s="77">
        <v>4</v>
      </c>
      <c r="U101" s="77">
        <v>5</v>
      </c>
      <c r="V101" s="77">
        <v>6</v>
      </c>
      <c r="W101" s="77">
        <v>7</v>
      </c>
      <c r="X101" s="77">
        <v>8</v>
      </c>
      <c r="Y101" s="100">
        <v>9</v>
      </c>
      <c r="Z101" s="100">
        <v>10</v>
      </c>
      <c r="AA101" s="77">
        <v>11</v>
      </c>
      <c r="AB101" s="77">
        <v>12</v>
      </c>
      <c r="AC101" s="77">
        <v>13</v>
      </c>
      <c r="AD101" s="77">
        <v>14</v>
      </c>
      <c r="AE101" s="100">
        <v>15</v>
      </c>
      <c r="AF101" s="100">
        <v>16</v>
      </c>
      <c r="AG101" s="100">
        <v>17</v>
      </c>
      <c r="AH101" s="79">
        <v>18</v>
      </c>
      <c r="AI101" s="77">
        <v>19</v>
      </c>
      <c r="AJ101" s="100">
        <v>20</v>
      </c>
      <c r="AK101" s="77">
        <v>21</v>
      </c>
      <c r="AL101" s="77">
        <v>22</v>
      </c>
      <c r="AM101" s="100">
        <v>23</v>
      </c>
      <c r="AN101" s="100">
        <v>24</v>
      </c>
      <c r="AO101" s="77">
        <v>25</v>
      </c>
      <c r="AP101" s="77">
        <v>26</v>
      </c>
      <c r="AQ101" s="77">
        <v>27</v>
      </c>
      <c r="AR101" s="77">
        <v>28</v>
      </c>
      <c r="AS101" s="77">
        <v>29</v>
      </c>
      <c r="AT101" s="100">
        <v>30</v>
      </c>
      <c r="AU101" s="78"/>
      <c r="AV101" s="160"/>
    </row>
    <row r="102" spans="1:48" s="6" customFormat="1" ht="65.5" customHeight="1" x14ac:dyDescent="0.25">
      <c r="A102" s="75" t="str">
        <f>VLOOKUP(B102,[1]Apoio!$A:$C,3,FALSE)</f>
        <v>Monitoramento Prudencial</v>
      </c>
      <c r="B102" s="82" t="s">
        <v>1014</v>
      </c>
      <c r="C102" s="86">
        <v>45566</v>
      </c>
      <c r="D102" s="84" t="s">
        <v>84</v>
      </c>
      <c r="E102" s="78" t="s">
        <v>84</v>
      </c>
      <c r="F102" s="88"/>
      <c r="G102" s="89"/>
      <c r="H102" s="89" t="s">
        <v>84</v>
      </c>
      <c r="I102" s="89"/>
      <c r="J102" s="89"/>
      <c r="K102" s="89"/>
      <c r="L102" s="89"/>
      <c r="M102" s="89"/>
      <c r="N102" s="90"/>
      <c r="O102" s="98" t="s">
        <v>796</v>
      </c>
      <c r="P102" s="99">
        <v>45614</v>
      </c>
      <c r="Q102" s="117">
        <v>1</v>
      </c>
      <c r="R102" s="100">
        <v>2</v>
      </c>
      <c r="S102" s="100">
        <v>3</v>
      </c>
      <c r="T102" s="77">
        <v>4</v>
      </c>
      <c r="U102" s="77">
        <v>5</v>
      </c>
      <c r="V102" s="77">
        <v>6</v>
      </c>
      <c r="W102" s="77">
        <v>7</v>
      </c>
      <c r="X102" s="77">
        <v>8</v>
      </c>
      <c r="Y102" s="100">
        <v>9</v>
      </c>
      <c r="Z102" s="100">
        <v>10</v>
      </c>
      <c r="AA102" s="77">
        <v>11</v>
      </c>
      <c r="AB102" s="77">
        <v>12</v>
      </c>
      <c r="AC102" s="77">
        <v>13</v>
      </c>
      <c r="AD102" s="77">
        <v>14</v>
      </c>
      <c r="AE102" s="100">
        <v>15</v>
      </c>
      <c r="AF102" s="100">
        <v>16</v>
      </c>
      <c r="AG102" s="100">
        <v>17</v>
      </c>
      <c r="AH102" s="79">
        <v>18</v>
      </c>
      <c r="AI102" s="77">
        <v>19</v>
      </c>
      <c r="AJ102" s="100">
        <v>20</v>
      </c>
      <c r="AK102" s="77">
        <v>21</v>
      </c>
      <c r="AL102" s="77">
        <v>22</v>
      </c>
      <c r="AM102" s="100">
        <v>23</v>
      </c>
      <c r="AN102" s="100">
        <v>24</v>
      </c>
      <c r="AO102" s="77">
        <v>25</v>
      </c>
      <c r="AP102" s="77">
        <v>26</v>
      </c>
      <c r="AQ102" s="77">
        <v>27</v>
      </c>
      <c r="AR102" s="77">
        <v>28</v>
      </c>
      <c r="AS102" s="77">
        <v>29</v>
      </c>
      <c r="AT102" s="100">
        <v>30</v>
      </c>
      <c r="AU102" s="78"/>
      <c r="AV102" s="8"/>
    </row>
    <row r="103" spans="1:48" s="6" customFormat="1" ht="49.5" customHeight="1" x14ac:dyDescent="0.3">
      <c r="A103" s="75" t="str">
        <f>VLOOKUP(B103,[2]Apoio!$A:$C,3,FALSE)</f>
        <v>MVE - Processamento</v>
      </c>
      <c r="B103" s="82" t="s">
        <v>885</v>
      </c>
      <c r="C103" s="86">
        <v>45597</v>
      </c>
      <c r="D103" s="84" t="s">
        <v>84</v>
      </c>
      <c r="E103" s="78" t="s">
        <v>84</v>
      </c>
      <c r="F103" s="91"/>
      <c r="G103" s="89"/>
      <c r="H103" s="89" t="s">
        <v>84</v>
      </c>
      <c r="I103" s="89"/>
      <c r="J103" s="89"/>
      <c r="K103" s="89"/>
      <c r="L103" s="89"/>
      <c r="M103" s="89"/>
      <c r="N103" s="90"/>
      <c r="O103" s="98" t="s">
        <v>796</v>
      </c>
      <c r="P103" s="99">
        <v>45615</v>
      </c>
      <c r="Q103" s="117">
        <v>1</v>
      </c>
      <c r="R103" s="100">
        <v>2</v>
      </c>
      <c r="S103" s="100">
        <v>3</v>
      </c>
      <c r="T103" s="77">
        <v>4</v>
      </c>
      <c r="U103" s="77">
        <v>5</v>
      </c>
      <c r="V103" s="77">
        <v>6</v>
      </c>
      <c r="W103" s="77">
        <v>7</v>
      </c>
      <c r="X103" s="77">
        <v>8</v>
      </c>
      <c r="Y103" s="100">
        <v>9</v>
      </c>
      <c r="Z103" s="100">
        <v>10</v>
      </c>
      <c r="AA103" s="77">
        <v>11</v>
      </c>
      <c r="AB103" s="77">
        <v>12</v>
      </c>
      <c r="AC103" s="77">
        <v>13</v>
      </c>
      <c r="AD103" s="77">
        <v>14</v>
      </c>
      <c r="AE103" s="100">
        <v>15</v>
      </c>
      <c r="AF103" s="100">
        <v>16</v>
      </c>
      <c r="AG103" s="100">
        <v>17</v>
      </c>
      <c r="AH103" s="77">
        <v>18</v>
      </c>
      <c r="AI103" s="79">
        <v>19</v>
      </c>
      <c r="AJ103" s="100">
        <v>20</v>
      </c>
      <c r="AK103" s="77">
        <v>21</v>
      </c>
      <c r="AL103" s="77">
        <v>22</v>
      </c>
      <c r="AM103" s="100">
        <v>23</v>
      </c>
      <c r="AN103" s="100">
        <v>24</v>
      </c>
      <c r="AO103" s="77">
        <v>25</v>
      </c>
      <c r="AP103" s="77">
        <v>26</v>
      </c>
      <c r="AQ103" s="77">
        <v>27</v>
      </c>
      <c r="AR103" s="77">
        <v>28</v>
      </c>
      <c r="AS103" s="77">
        <v>29</v>
      </c>
      <c r="AT103" s="100">
        <v>30</v>
      </c>
      <c r="AU103" s="78"/>
      <c r="AV103" s="160"/>
    </row>
    <row r="104" spans="1:48" s="6" customFormat="1" ht="36" customHeight="1" x14ac:dyDescent="0.3">
      <c r="A104" s="75" t="str">
        <f>VLOOKUP(B104,[2]Apoio!$A:$C,3,FALSE)</f>
        <v>Contrato</v>
      </c>
      <c r="B104" s="82" t="s">
        <v>179</v>
      </c>
      <c r="C104" s="86">
        <v>45566</v>
      </c>
      <c r="D104" s="84" t="s">
        <v>15</v>
      </c>
      <c r="E104" s="78" t="s">
        <v>73</v>
      </c>
      <c r="F104" s="91" t="s">
        <v>732</v>
      </c>
      <c r="G104" s="89" t="s">
        <v>733</v>
      </c>
      <c r="H104" s="89"/>
      <c r="I104" s="89"/>
      <c r="J104" s="89"/>
      <c r="K104" s="89"/>
      <c r="L104" s="89"/>
      <c r="M104" s="89"/>
      <c r="N104" s="90"/>
      <c r="O104" s="98" t="s">
        <v>796</v>
      </c>
      <c r="P104" s="99">
        <v>45615</v>
      </c>
      <c r="Q104" s="117">
        <v>1</v>
      </c>
      <c r="R104" s="100">
        <v>2</v>
      </c>
      <c r="S104" s="100">
        <v>3</v>
      </c>
      <c r="T104" s="77">
        <v>4</v>
      </c>
      <c r="U104" s="77">
        <v>5</v>
      </c>
      <c r="V104" s="77">
        <v>6</v>
      </c>
      <c r="W104" s="77">
        <v>7</v>
      </c>
      <c r="X104" s="77">
        <v>8</v>
      </c>
      <c r="Y104" s="100">
        <v>9</v>
      </c>
      <c r="Z104" s="100">
        <v>10</v>
      </c>
      <c r="AA104" s="77">
        <v>11</v>
      </c>
      <c r="AB104" s="77">
        <v>12</v>
      </c>
      <c r="AC104" s="77">
        <v>13</v>
      </c>
      <c r="AD104" s="77">
        <v>14</v>
      </c>
      <c r="AE104" s="100">
        <v>15</v>
      </c>
      <c r="AF104" s="100">
        <v>16</v>
      </c>
      <c r="AG104" s="100">
        <v>17</v>
      </c>
      <c r="AH104" s="77">
        <v>18</v>
      </c>
      <c r="AI104" s="79">
        <v>19</v>
      </c>
      <c r="AJ104" s="100">
        <v>20</v>
      </c>
      <c r="AK104" s="77">
        <v>21</v>
      </c>
      <c r="AL104" s="77">
        <v>22</v>
      </c>
      <c r="AM104" s="100">
        <v>23</v>
      </c>
      <c r="AN104" s="100">
        <v>24</v>
      </c>
      <c r="AO104" s="77">
        <v>25</v>
      </c>
      <c r="AP104" s="77">
        <v>26</v>
      </c>
      <c r="AQ104" s="77">
        <v>27</v>
      </c>
      <c r="AR104" s="77">
        <v>28</v>
      </c>
      <c r="AS104" s="77">
        <v>29</v>
      </c>
      <c r="AT104" s="100">
        <v>30</v>
      </c>
      <c r="AU104" s="78"/>
      <c r="AV104" s="160"/>
    </row>
    <row r="105" spans="1:48" s="6" customFormat="1" ht="36" customHeight="1" x14ac:dyDescent="0.3">
      <c r="A105" s="75" t="str">
        <f>VLOOKUP(B105,[2]Apoio!$A:$C,3,FALSE)</f>
        <v>Garantias Financeiras - Aporte</v>
      </c>
      <c r="B105" s="82" t="s">
        <v>1054</v>
      </c>
      <c r="C105" s="86">
        <v>45566</v>
      </c>
      <c r="D105" s="84" t="s">
        <v>14</v>
      </c>
      <c r="E105" s="78" t="s">
        <v>110</v>
      </c>
      <c r="F105" s="88" t="s">
        <v>734</v>
      </c>
      <c r="G105" s="89" t="s">
        <v>735</v>
      </c>
      <c r="H105" s="149"/>
      <c r="I105" s="89"/>
      <c r="J105" s="89"/>
      <c r="K105" s="89"/>
      <c r="L105" s="89"/>
      <c r="M105" s="89"/>
      <c r="N105" s="90"/>
      <c r="O105" s="98" t="s">
        <v>796</v>
      </c>
      <c r="P105" s="99">
        <v>45615</v>
      </c>
      <c r="Q105" s="117">
        <v>1</v>
      </c>
      <c r="R105" s="100">
        <v>2</v>
      </c>
      <c r="S105" s="100">
        <v>3</v>
      </c>
      <c r="T105" s="77">
        <v>4</v>
      </c>
      <c r="U105" s="77">
        <v>5</v>
      </c>
      <c r="V105" s="77">
        <v>6</v>
      </c>
      <c r="W105" s="77">
        <v>7</v>
      </c>
      <c r="X105" s="77">
        <v>8</v>
      </c>
      <c r="Y105" s="100">
        <v>9</v>
      </c>
      <c r="Z105" s="100">
        <v>10</v>
      </c>
      <c r="AA105" s="77">
        <v>11</v>
      </c>
      <c r="AB105" s="77">
        <v>12</v>
      </c>
      <c r="AC105" s="77">
        <v>13</v>
      </c>
      <c r="AD105" s="77">
        <v>14</v>
      </c>
      <c r="AE105" s="100">
        <v>15</v>
      </c>
      <c r="AF105" s="100">
        <v>16</v>
      </c>
      <c r="AG105" s="100">
        <v>17</v>
      </c>
      <c r="AH105" s="77">
        <v>18</v>
      </c>
      <c r="AI105" s="79">
        <v>19</v>
      </c>
      <c r="AJ105" s="100">
        <v>20</v>
      </c>
      <c r="AK105" s="77">
        <v>21</v>
      </c>
      <c r="AL105" s="77">
        <v>22</v>
      </c>
      <c r="AM105" s="100">
        <v>23</v>
      </c>
      <c r="AN105" s="100">
        <v>24</v>
      </c>
      <c r="AO105" s="77">
        <v>25</v>
      </c>
      <c r="AP105" s="77">
        <v>26</v>
      </c>
      <c r="AQ105" s="77">
        <v>27</v>
      </c>
      <c r="AR105" s="77">
        <v>28</v>
      </c>
      <c r="AS105" s="77">
        <v>29</v>
      </c>
      <c r="AT105" s="100">
        <v>30</v>
      </c>
      <c r="AU105" s="80"/>
      <c r="AV105" s="160"/>
    </row>
    <row r="106" spans="1:48" s="6" customFormat="1" ht="21" x14ac:dyDescent="0.3">
      <c r="A106" s="75" t="str">
        <f>VLOOKUP(B106,[2]Apoio!$A:$C,3,FALSE)</f>
        <v>MCP - Memória de Cálculo</v>
      </c>
      <c r="B106" s="185" t="s">
        <v>1062</v>
      </c>
      <c r="C106" s="86">
        <v>45566</v>
      </c>
      <c r="D106" s="84" t="s">
        <v>15</v>
      </c>
      <c r="E106" s="78" t="s">
        <v>70</v>
      </c>
      <c r="F106" s="88" t="s">
        <v>736</v>
      </c>
      <c r="G106" s="89"/>
      <c r="H106" s="89"/>
      <c r="I106" s="89"/>
      <c r="J106" s="89"/>
      <c r="K106" s="89"/>
      <c r="L106" s="89"/>
      <c r="M106" s="89"/>
      <c r="N106" s="90"/>
      <c r="O106" s="98" t="s">
        <v>796</v>
      </c>
      <c r="P106" s="99">
        <v>45615</v>
      </c>
      <c r="Q106" s="178">
        <v>1</v>
      </c>
      <c r="R106" s="176">
        <v>2</v>
      </c>
      <c r="S106" s="176">
        <v>3</v>
      </c>
      <c r="T106" s="178">
        <v>4</v>
      </c>
      <c r="U106" s="178">
        <v>5</v>
      </c>
      <c r="V106" s="178">
        <v>6</v>
      </c>
      <c r="W106" s="178">
        <v>7</v>
      </c>
      <c r="X106" s="178">
        <v>8</v>
      </c>
      <c r="Y106" s="176">
        <v>9</v>
      </c>
      <c r="Z106" s="176">
        <v>10</v>
      </c>
      <c r="AA106" s="178">
        <v>11</v>
      </c>
      <c r="AB106" s="178">
        <v>12</v>
      </c>
      <c r="AC106" s="178">
        <v>13</v>
      </c>
      <c r="AD106" s="178">
        <v>14</v>
      </c>
      <c r="AE106" s="176">
        <v>15</v>
      </c>
      <c r="AF106" s="176">
        <v>16</v>
      </c>
      <c r="AG106" s="176">
        <v>17</v>
      </c>
      <c r="AH106" s="178">
        <v>18</v>
      </c>
      <c r="AI106" s="180">
        <v>19</v>
      </c>
      <c r="AJ106" s="176">
        <v>20</v>
      </c>
      <c r="AK106" s="178">
        <v>21</v>
      </c>
      <c r="AL106" s="178">
        <v>22</v>
      </c>
      <c r="AM106" s="176">
        <v>23</v>
      </c>
      <c r="AN106" s="176">
        <v>24</v>
      </c>
      <c r="AO106" s="178">
        <v>25</v>
      </c>
      <c r="AP106" s="178">
        <v>26</v>
      </c>
      <c r="AQ106" s="178">
        <v>27</v>
      </c>
      <c r="AR106" s="178">
        <v>28</v>
      </c>
      <c r="AS106" s="178">
        <v>29</v>
      </c>
      <c r="AT106" s="176">
        <v>30</v>
      </c>
      <c r="AU106" s="174"/>
      <c r="AV106" s="160"/>
    </row>
    <row r="107" spans="1:48" s="6" customFormat="1" ht="21" x14ac:dyDescent="0.3">
      <c r="A107" s="75"/>
      <c r="B107" s="186"/>
      <c r="C107" s="86">
        <v>45566</v>
      </c>
      <c r="D107" s="84" t="s">
        <v>15</v>
      </c>
      <c r="E107" s="78" t="s">
        <v>71</v>
      </c>
      <c r="F107" s="88" t="s">
        <v>737</v>
      </c>
      <c r="G107" s="89" t="s">
        <v>738</v>
      </c>
      <c r="H107" s="89"/>
      <c r="I107" s="89"/>
      <c r="J107" s="89"/>
      <c r="K107" s="89"/>
      <c r="L107" s="89"/>
      <c r="M107" s="89"/>
      <c r="N107" s="90"/>
      <c r="O107" s="98" t="s">
        <v>796</v>
      </c>
      <c r="P107" s="99">
        <v>45615</v>
      </c>
      <c r="Q107" s="179"/>
      <c r="R107" s="177"/>
      <c r="S107" s="177"/>
      <c r="T107" s="179"/>
      <c r="U107" s="179"/>
      <c r="V107" s="179"/>
      <c r="W107" s="179"/>
      <c r="X107" s="179"/>
      <c r="Y107" s="177"/>
      <c r="Z107" s="177"/>
      <c r="AA107" s="179"/>
      <c r="AB107" s="179"/>
      <c r="AC107" s="179"/>
      <c r="AD107" s="179"/>
      <c r="AE107" s="177"/>
      <c r="AF107" s="177"/>
      <c r="AG107" s="177"/>
      <c r="AH107" s="179"/>
      <c r="AI107" s="181"/>
      <c r="AJ107" s="177"/>
      <c r="AK107" s="179"/>
      <c r="AL107" s="179"/>
      <c r="AM107" s="177"/>
      <c r="AN107" s="177"/>
      <c r="AO107" s="179"/>
      <c r="AP107" s="179"/>
      <c r="AQ107" s="179"/>
      <c r="AR107" s="179"/>
      <c r="AS107" s="179"/>
      <c r="AT107" s="177"/>
      <c r="AU107" s="175"/>
      <c r="AV107" s="160"/>
    </row>
    <row r="108" spans="1:48" s="6" customFormat="1" ht="21" x14ac:dyDescent="0.3">
      <c r="A108" s="75"/>
      <c r="B108" s="186"/>
      <c r="C108" s="86">
        <v>45566</v>
      </c>
      <c r="D108" s="84" t="s">
        <v>15</v>
      </c>
      <c r="E108" s="78" t="s">
        <v>72</v>
      </c>
      <c r="F108" s="88" t="s">
        <v>739</v>
      </c>
      <c r="G108" s="89" t="s">
        <v>740</v>
      </c>
      <c r="H108" s="89" t="s">
        <v>741</v>
      </c>
      <c r="I108" s="89" t="s">
        <v>742</v>
      </c>
      <c r="J108" s="89" t="s">
        <v>743</v>
      </c>
      <c r="K108" s="89" t="s">
        <v>744</v>
      </c>
      <c r="L108" s="89" t="s">
        <v>745</v>
      </c>
      <c r="M108" s="89" t="s">
        <v>746</v>
      </c>
      <c r="N108" s="90" t="s">
        <v>896</v>
      </c>
      <c r="O108" s="98" t="s">
        <v>796</v>
      </c>
      <c r="P108" s="99">
        <v>45615</v>
      </c>
      <c r="Q108" s="179"/>
      <c r="R108" s="177"/>
      <c r="S108" s="177"/>
      <c r="T108" s="179"/>
      <c r="U108" s="179"/>
      <c r="V108" s="179"/>
      <c r="W108" s="179"/>
      <c r="X108" s="179"/>
      <c r="Y108" s="177"/>
      <c r="Z108" s="177"/>
      <c r="AA108" s="179"/>
      <c r="AB108" s="179"/>
      <c r="AC108" s="179"/>
      <c r="AD108" s="179"/>
      <c r="AE108" s="177"/>
      <c r="AF108" s="177"/>
      <c r="AG108" s="177"/>
      <c r="AH108" s="179"/>
      <c r="AI108" s="181"/>
      <c r="AJ108" s="177"/>
      <c r="AK108" s="179"/>
      <c r="AL108" s="179"/>
      <c r="AM108" s="177"/>
      <c r="AN108" s="177"/>
      <c r="AO108" s="179"/>
      <c r="AP108" s="179"/>
      <c r="AQ108" s="179"/>
      <c r="AR108" s="179"/>
      <c r="AS108" s="179"/>
      <c r="AT108" s="177"/>
      <c r="AU108" s="175"/>
      <c r="AV108" s="160"/>
    </row>
    <row r="109" spans="1:48" s="6" customFormat="1" ht="21" x14ac:dyDescent="0.3">
      <c r="A109" s="75"/>
      <c r="B109" s="186"/>
      <c r="C109" s="86">
        <v>45566</v>
      </c>
      <c r="D109" s="84" t="s">
        <v>15</v>
      </c>
      <c r="E109" s="78" t="s">
        <v>73</v>
      </c>
      <c r="F109" s="88" t="s">
        <v>747</v>
      </c>
      <c r="G109" s="89" t="s">
        <v>748</v>
      </c>
      <c r="H109" s="89" t="s">
        <v>749</v>
      </c>
      <c r="I109" s="89"/>
      <c r="J109" s="89"/>
      <c r="K109" s="89"/>
      <c r="L109" s="89"/>
      <c r="M109" s="89"/>
      <c r="N109" s="90"/>
      <c r="O109" s="98" t="s">
        <v>796</v>
      </c>
      <c r="P109" s="99">
        <v>45615</v>
      </c>
      <c r="Q109" s="179"/>
      <c r="R109" s="177"/>
      <c r="S109" s="177"/>
      <c r="T109" s="179"/>
      <c r="U109" s="179"/>
      <c r="V109" s="179"/>
      <c r="W109" s="179"/>
      <c r="X109" s="179"/>
      <c r="Y109" s="177"/>
      <c r="Z109" s="177"/>
      <c r="AA109" s="179"/>
      <c r="AB109" s="179"/>
      <c r="AC109" s="179"/>
      <c r="AD109" s="179"/>
      <c r="AE109" s="177"/>
      <c r="AF109" s="177"/>
      <c r="AG109" s="177"/>
      <c r="AH109" s="179"/>
      <c r="AI109" s="181"/>
      <c r="AJ109" s="177"/>
      <c r="AK109" s="179"/>
      <c r="AL109" s="179"/>
      <c r="AM109" s="177"/>
      <c r="AN109" s="177"/>
      <c r="AO109" s="179"/>
      <c r="AP109" s="179"/>
      <c r="AQ109" s="179"/>
      <c r="AR109" s="179"/>
      <c r="AS109" s="179"/>
      <c r="AT109" s="177"/>
      <c r="AU109" s="175"/>
      <c r="AV109" s="160"/>
    </row>
    <row r="110" spans="1:48" s="6" customFormat="1" ht="21" x14ac:dyDescent="0.3">
      <c r="A110" s="75"/>
      <c r="B110" s="186"/>
      <c r="C110" s="86">
        <v>45566</v>
      </c>
      <c r="D110" s="84" t="s">
        <v>15</v>
      </c>
      <c r="E110" s="78" t="s">
        <v>75</v>
      </c>
      <c r="F110" s="88" t="s">
        <v>753</v>
      </c>
      <c r="G110" s="89" t="s">
        <v>754</v>
      </c>
      <c r="H110" s="89" t="s">
        <v>755</v>
      </c>
      <c r="I110" s="89" t="s">
        <v>756</v>
      </c>
      <c r="J110" s="89"/>
      <c r="K110" s="89"/>
      <c r="L110" s="89"/>
      <c r="M110" s="89"/>
      <c r="N110" s="90"/>
      <c r="O110" s="98" t="s">
        <v>796</v>
      </c>
      <c r="P110" s="99">
        <v>45615</v>
      </c>
      <c r="Q110" s="179"/>
      <c r="R110" s="177"/>
      <c r="S110" s="177"/>
      <c r="T110" s="179"/>
      <c r="U110" s="179"/>
      <c r="V110" s="179"/>
      <c r="W110" s="179"/>
      <c r="X110" s="179"/>
      <c r="Y110" s="177"/>
      <c r="Z110" s="177"/>
      <c r="AA110" s="179"/>
      <c r="AB110" s="179"/>
      <c r="AC110" s="179"/>
      <c r="AD110" s="179"/>
      <c r="AE110" s="177"/>
      <c r="AF110" s="177"/>
      <c r="AG110" s="177"/>
      <c r="AH110" s="179"/>
      <c r="AI110" s="181"/>
      <c r="AJ110" s="177"/>
      <c r="AK110" s="179"/>
      <c r="AL110" s="179"/>
      <c r="AM110" s="177"/>
      <c r="AN110" s="177"/>
      <c r="AO110" s="179"/>
      <c r="AP110" s="179"/>
      <c r="AQ110" s="179"/>
      <c r="AR110" s="179"/>
      <c r="AS110" s="179"/>
      <c r="AT110" s="177"/>
      <c r="AU110" s="175"/>
      <c r="AV110" s="160"/>
    </row>
    <row r="111" spans="1:48" s="6" customFormat="1" ht="21" x14ac:dyDescent="0.3">
      <c r="A111" s="75"/>
      <c r="B111" s="186"/>
      <c r="C111" s="86">
        <v>45566</v>
      </c>
      <c r="D111" s="84" t="s">
        <v>15</v>
      </c>
      <c r="E111" s="78" t="s">
        <v>76</v>
      </c>
      <c r="F111" s="88" t="s">
        <v>757</v>
      </c>
      <c r="G111" s="89" t="s">
        <v>758</v>
      </c>
      <c r="H111" s="89" t="s">
        <v>759</v>
      </c>
      <c r="I111" s="89"/>
      <c r="J111" s="89"/>
      <c r="K111" s="89"/>
      <c r="L111" s="89"/>
      <c r="M111" s="89"/>
      <c r="N111" s="90"/>
      <c r="O111" s="98" t="s">
        <v>796</v>
      </c>
      <c r="P111" s="99">
        <v>45615</v>
      </c>
      <c r="Q111" s="179"/>
      <c r="R111" s="177"/>
      <c r="S111" s="177"/>
      <c r="T111" s="179"/>
      <c r="U111" s="179"/>
      <c r="V111" s="179"/>
      <c r="W111" s="179"/>
      <c r="X111" s="179"/>
      <c r="Y111" s="177"/>
      <c r="Z111" s="177"/>
      <c r="AA111" s="179"/>
      <c r="AB111" s="179"/>
      <c r="AC111" s="179"/>
      <c r="AD111" s="179"/>
      <c r="AE111" s="177"/>
      <c r="AF111" s="177"/>
      <c r="AG111" s="177"/>
      <c r="AH111" s="179"/>
      <c r="AI111" s="181"/>
      <c r="AJ111" s="177"/>
      <c r="AK111" s="179"/>
      <c r="AL111" s="179"/>
      <c r="AM111" s="177"/>
      <c r="AN111" s="177"/>
      <c r="AO111" s="179"/>
      <c r="AP111" s="179"/>
      <c r="AQ111" s="179"/>
      <c r="AR111" s="179"/>
      <c r="AS111" s="179"/>
      <c r="AT111" s="177"/>
      <c r="AU111" s="175"/>
      <c r="AV111" s="160"/>
    </row>
    <row r="112" spans="1:48" s="6" customFormat="1" ht="21" x14ac:dyDescent="0.3">
      <c r="A112" s="75"/>
      <c r="B112" s="186"/>
      <c r="C112" s="86">
        <v>45566</v>
      </c>
      <c r="D112" s="84" t="s">
        <v>15</v>
      </c>
      <c r="E112" s="78" t="s">
        <v>77</v>
      </c>
      <c r="F112" s="88" t="s">
        <v>760</v>
      </c>
      <c r="G112" s="89" t="s">
        <v>761</v>
      </c>
      <c r="H112" s="89" t="s">
        <v>762</v>
      </c>
      <c r="I112" s="89" t="s">
        <v>763</v>
      </c>
      <c r="J112" s="89"/>
      <c r="K112" s="89"/>
      <c r="L112" s="89"/>
      <c r="M112" s="89"/>
      <c r="N112" s="90"/>
      <c r="O112" s="98" t="s">
        <v>796</v>
      </c>
      <c r="P112" s="99">
        <v>45615</v>
      </c>
      <c r="Q112" s="179"/>
      <c r="R112" s="177"/>
      <c r="S112" s="177"/>
      <c r="T112" s="179"/>
      <c r="U112" s="179"/>
      <c r="V112" s="179"/>
      <c r="W112" s="179"/>
      <c r="X112" s="179"/>
      <c r="Y112" s="177"/>
      <c r="Z112" s="177"/>
      <c r="AA112" s="179"/>
      <c r="AB112" s="179"/>
      <c r="AC112" s="179"/>
      <c r="AD112" s="179"/>
      <c r="AE112" s="177"/>
      <c r="AF112" s="177"/>
      <c r="AG112" s="177"/>
      <c r="AH112" s="179"/>
      <c r="AI112" s="181"/>
      <c r="AJ112" s="177"/>
      <c r="AK112" s="179"/>
      <c r="AL112" s="179"/>
      <c r="AM112" s="177"/>
      <c r="AN112" s="177"/>
      <c r="AO112" s="179"/>
      <c r="AP112" s="179"/>
      <c r="AQ112" s="179"/>
      <c r="AR112" s="179"/>
      <c r="AS112" s="179"/>
      <c r="AT112" s="177"/>
      <c r="AU112" s="175"/>
      <c r="AV112" s="160"/>
    </row>
    <row r="113" spans="1:48" s="6" customFormat="1" ht="21" x14ac:dyDescent="0.3">
      <c r="A113" s="75"/>
      <c r="B113" s="186"/>
      <c r="C113" s="86">
        <v>45566</v>
      </c>
      <c r="D113" s="84" t="s">
        <v>15</v>
      </c>
      <c r="E113" s="78" t="s">
        <v>1028</v>
      </c>
      <c r="F113" s="88" t="s">
        <v>1029</v>
      </c>
      <c r="G113" s="89" t="s">
        <v>1030</v>
      </c>
      <c r="H113" s="89"/>
      <c r="I113" s="89"/>
      <c r="J113" s="89"/>
      <c r="K113" s="89"/>
      <c r="L113" s="89"/>
      <c r="M113" s="89"/>
      <c r="N113" s="90"/>
      <c r="O113" s="98" t="s">
        <v>796</v>
      </c>
      <c r="P113" s="99">
        <v>45615</v>
      </c>
      <c r="Q113" s="179"/>
      <c r="R113" s="177"/>
      <c r="S113" s="177"/>
      <c r="T113" s="179"/>
      <c r="U113" s="179"/>
      <c r="V113" s="179"/>
      <c r="W113" s="179"/>
      <c r="X113" s="179"/>
      <c r="Y113" s="177"/>
      <c r="Z113" s="177"/>
      <c r="AA113" s="179"/>
      <c r="AB113" s="179"/>
      <c r="AC113" s="179"/>
      <c r="AD113" s="179"/>
      <c r="AE113" s="177"/>
      <c r="AF113" s="177"/>
      <c r="AG113" s="177"/>
      <c r="AH113" s="179"/>
      <c r="AI113" s="181"/>
      <c r="AJ113" s="177"/>
      <c r="AK113" s="179"/>
      <c r="AL113" s="179"/>
      <c r="AM113" s="177"/>
      <c r="AN113" s="177"/>
      <c r="AO113" s="179"/>
      <c r="AP113" s="179"/>
      <c r="AQ113" s="179"/>
      <c r="AR113" s="179"/>
      <c r="AS113" s="179"/>
      <c r="AT113" s="177"/>
      <c r="AU113" s="175"/>
      <c r="AV113" s="160"/>
    </row>
    <row r="114" spans="1:48" s="6" customFormat="1" ht="21" x14ac:dyDescent="0.3">
      <c r="A114" s="75"/>
      <c r="B114" s="186"/>
      <c r="C114" s="86">
        <v>45566</v>
      </c>
      <c r="D114" s="84" t="s">
        <v>15</v>
      </c>
      <c r="E114" s="78" t="s">
        <v>586</v>
      </c>
      <c r="F114" s="88" t="s">
        <v>588</v>
      </c>
      <c r="G114" s="89" t="s">
        <v>589</v>
      </c>
      <c r="H114" s="89" t="s">
        <v>590</v>
      </c>
      <c r="I114" s="89"/>
      <c r="J114" s="89"/>
      <c r="K114" s="89"/>
      <c r="L114" s="89"/>
      <c r="M114" s="89"/>
      <c r="N114" s="90"/>
      <c r="O114" s="98" t="s">
        <v>796</v>
      </c>
      <c r="P114" s="99">
        <v>45615</v>
      </c>
      <c r="Q114" s="179"/>
      <c r="R114" s="177"/>
      <c r="S114" s="177"/>
      <c r="T114" s="179"/>
      <c r="U114" s="179"/>
      <c r="V114" s="179"/>
      <c r="W114" s="179"/>
      <c r="X114" s="179"/>
      <c r="Y114" s="177"/>
      <c r="Z114" s="177"/>
      <c r="AA114" s="179"/>
      <c r="AB114" s="179"/>
      <c r="AC114" s="179"/>
      <c r="AD114" s="179"/>
      <c r="AE114" s="177"/>
      <c r="AF114" s="177"/>
      <c r="AG114" s="177"/>
      <c r="AH114" s="179"/>
      <c r="AI114" s="181"/>
      <c r="AJ114" s="177"/>
      <c r="AK114" s="179"/>
      <c r="AL114" s="179"/>
      <c r="AM114" s="177"/>
      <c r="AN114" s="177"/>
      <c r="AO114" s="179"/>
      <c r="AP114" s="179"/>
      <c r="AQ114" s="179"/>
      <c r="AR114" s="179"/>
      <c r="AS114" s="179"/>
      <c r="AT114" s="177"/>
      <c r="AU114" s="175"/>
      <c r="AV114" s="160"/>
    </row>
    <row r="115" spans="1:48" s="6" customFormat="1" ht="21" x14ac:dyDescent="0.3">
      <c r="A115" s="75"/>
      <c r="B115" s="186"/>
      <c r="C115" s="86">
        <v>45566</v>
      </c>
      <c r="D115" s="84" t="s">
        <v>15</v>
      </c>
      <c r="E115" s="78" t="s">
        <v>78</v>
      </c>
      <c r="F115" s="88" t="s">
        <v>764</v>
      </c>
      <c r="G115" s="89" t="s">
        <v>765</v>
      </c>
      <c r="H115" s="89"/>
      <c r="I115" s="89"/>
      <c r="J115" s="89"/>
      <c r="K115" s="89"/>
      <c r="L115" s="89"/>
      <c r="M115" s="89"/>
      <c r="N115" s="90"/>
      <c r="O115" s="98" t="s">
        <v>796</v>
      </c>
      <c r="P115" s="99">
        <v>45615</v>
      </c>
      <c r="Q115" s="179"/>
      <c r="R115" s="177"/>
      <c r="S115" s="177"/>
      <c r="T115" s="179"/>
      <c r="U115" s="179"/>
      <c r="V115" s="179"/>
      <c r="W115" s="179"/>
      <c r="X115" s="179"/>
      <c r="Y115" s="177"/>
      <c r="Z115" s="177"/>
      <c r="AA115" s="179"/>
      <c r="AB115" s="179"/>
      <c r="AC115" s="179"/>
      <c r="AD115" s="179"/>
      <c r="AE115" s="177"/>
      <c r="AF115" s="177"/>
      <c r="AG115" s="177"/>
      <c r="AH115" s="179"/>
      <c r="AI115" s="181"/>
      <c r="AJ115" s="177"/>
      <c r="AK115" s="179"/>
      <c r="AL115" s="179"/>
      <c r="AM115" s="177"/>
      <c r="AN115" s="177"/>
      <c r="AO115" s="179"/>
      <c r="AP115" s="179"/>
      <c r="AQ115" s="179"/>
      <c r="AR115" s="179"/>
      <c r="AS115" s="179"/>
      <c r="AT115" s="177"/>
      <c r="AU115" s="175"/>
      <c r="AV115" s="160"/>
    </row>
    <row r="116" spans="1:48" s="6" customFormat="1" ht="21" x14ac:dyDescent="0.3">
      <c r="A116" s="75"/>
      <c r="B116" s="186"/>
      <c r="C116" s="86">
        <v>45566</v>
      </c>
      <c r="D116" s="84" t="s">
        <v>15</v>
      </c>
      <c r="E116" s="78" t="s">
        <v>349</v>
      </c>
      <c r="F116" s="88" t="s">
        <v>766</v>
      </c>
      <c r="G116" s="89"/>
      <c r="H116" s="89"/>
      <c r="I116" s="89"/>
      <c r="J116" s="89"/>
      <c r="K116" s="89"/>
      <c r="L116" s="89"/>
      <c r="M116" s="89"/>
      <c r="N116" s="90"/>
      <c r="O116" s="98" t="s">
        <v>796</v>
      </c>
      <c r="P116" s="99">
        <v>45615</v>
      </c>
      <c r="Q116" s="179"/>
      <c r="R116" s="177"/>
      <c r="S116" s="177"/>
      <c r="T116" s="179"/>
      <c r="U116" s="179"/>
      <c r="V116" s="179"/>
      <c r="W116" s="179"/>
      <c r="X116" s="179"/>
      <c r="Y116" s="177"/>
      <c r="Z116" s="177"/>
      <c r="AA116" s="179"/>
      <c r="AB116" s="179"/>
      <c r="AC116" s="179"/>
      <c r="AD116" s="179"/>
      <c r="AE116" s="177"/>
      <c r="AF116" s="177"/>
      <c r="AG116" s="177"/>
      <c r="AH116" s="179"/>
      <c r="AI116" s="181"/>
      <c r="AJ116" s="177"/>
      <c r="AK116" s="179"/>
      <c r="AL116" s="179"/>
      <c r="AM116" s="177"/>
      <c r="AN116" s="177"/>
      <c r="AO116" s="179"/>
      <c r="AP116" s="179"/>
      <c r="AQ116" s="179"/>
      <c r="AR116" s="179"/>
      <c r="AS116" s="179"/>
      <c r="AT116" s="177"/>
      <c r="AU116" s="175"/>
      <c r="AV116" s="160"/>
    </row>
    <row r="117" spans="1:48" s="6" customFormat="1" ht="21" x14ac:dyDescent="0.3">
      <c r="A117" s="75"/>
      <c r="B117" s="186"/>
      <c r="C117" s="86">
        <v>45566</v>
      </c>
      <c r="D117" s="84" t="s">
        <v>15</v>
      </c>
      <c r="E117" s="78" t="s">
        <v>79</v>
      </c>
      <c r="F117" s="88" t="s">
        <v>767</v>
      </c>
      <c r="G117" s="89" t="s">
        <v>768</v>
      </c>
      <c r="H117" s="89"/>
      <c r="I117" s="89"/>
      <c r="J117" s="89"/>
      <c r="K117" s="89"/>
      <c r="L117" s="89"/>
      <c r="M117" s="89"/>
      <c r="N117" s="90"/>
      <c r="O117" s="98" t="s">
        <v>796</v>
      </c>
      <c r="P117" s="99">
        <v>45615</v>
      </c>
      <c r="Q117" s="179"/>
      <c r="R117" s="177"/>
      <c r="S117" s="177"/>
      <c r="T117" s="179"/>
      <c r="U117" s="179"/>
      <c r="V117" s="179"/>
      <c r="W117" s="179"/>
      <c r="X117" s="179"/>
      <c r="Y117" s="177"/>
      <c r="Z117" s="177"/>
      <c r="AA117" s="179"/>
      <c r="AB117" s="179"/>
      <c r="AC117" s="179"/>
      <c r="AD117" s="179"/>
      <c r="AE117" s="177"/>
      <c r="AF117" s="177"/>
      <c r="AG117" s="177"/>
      <c r="AH117" s="179"/>
      <c r="AI117" s="181"/>
      <c r="AJ117" s="177"/>
      <c r="AK117" s="179"/>
      <c r="AL117" s="179"/>
      <c r="AM117" s="177"/>
      <c r="AN117" s="177"/>
      <c r="AO117" s="179"/>
      <c r="AP117" s="179"/>
      <c r="AQ117" s="179"/>
      <c r="AR117" s="179"/>
      <c r="AS117" s="179"/>
      <c r="AT117" s="177"/>
      <c r="AU117" s="175"/>
      <c r="AV117" s="160"/>
    </row>
    <row r="118" spans="1:48" s="6" customFormat="1" ht="21" x14ac:dyDescent="0.3">
      <c r="A118" s="75"/>
      <c r="B118" s="187"/>
      <c r="C118" s="86">
        <v>45566</v>
      </c>
      <c r="D118" s="84" t="s">
        <v>15</v>
      </c>
      <c r="E118" s="78" t="s">
        <v>80</v>
      </c>
      <c r="F118" s="88" t="s">
        <v>769</v>
      </c>
      <c r="G118" s="89" t="s">
        <v>770</v>
      </c>
      <c r="H118" s="89" t="s">
        <v>771</v>
      </c>
      <c r="I118" s="89"/>
      <c r="J118" s="89"/>
      <c r="K118" s="89"/>
      <c r="L118" s="89"/>
      <c r="M118" s="89"/>
      <c r="N118" s="90"/>
      <c r="O118" s="98" t="s">
        <v>796</v>
      </c>
      <c r="P118" s="99">
        <v>45615</v>
      </c>
      <c r="Q118" s="183"/>
      <c r="R118" s="184"/>
      <c r="S118" s="184"/>
      <c r="T118" s="183"/>
      <c r="U118" s="183"/>
      <c r="V118" s="183"/>
      <c r="W118" s="183"/>
      <c r="X118" s="183"/>
      <c r="Y118" s="184"/>
      <c r="Z118" s="184"/>
      <c r="AA118" s="183"/>
      <c r="AB118" s="183"/>
      <c r="AC118" s="183"/>
      <c r="AD118" s="183"/>
      <c r="AE118" s="184"/>
      <c r="AF118" s="184"/>
      <c r="AG118" s="184"/>
      <c r="AH118" s="183"/>
      <c r="AI118" s="182"/>
      <c r="AJ118" s="184"/>
      <c r="AK118" s="183"/>
      <c r="AL118" s="183"/>
      <c r="AM118" s="184"/>
      <c r="AN118" s="184"/>
      <c r="AO118" s="183"/>
      <c r="AP118" s="183"/>
      <c r="AQ118" s="183"/>
      <c r="AR118" s="183"/>
      <c r="AS118" s="183"/>
      <c r="AT118" s="184"/>
      <c r="AU118" s="198"/>
      <c r="AV118" s="160"/>
    </row>
    <row r="119" spans="1:48" s="6" customFormat="1" ht="36.75" customHeight="1" x14ac:dyDescent="0.3">
      <c r="A119" s="75" t="str">
        <f>VLOOKUP(B119,[2]Apoio!$A:$C,3,FALSE)</f>
        <v>MCSD EN - Pré-Liquidação</v>
      </c>
      <c r="B119" s="82" t="s">
        <v>488</v>
      </c>
      <c r="C119" s="86">
        <v>45566</v>
      </c>
      <c r="D119" s="84" t="s">
        <v>15</v>
      </c>
      <c r="E119" s="78" t="s">
        <v>493</v>
      </c>
      <c r="F119" s="88" t="s">
        <v>494</v>
      </c>
      <c r="G119" s="89"/>
      <c r="H119" s="89"/>
      <c r="I119" s="89"/>
      <c r="J119" s="89"/>
      <c r="K119" s="89"/>
      <c r="L119" s="89"/>
      <c r="M119" s="89"/>
      <c r="N119" s="90"/>
      <c r="O119" s="98" t="s">
        <v>796</v>
      </c>
      <c r="P119" s="99">
        <v>45615</v>
      </c>
      <c r="Q119" s="117">
        <v>1</v>
      </c>
      <c r="R119" s="100">
        <v>2</v>
      </c>
      <c r="S119" s="100">
        <v>3</v>
      </c>
      <c r="T119" s="77">
        <v>4</v>
      </c>
      <c r="U119" s="77">
        <v>5</v>
      </c>
      <c r="V119" s="77">
        <v>6</v>
      </c>
      <c r="W119" s="77">
        <v>7</v>
      </c>
      <c r="X119" s="77">
        <v>8</v>
      </c>
      <c r="Y119" s="100">
        <v>9</v>
      </c>
      <c r="Z119" s="100">
        <v>10</v>
      </c>
      <c r="AA119" s="77">
        <v>11</v>
      </c>
      <c r="AB119" s="77">
        <v>12</v>
      </c>
      <c r="AC119" s="77">
        <v>13</v>
      </c>
      <c r="AD119" s="77">
        <v>14</v>
      </c>
      <c r="AE119" s="100">
        <v>15</v>
      </c>
      <c r="AF119" s="100">
        <v>16</v>
      </c>
      <c r="AG119" s="100">
        <v>17</v>
      </c>
      <c r="AH119" s="77">
        <v>18</v>
      </c>
      <c r="AI119" s="79">
        <v>19</v>
      </c>
      <c r="AJ119" s="100">
        <v>20</v>
      </c>
      <c r="AK119" s="77">
        <v>21</v>
      </c>
      <c r="AL119" s="77">
        <v>22</v>
      </c>
      <c r="AM119" s="100">
        <v>23</v>
      </c>
      <c r="AN119" s="100">
        <v>24</v>
      </c>
      <c r="AO119" s="77">
        <v>25</v>
      </c>
      <c r="AP119" s="77">
        <v>26</v>
      </c>
      <c r="AQ119" s="77">
        <v>27</v>
      </c>
      <c r="AR119" s="77">
        <v>28</v>
      </c>
      <c r="AS119" s="77">
        <v>29</v>
      </c>
      <c r="AT119" s="100">
        <v>30</v>
      </c>
      <c r="AU119" s="78"/>
      <c r="AV119" s="160"/>
    </row>
    <row r="120" spans="1:48" s="6" customFormat="1" ht="36" customHeight="1" x14ac:dyDescent="0.3">
      <c r="A120" s="75" t="str">
        <f>VLOOKUP(B120,[2]Apoio!$A:$C,3,FALSE)</f>
        <v>Cotas de Garantia Física - Liquidação</v>
      </c>
      <c r="B120" s="82" t="s">
        <v>178</v>
      </c>
      <c r="C120" s="86">
        <v>45566</v>
      </c>
      <c r="D120" s="84" t="s">
        <v>192</v>
      </c>
      <c r="E120" s="78" t="s">
        <v>84</v>
      </c>
      <c r="F120" s="88"/>
      <c r="G120" s="89"/>
      <c r="H120" s="89" t="s">
        <v>84</v>
      </c>
      <c r="I120" s="89"/>
      <c r="J120" s="89"/>
      <c r="K120" s="89"/>
      <c r="L120" s="89"/>
      <c r="M120" s="89"/>
      <c r="N120" s="90"/>
      <c r="O120" s="98" t="s">
        <v>796</v>
      </c>
      <c r="P120" s="99">
        <v>45615</v>
      </c>
      <c r="Q120" s="117">
        <v>1</v>
      </c>
      <c r="R120" s="100">
        <v>2</v>
      </c>
      <c r="S120" s="100">
        <v>3</v>
      </c>
      <c r="T120" s="77">
        <v>4</v>
      </c>
      <c r="U120" s="77">
        <v>5</v>
      </c>
      <c r="V120" s="77">
        <v>6</v>
      </c>
      <c r="W120" s="77">
        <v>7</v>
      </c>
      <c r="X120" s="77">
        <v>8</v>
      </c>
      <c r="Y120" s="100">
        <v>9</v>
      </c>
      <c r="Z120" s="100">
        <v>10</v>
      </c>
      <c r="AA120" s="77">
        <v>11</v>
      </c>
      <c r="AB120" s="77">
        <v>12</v>
      </c>
      <c r="AC120" s="77">
        <v>13</v>
      </c>
      <c r="AD120" s="77">
        <v>14</v>
      </c>
      <c r="AE120" s="100">
        <v>15</v>
      </c>
      <c r="AF120" s="100">
        <v>16</v>
      </c>
      <c r="AG120" s="100">
        <v>17</v>
      </c>
      <c r="AH120" s="77">
        <v>18</v>
      </c>
      <c r="AI120" s="79">
        <v>19</v>
      </c>
      <c r="AJ120" s="100">
        <v>20</v>
      </c>
      <c r="AK120" s="77">
        <v>21</v>
      </c>
      <c r="AL120" s="77">
        <v>22</v>
      </c>
      <c r="AM120" s="100">
        <v>23</v>
      </c>
      <c r="AN120" s="100">
        <v>24</v>
      </c>
      <c r="AO120" s="77">
        <v>25</v>
      </c>
      <c r="AP120" s="77">
        <v>26</v>
      </c>
      <c r="AQ120" s="77">
        <v>27</v>
      </c>
      <c r="AR120" s="77">
        <v>28</v>
      </c>
      <c r="AS120" s="77">
        <v>29</v>
      </c>
      <c r="AT120" s="100">
        <v>30</v>
      </c>
      <c r="AU120" s="78"/>
      <c r="AV120" s="160"/>
    </row>
    <row r="121" spans="1:48" s="6" customFormat="1" ht="36.75" customHeight="1" x14ac:dyDescent="0.3">
      <c r="A121" s="75" t="str">
        <f>VLOOKUP(B121,[2]Apoio!$A:$C,3,FALSE)</f>
        <v>Penalidades - Resultados</v>
      </c>
      <c r="B121" s="82" t="s">
        <v>180</v>
      </c>
      <c r="C121" s="86">
        <v>45536</v>
      </c>
      <c r="D121" s="84" t="s">
        <v>28</v>
      </c>
      <c r="E121" s="78" t="s">
        <v>114</v>
      </c>
      <c r="F121" s="91" t="s">
        <v>772</v>
      </c>
      <c r="G121" s="89"/>
      <c r="H121" s="89"/>
      <c r="I121" s="89"/>
      <c r="J121" s="89"/>
      <c r="K121" s="89"/>
      <c r="L121" s="89"/>
      <c r="M121" s="89"/>
      <c r="N121" s="90"/>
      <c r="O121" s="98" t="s">
        <v>796</v>
      </c>
      <c r="P121" s="99">
        <v>45615</v>
      </c>
      <c r="Q121" s="117">
        <v>1</v>
      </c>
      <c r="R121" s="100">
        <v>2</v>
      </c>
      <c r="S121" s="100">
        <v>3</v>
      </c>
      <c r="T121" s="77">
        <v>4</v>
      </c>
      <c r="U121" s="77">
        <v>5</v>
      </c>
      <c r="V121" s="77">
        <v>6</v>
      </c>
      <c r="W121" s="77">
        <v>7</v>
      </c>
      <c r="X121" s="77">
        <v>8</v>
      </c>
      <c r="Y121" s="100">
        <v>9</v>
      </c>
      <c r="Z121" s="100">
        <v>10</v>
      </c>
      <c r="AA121" s="77">
        <v>11</v>
      </c>
      <c r="AB121" s="77">
        <v>12</v>
      </c>
      <c r="AC121" s="77">
        <v>13</v>
      </c>
      <c r="AD121" s="77">
        <v>14</v>
      </c>
      <c r="AE121" s="100">
        <v>15</v>
      </c>
      <c r="AF121" s="100">
        <v>16</v>
      </c>
      <c r="AG121" s="100">
        <v>17</v>
      </c>
      <c r="AH121" s="77">
        <v>18</v>
      </c>
      <c r="AI121" s="79">
        <v>19</v>
      </c>
      <c r="AJ121" s="100">
        <v>20</v>
      </c>
      <c r="AK121" s="77">
        <v>21</v>
      </c>
      <c r="AL121" s="77">
        <v>22</v>
      </c>
      <c r="AM121" s="100">
        <v>23</v>
      </c>
      <c r="AN121" s="100">
        <v>24</v>
      </c>
      <c r="AO121" s="77">
        <v>25</v>
      </c>
      <c r="AP121" s="77">
        <v>26</v>
      </c>
      <c r="AQ121" s="77">
        <v>27</v>
      </c>
      <c r="AR121" s="77">
        <v>28</v>
      </c>
      <c r="AS121" s="77">
        <v>29</v>
      </c>
      <c r="AT121" s="100">
        <v>30</v>
      </c>
      <c r="AU121" s="78"/>
      <c r="AV121" s="160"/>
    </row>
    <row r="122" spans="1:48" s="6" customFormat="1" ht="36" customHeight="1" x14ac:dyDescent="0.3">
      <c r="A122" s="75" t="str">
        <f>VLOOKUP(B122,[2]Apoio!$A:$C,3,FALSE)</f>
        <v>Desconto</v>
      </c>
      <c r="B122" s="82" t="s">
        <v>181</v>
      </c>
      <c r="C122" s="86">
        <v>45536</v>
      </c>
      <c r="D122" s="84" t="s">
        <v>28</v>
      </c>
      <c r="E122" s="78" t="s">
        <v>116</v>
      </c>
      <c r="F122" s="88" t="s">
        <v>773</v>
      </c>
      <c r="G122" s="89" t="s">
        <v>774</v>
      </c>
      <c r="H122" s="89" t="s">
        <v>775</v>
      </c>
      <c r="I122" s="89" t="s">
        <v>776</v>
      </c>
      <c r="J122" s="89" t="s">
        <v>777</v>
      </c>
      <c r="K122" s="89" t="s">
        <v>778</v>
      </c>
      <c r="L122" s="89"/>
      <c r="M122" s="89"/>
      <c r="N122" s="90"/>
      <c r="O122" s="98" t="s">
        <v>796</v>
      </c>
      <c r="P122" s="99">
        <v>45615</v>
      </c>
      <c r="Q122" s="117">
        <v>1</v>
      </c>
      <c r="R122" s="100">
        <v>2</v>
      </c>
      <c r="S122" s="100">
        <v>3</v>
      </c>
      <c r="T122" s="77">
        <v>4</v>
      </c>
      <c r="U122" s="77">
        <v>5</v>
      </c>
      <c r="V122" s="77">
        <v>6</v>
      </c>
      <c r="W122" s="77">
        <v>7</v>
      </c>
      <c r="X122" s="77">
        <v>8</v>
      </c>
      <c r="Y122" s="100">
        <v>9</v>
      </c>
      <c r="Z122" s="100">
        <v>10</v>
      </c>
      <c r="AA122" s="77">
        <v>11</v>
      </c>
      <c r="AB122" s="77">
        <v>12</v>
      </c>
      <c r="AC122" s="77">
        <v>13</v>
      </c>
      <c r="AD122" s="77">
        <v>14</v>
      </c>
      <c r="AE122" s="100">
        <v>15</v>
      </c>
      <c r="AF122" s="100">
        <v>16</v>
      </c>
      <c r="AG122" s="100">
        <v>17</v>
      </c>
      <c r="AH122" s="77">
        <v>18</v>
      </c>
      <c r="AI122" s="79">
        <v>19</v>
      </c>
      <c r="AJ122" s="100">
        <v>20</v>
      </c>
      <c r="AK122" s="77">
        <v>21</v>
      </c>
      <c r="AL122" s="77">
        <v>22</v>
      </c>
      <c r="AM122" s="100">
        <v>23</v>
      </c>
      <c r="AN122" s="100">
        <v>24</v>
      </c>
      <c r="AO122" s="77">
        <v>25</v>
      </c>
      <c r="AP122" s="77">
        <v>26</v>
      </c>
      <c r="AQ122" s="77">
        <v>27</v>
      </c>
      <c r="AR122" s="77">
        <v>28</v>
      </c>
      <c r="AS122" s="77">
        <v>29</v>
      </c>
      <c r="AT122" s="100">
        <v>30</v>
      </c>
      <c r="AU122" s="78"/>
      <c r="AV122" s="160"/>
    </row>
    <row r="123" spans="1:48" s="6" customFormat="1" ht="36" customHeight="1" x14ac:dyDescent="0.3">
      <c r="A123" s="75" t="str">
        <f>VLOOKUP(B123,[2]Apoio!$A:$C,3,FALSE)</f>
        <v>Multa</v>
      </c>
      <c r="B123" s="82" t="s">
        <v>913</v>
      </c>
      <c r="C123" s="86">
        <v>45536</v>
      </c>
      <c r="D123" s="84" t="s">
        <v>28</v>
      </c>
      <c r="E123" s="78" t="s">
        <v>909</v>
      </c>
      <c r="F123" s="88" t="s">
        <v>914</v>
      </c>
      <c r="G123" s="89"/>
      <c r="H123" s="89"/>
      <c r="I123" s="89"/>
      <c r="J123" s="89"/>
      <c r="K123" s="89"/>
      <c r="L123" s="89"/>
      <c r="M123" s="89"/>
      <c r="N123" s="90"/>
      <c r="O123" s="98" t="s">
        <v>796</v>
      </c>
      <c r="P123" s="99">
        <v>45615</v>
      </c>
      <c r="Q123" s="117">
        <v>1</v>
      </c>
      <c r="R123" s="100">
        <v>2</v>
      </c>
      <c r="S123" s="100">
        <v>3</v>
      </c>
      <c r="T123" s="77">
        <v>4</v>
      </c>
      <c r="U123" s="77">
        <v>5</v>
      </c>
      <c r="V123" s="77">
        <v>6</v>
      </c>
      <c r="W123" s="77">
        <v>7</v>
      </c>
      <c r="X123" s="77">
        <v>8</v>
      </c>
      <c r="Y123" s="100">
        <v>9</v>
      </c>
      <c r="Z123" s="100">
        <v>10</v>
      </c>
      <c r="AA123" s="77">
        <v>11</v>
      </c>
      <c r="AB123" s="77">
        <v>12</v>
      </c>
      <c r="AC123" s="77">
        <v>13</v>
      </c>
      <c r="AD123" s="77">
        <v>14</v>
      </c>
      <c r="AE123" s="100">
        <v>15</v>
      </c>
      <c r="AF123" s="100">
        <v>16</v>
      </c>
      <c r="AG123" s="100">
        <v>17</v>
      </c>
      <c r="AH123" s="77">
        <v>18</v>
      </c>
      <c r="AI123" s="79">
        <v>19</v>
      </c>
      <c r="AJ123" s="100">
        <v>20</v>
      </c>
      <c r="AK123" s="77">
        <v>21</v>
      </c>
      <c r="AL123" s="77">
        <v>22</v>
      </c>
      <c r="AM123" s="100">
        <v>23</v>
      </c>
      <c r="AN123" s="100">
        <v>24</v>
      </c>
      <c r="AO123" s="77">
        <v>25</v>
      </c>
      <c r="AP123" s="77">
        <v>26</v>
      </c>
      <c r="AQ123" s="77">
        <v>27</v>
      </c>
      <c r="AR123" s="77">
        <v>28</v>
      </c>
      <c r="AS123" s="77">
        <v>29</v>
      </c>
      <c r="AT123" s="100">
        <v>30</v>
      </c>
      <c r="AU123" s="78"/>
      <c r="AV123" s="160"/>
    </row>
    <row r="124" spans="1:48" s="6" customFormat="1" ht="43.5" customHeight="1" x14ac:dyDescent="0.25">
      <c r="A124" s="75" t="str">
        <f>VLOOKUP(B124,[1]Apoio!$A:$C,3,FALSE)</f>
        <v>MCP - Declarações</v>
      </c>
      <c r="B124" s="82" t="s">
        <v>1087</v>
      </c>
      <c r="C124" s="86" t="s">
        <v>84</v>
      </c>
      <c r="D124" s="84" t="s">
        <v>375</v>
      </c>
      <c r="E124" s="78" t="s">
        <v>84</v>
      </c>
      <c r="F124" s="88"/>
      <c r="G124" s="89"/>
      <c r="H124" s="89" t="s">
        <v>84</v>
      </c>
      <c r="I124" s="89"/>
      <c r="J124" s="89"/>
      <c r="K124" s="89"/>
      <c r="L124" s="89"/>
      <c r="M124" s="89"/>
      <c r="N124" s="90"/>
      <c r="O124" s="98" t="s">
        <v>796</v>
      </c>
      <c r="P124" s="99">
        <v>45617</v>
      </c>
      <c r="Q124" s="117">
        <v>1</v>
      </c>
      <c r="R124" s="100">
        <v>2</v>
      </c>
      <c r="S124" s="100">
        <v>3</v>
      </c>
      <c r="T124" s="77">
        <v>4</v>
      </c>
      <c r="U124" s="77">
        <v>5</v>
      </c>
      <c r="V124" s="77">
        <v>6</v>
      </c>
      <c r="W124" s="77">
        <v>7</v>
      </c>
      <c r="X124" s="77">
        <v>8</v>
      </c>
      <c r="Y124" s="100">
        <v>9</v>
      </c>
      <c r="Z124" s="100">
        <v>10</v>
      </c>
      <c r="AA124" s="77">
        <v>11</v>
      </c>
      <c r="AB124" s="117">
        <v>12</v>
      </c>
      <c r="AC124" s="77">
        <v>13</v>
      </c>
      <c r="AD124" s="77">
        <v>14</v>
      </c>
      <c r="AE124" s="100">
        <v>15</v>
      </c>
      <c r="AF124" s="100">
        <v>16</v>
      </c>
      <c r="AG124" s="100">
        <v>17</v>
      </c>
      <c r="AH124" s="77">
        <v>18</v>
      </c>
      <c r="AI124" s="77">
        <v>19</v>
      </c>
      <c r="AJ124" s="100">
        <v>20</v>
      </c>
      <c r="AK124" s="79">
        <v>21</v>
      </c>
      <c r="AL124" s="77">
        <v>22</v>
      </c>
      <c r="AM124" s="100">
        <v>23</v>
      </c>
      <c r="AN124" s="100">
        <v>24</v>
      </c>
      <c r="AO124" s="77">
        <v>25</v>
      </c>
      <c r="AP124" s="77">
        <v>26</v>
      </c>
      <c r="AQ124" s="77">
        <v>27</v>
      </c>
      <c r="AR124" s="77">
        <v>28</v>
      </c>
      <c r="AS124" s="77">
        <v>29</v>
      </c>
      <c r="AT124" s="100">
        <v>30</v>
      </c>
      <c r="AU124" s="78"/>
      <c r="AV124" s="8"/>
    </row>
    <row r="125" spans="1:48" s="6" customFormat="1" ht="47.5" customHeight="1" x14ac:dyDescent="0.3">
      <c r="A125" s="75" t="str">
        <f>VLOOKUP(B125,[2]Apoio!$A:$C,3,FALSE)</f>
        <v>MCSD EE - Pós-Liquidação</v>
      </c>
      <c r="B125" s="82" t="s">
        <v>670</v>
      </c>
      <c r="C125" s="86">
        <v>45536</v>
      </c>
      <c r="D125" s="84" t="s">
        <v>970</v>
      </c>
      <c r="E125" s="78" t="s">
        <v>108</v>
      </c>
      <c r="F125" s="88" t="s">
        <v>690</v>
      </c>
      <c r="G125" s="89"/>
      <c r="H125" s="89"/>
      <c r="I125" s="89"/>
      <c r="J125" s="89"/>
      <c r="K125" s="89"/>
      <c r="L125" s="89"/>
      <c r="M125" s="89"/>
      <c r="N125" s="90"/>
      <c r="O125" s="98" t="s">
        <v>796</v>
      </c>
      <c r="P125" s="99">
        <v>45617</v>
      </c>
      <c r="Q125" s="117">
        <v>1</v>
      </c>
      <c r="R125" s="100">
        <v>2</v>
      </c>
      <c r="S125" s="100">
        <v>3</v>
      </c>
      <c r="T125" s="77">
        <v>4</v>
      </c>
      <c r="U125" s="77">
        <v>5</v>
      </c>
      <c r="V125" s="77">
        <v>6</v>
      </c>
      <c r="W125" s="77">
        <v>7</v>
      </c>
      <c r="X125" s="77">
        <v>8</v>
      </c>
      <c r="Y125" s="100">
        <v>9</v>
      </c>
      <c r="Z125" s="100">
        <v>10</v>
      </c>
      <c r="AA125" s="77">
        <v>11</v>
      </c>
      <c r="AB125" s="77">
        <v>12</v>
      </c>
      <c r="AC125" s="77">
        <v>13</v>
      </c>
      <c r="AD125" s="77">
        <v>14</v>
      </c>
      <c r="AE125" s="100">
        <v>15</v>
      </c>
      <c r="AF125" s="100">
        <v>16</v>
      </c>
      <c r="AG125" s="100">
        <v>17</v>
      </c>
      <c r="AH125" s="77">
        <v>18</v>
      </c>
      <c r="AI125" s="77">
        <v>19</v>
      </c>
      <c r="AJ125" s="100">
        <v>20</v>
      </c>
      <c r="AK125" s="79">
        <v>21</v>
      </c>
      <c r="AL125" s="77">
        <v>22</v>
      </c>
      <c r="AM125" s="100">
        <v>23</v>
      </c>
      <c r="AN125" s="100">
        <v>24</v>
      </c>
      <c r="AO125" s="77">
        <v>25</v>
      </c>
      <c r="AP125" s="77">
        <v>26</v>
      </c>
      <c r="AQ125" s="77">
        <v>27</v>
      </c>
      <c r="AR125" s="77">
        <v>28</v>
      </c>
      <c r="AS125" s="77">
        <v>29</v>
      </c>
      <c r="AT125" s="100">
        <v>30</v>
      </c>
      <c r="AU125" s="78" t="s">
        <v>969</v>
      </c>
      <c r="AV125" s="160"/>
    </row>
    <row r="126" spans="1:48" s="6" customFormat="1" ht="36" customHeight="1" x14ac:dyDescent="0.3">
      <c r="A126" s="75" t="str">
        <f>VLOOKUP(B126,[2]Apoio!$A:$C,3,FALSE)</f>
        <v>Energia de Reserva - Liquidação</v>
      </c>
      <c r="B126" s="82" t="s">
        <v>185</v>
      </c>
      <c r="C126" s="86">
        <v>45566</v>
      </c>
      <c r="D126" s="84" t="s">
        <v>6</v>
      </c>
      <c r="E126" s="78" t="s">
        <v>84</v>
      </c>
      <c r="F126" s="91"/>
      <c r="G126" s="89"/>
      <c r="H126" s="89" t="s">
        <v>84</v>
      </c>
      <c r="I126" s="89"/>
      <c r="J126" s="89"/>
      <c r="K126" s="89"/>
      <c r="L126" s="89"/>
      <c r="M126" s="89"/>
      <c r="N126" s="90"/>
      <c r="O126" s="98" t="s">
        <v>796</v>
      </c>
      <c r="P126" s="99">
        <v>45617</v>
      </c>
      <c r="Q126" s="117">
        <v>1</v>
      </c>
      <c r="R126" s="100">
        <v>2</v>
      </c>
      <c r="S126" s="100">
        <v>3</v>
      </c>
      <c r="T126" s="77">
        <v>4</v>
      </c>
      <c r="U126" s="77">
        <v>5</v>
      </c>
      <c r="V126" s="77">
        <v>6</v>
      </c>
      <c r="W126" s="77">
        <v>7</v>
      </c>
      <c r="X126" s="77">
        <v>8</v>
      </c>
      <c r="Y126" s="100">
        <v>9</v>
      </c>
      <c r="Z126" s="100">
        <v>10</v>
      </c>
      <c r="AA126" s="77">
        <v>11</v>
      </c>
      <c r="AB126" s="77">
        <v>12</v>
      </c>
      <c r="AC126" s="77">
        <v>13</v>
      </c>
      <c r="AD126" s="77">
        <v>14</v>
      </c>
      <c r="AE126" s="100">
        <v>15</v>
      </c>
      <c r="AF126" s="100">
        <v>16</v>
      </c>
      <c r="AG126" s="100">
        <v>17</v>
      </c>
      <c r="AH126" s="77">
        <v>18</v>
      </c>
      <c r="AI126" s="77">
        <v>19</v>
      </c>
      <c r="AJ126" s="100">
        <v>20</v>
      </c>
      <c r="AK126" s="79">
        <v>21</v>
      </c>
      <c r="AL126" s="77">
        <v>22</v>
      </c>
      <c r="AM126" s="100">
        <v>23</v>
      </c>
      <c r="AN126" s="100">
        <v>24</v>
      </c>
      <c r="AO126" s="77">
        <v>25</v>
      </c>
      <c r="AP126" s="77">
        <v>26</v>
      </c>
      <c r="AQ126" s="77">
        <v>27</v>
      </c>
      <c r="AR126" s="77">
        <v>28</v>
      </c>
      <c r="AS126" s="77">
        <v>29</v>
      </c>
      <c r="AT126" s="100">
        <v>30</v>
      </c>
      <c r="AU126" s="78"/>
      <c r="AV126" s="160"/>
    </row>
    <row r="127" spans="1:48" s="6" customFormat="1" ht="36.75" customHeight="1" x14ac:dyDescent="0.25">
      <c r="A127" s="75" t="str">
        <f>VLOOKUP(B127,[1]Apoio!$A:$C,3,FALSE)</f>
        <v>Desligamento</v>
      </c>
      <c r="B127" s="82" t="s">
        <v>376</v>
      </c>
      <c r="C127" s="86">
        <v>45597</v>
      </c>
      <c r="D127" s="84" t="s">
        <v>84</v>
      </c>
      <c r="E127" s="78" t="s">
        <v>84</v>
      </c>
      <c r="F127" s="88"/>
      <c r="G127" s="89"/>
      <c r="H127" s="89" t="s">
        <v>84</v>
      </c>
      <c r="I127" s="89"/>
      <c r="J127" s="89"/>
      <c r="K127" s="89"/>
      <c r="L127" s="89"/>
      <c r="M127" s="89"/>
      <c r="N127" s="90"/>
      <c r="O127" s="98" t="s">
        <v>796</v>
      </c>
      <c r="P127" s="99">
        <v>45617</v>
      </c>
      <c r="Q127" s="117">
        <v>1</v>
      </c>
      <c r="R127" s="100">
        <v>2</v>
      </c>
      <c r="S127" s="100">
        <v>3</v>
      </c>
      <c r="T127" s="77">
        <v>4</v>
      </c>
      <c r="U127" s="77">
        <v>5</v>
      </c>
      <c r="V127" s="77">
        <v>6</v>
      </c>
      <c r="W127" s="77">
        <v>7</v>
      </c>
      <c r="X127" s="77">
        <v>8</v>
      </c>
      <c r="Y127" s="100">
        <v>9</v>
      </c>
      <c r="Z127" s="100">
        <v>10</v>
      </c>
      <c r="AA127" s="77">
        <v>11</v>
      </c>
      <c r="AB127" s="77">
        <v>12</v>
      </c>
      <c r="AC127" s="77">
        <v>13</v>
      </c>
      <c r="AD127" s="77">
        <v>14</v>
      </c>
      <c r="AE127" s="100">
        <v>15</v>
      </c>
      <c r="AF127" s="100">
        <v>16</v>
      </c>
      <c r="AG127" s="100">
        <v>17</v>
      </c>
      <c r="AH127" s="77">
        <v>18</v>
      </c>
      <c r="AI127" s="77">
        <v>19</v>
      </c>
      <c r="AJ127" s="100">
        <v>20</v>
      </c>
      <c r="AK127" s="79">
        <v>21</v>
      </c>
      <c r="AL127" s="77">
        <v>22</v>
      </c>
      <c r="AM127" s="100">
        <v>23</v>
      </c>
      <c r="AN127" s="100">
        <v>24</v>
      </c>
      <c r="AO127" s="77">
        <v>25</v>
      </c>
      <c r="AP127" s="77">
        <v>26</v>
      </c>
      <c r="AQ127" s="77">
        <v>27</v>
      </c>
      <c r="AR127" s="77">
        <v>28</v>
      </c>
      <c r="AS127" s="77">
        <v>29</v>
      </c>
      <c r="AT127" s="100">
        <v>30</v>
      </c>
      <c r="AU127" s="78"/>
      <c r="AV127" s="8"/>
    </row>
    <row r="128" spans="1:48" s="6" customFormat="1" ht="75.75" customHeight="1" x14ac:dyDescent="0.25">
      <c r="A128" s="75" t="str">
        <f>VLOOKUP(B128,[1]Apoio!$A:$C,3,FALSE)</f>
        <v>Cadastros</v>
      </c>
      <c r="B128" s="82" t="s">
        <v>177</v>
      </c>
      <c r="C128" s="86">
        <v>45597</v>
      </c>
      <c r="D128" s="84" t="s">
        <v>84</v>
      </c>
      <c r="E128" s="78" t="s">
        <v>84</v>
      </c>
      <c r="F128" s="91"/>
      <c r="G128" s="89"/>
      <c r="H128" s="89" t="s">
        <v>84</v>
      </c>
      <c r="I128" s="89"/>
      <c r="J128" s="89"/>
      <c r="K128" s="89"/>
      <c r="L128" s="89"/>
      <c r="M128" s="89"/>
      <c r="N128" s="90"/>
      <c r="O128" s="98" t="s">
        <v>796</v>
      </c>
      <c r="P128" s="99">
        <v>45617</v>
      </c>
      <c r="Q128" s="117">
        <v>1</v>
      </c>
      <c r="R128" s="100">
        <v>2</v>
      </c>
      <c r="S128" s="100">
        <v>3</v>
      </c>
      <c r="T128" s="77">
        <v>4</v>
      </c>
      <c r="U128" s="77">
        <v>5</v>
      </c>
      <c r="V128" s="77">
        <v>6</v>
      </c>
      <c r="W128" s="77">
        <v>7</v>
      </c>
      <c r="X128" s="77">
        <v>8</v>
      </c>
      <c r="Y128" s="100">
        <v>9</v>
      </c>
      <c r="Z128" s="100">
        <v>10</v>
      </c>
      <c r="AA128" s="77">
        <v>11</v>
      </c>
      <c r="AB128" s="77">
        <v>12</v>
      </c>
      <c r="AC128" s="77">
        <v>13</v>
      </c>
      <c r="AD128" s="77">
        <v>14</v>
      </c>
      <c r="AE128" s="100">
        <v>15</v>
      </c>
      <c r="AF128" s="100">
        <v>16</v>
      </c>
      <c r="AG128" s="100">
        <v>17</v>
      </c>
      <c r="AH128" s="77">
        <v>18</v>
      </c>
      <c r="AI128" s="77">
        <v>19</v>
      </c>
      <c r="AJ128" s="100">
        <v>20</v>
      </c>
      <c r="AK128" s="79">
        <v>21</v>
      </c>
      <c r="AL128" s="77">
        <v>22</v>
      </c>
      <c r="AM128" s="100">
        <v>23</v>
      </c>
      <c r="AN128" s="100">
        <v>24</v>
      </c>
      <c r="AO128" s="77">
        <v>25</v>
      </c>
      <c r="AP128" s="77">
        <v>26</v>
      </c>
      <c r="AQ128" s="77">
        <v>27</v>
      </c>
      <c r="AR128" s="77">
        <v>28</v>
      </c>
      <c r="AS128" s="77">
        <v>29</v>
      </c>
      <c r="AT128" s="100">
        <v>30</v>
      </c>
      <c r="AU128" s="78"/>
      <c r="AV128" s="8"/>
    </row>
    <row r="129" spans="1:48" s="6" customFormat="1" ht="68.5" customHeight="1" x14ac:dyDescent="0.25">
      <c r="A129" s="75" t="str">
        <f>VLOOKUP(B129,[1]Apoio!$A:$C,3,FALSE)</f>
        <v>Monitoramento Prudencial</v>
      </c>
      <c r="B129" s="82" t="s">
        <v>1011</v>
      </c>
      <c r="C129" s="86">
        <v>45597</v>
      </c>
      <c r="D129" s="84" t="s">
        <v>84</v>
      </c>
      <c r="E129" s="78" t="s">
        <v>84</v>
      </c>
      <c r="F129" s="91"/>
      <c r="G129" s="89"/>
      <c r="H129" s="89" t="s">
        <v>84</v>
      </c>
      <c r="I129" s="89"/>
      <c r="J129" s="89"/>
      <c r="K129" s="89"/>
      <c r="L129" s="89"/>
      <c r="M129" s="89"/>
      <c r="N129" s="90"/>
      <c r="O129" s="98" t="s">
        <v>796</v>
      </c>
      <c r="P129" s="99">
        <v>45617</v>
      </c>
      <c r="Q129" s="117">
        <v>1</v>
      </c>
      <c r="R129" s="100">
        <v>2</v>
      </c>
      <c r="S129" s="100">
        <v>3</v>
      </c>
      <c r="T129" s="77">
        <v>4</v>
      </c>
      <c r="U129" s="77">
        <v>5</v>
      </c>
      <c r="V129" s="77">
        <v>6</v>
      </c>
      <c r="W129" s="77">
        <v>7</v>
      </c>
      <c r="X129" s="77">
        <v>8</v>
      </c>
      <c r="Y129" s="100">
        <v>9</v>
      </c>
      <c r="Z129" s="100">
        <v>10</v>
      </c>
      <c r="AA129" s="77">
        <v>11</v>
      </c>
      <c r="AB129" s="77">
        <v>12</v>
      </c>
      <c r="AC129" s="77">
        <v>13</v>
      </c>
      <c r="AD129" s="77">
        <v>14</v>
      </c>
      <c r="AE129" s="100">
        <v>15</v>
      </c>
      <c r="AF129" s="100">
        <v>16</v>
      </c>
      <c r="AG129" s="100">
        <v>17</v>
      </c>
      <c r="AH129" s="77">
        <v>18</v>
      </c>
      <c r="AI129" s="77">
        <v>19</v>
      </c>
      <c r="AJ129" s="100">
        <v>20</v>
      </c>
      <c r="AK129" s="79">
        <v>21</v>
      </c>
      <c r="AL129" s="77">
        <v>22</v>
      </c>
      <c r="AM129" s="100">
        <v>23</v>
      </c>
      <c r="AN129" s="100">
        <v>24</v>
      </c>
      <c r="AO129" s="77">
        <v>25</v>
      </c>
      <c r="AP129" s="77">
        <v>26</v>
      </c>
      <c r="AQ129" s="77">
        <v>27</v>
      </c>
      <c r="AR129" s="77">
        <v>28</v>
      </c>
      <c r="AS129" s="77">
        <v>29</v>
      </c>
      <c r="AT129" s="100">
        <v>30</v>
      </c>
      <c r="AU129" s="78"/>
      <c r="AV129" s="8"/>
    </row>
    <row r="130" spans="1:48" s="6" customFormat="1" ht="65" customHeight="1" x14ac:dyDescent="0.25">
      <c r="A130" s="75" t="str">
        <f>VLOOKUP(B130,[1]Apoio!$A:$C,3,FALSE)</f>
        <v>Monitoramento Prudencial</v>
      </c>
      <c r="B130" s="82" t="s">
        <v>1015</v>
      </c>
      <c r="C130" s="86">
        <v>45597</v>
      </c>
      <c r="D130" s="84" t="s">
        <v>84</v>
      </c>
      <c r="E130" s="78" t="s">
        <v>84</v>
      </c>
      <c r="F130" s="91"/>
      <c r="G130" s="89"/>
      <c r="H130" s="89" t="s">
        <v>84</v>
      </c>
      <c r="I130" s="89"/>
      <c r="J130" s="89"/>
      <c r="K130" s="89"/>
      <c r="L130" s="89"/>
      <c r="M130" s="89"/>
      <c r="N130" s="90"/>
      <c r="O130" s="98" t="s">
        <v>796</v>
      </c>
      <c r="P130" s="99">
        <v>45617</v>
      </c>
      <c r="Q130" s="117">
        <v>1</v>
      </c>
      <c r="R130" s="100">
        <v>2</v>
      </c>
      <c r="S130" s="100">
        <v>3</v>
      </c>
      <c r="T130" s="77">
        <v>4</v>
      </c>
      <c r="U130" s="77">
        <v>5</v>
      </c>
      <c r="V130" s="77">
        <v>6</v>
      </c>
      <c r="W130" s="77">
        <v>7</v>
      </c>
      <c r="X130" s="77">
        <v>8</v>
      </c>
      <c r="Y130" s="100">
        <v>9</v>
      </c>
      <c r="Z130" s="100">
        <v>10</v>
      </c>
      <c r="AA130" s="77">
        <v>11</v>
      </c>
      <c r="AB130" s="77">
        <v>12</v>
      </c>
      <c r="AC130" s="77">
        <v>13</v>
      </c>
      <c r="AD130" s="77">
        <v>14</v>
      </c>
      <c r="AE130" s="100">
        <v>15</v>
      </c>
      <c r="AF130" s="100">
        <v>16</v>
      </c>
      <c r="AG130" s="100">
        <v>17</v>
      </c>
      <c r="AH130" s="77">
        <v>18</v>
      </c>
      <c r="AI130" s="77">
        <v>19</v>
      </c>
      <c r="AJ130" s="100">
        <v>20</v>
      </c>
      <c r="AK130" s="79">
        <v>21</v>
      </c>
      <c r="AL130" s="77">
        <v>22</v>
      </c>
      <c r="AM130" s="100">
        <v>23</v>
      </c>
      <c r="AN130" s="100">
        <v>24</v>
      </c>
      <c r="AO130" s="77">
        <v>25</v>
      </c>
      <c r="AP130" s="77">
        <v>26</v>
      </c>
      <c r="AQ130" s="77">
        <v>27</v>
      </c>
      <c r="AR130" s="77">
        <v>28</v>
      </c>
      <c r="AS130" s="77">
        <v>29</v>
      </c>
      <c r="AT130" s="100">
        <v>30</v>
      </c>
      <c r="AU130" s="78"/>
      <c r="AV130" s="8"/>
    </row>
    <row r="131" spans="1:48" s="6" customFormat="1" ht="36" customHeight="1" x14ac:dyDescent="0.3">
      <c r="A131" s="75" t="str">
        <f>VLOOKUP(B131,[2]Apoio!$A:$C,3,FALSE)</f>
        <v>Energia de Reserva - Liquidação</v>
      </c>
      <c r="B131" s="82" t="s">
        <v>186</v>
      </c>
      <c r="C131" s="86">
        <v>45566</v>
      </c>
      <c r="D131" s="84" t="s">
        <v>19</v>
      </c>
      <c r="E131" s="78" t="s">
        <v>84</v>
      </c>
      <c r="F131" s="88"/>
      <c r="G131" s="89"/>
      <c r="H131" s="89" t="s">
        <v>84</v>
      </c>
      <c r="I131" s="89"/>
      <c r="J131" s="89"/>
      <c r="K131" s="89"/>
      <c r="L131" s="89"/>
      <c r="M131" s="89"/>
      <c r="N131" s="90"/>
      <c r="O131" s="98" t="s">
        <v>796</v>
      </c>
      <c r="P131" s="99">
        <v>45618</v>
      </c>
      <c r="Q131" s="117">
        <v>1</v>
      </c>
      <c r="R131" s="100">
        <v>2</v>
      </c>
      <c r="S131" s="100">
        <v>3</v>
      </c>
      <c r="T131" s="77">
        <v>4</v>
      </c>
      <c r="U131" s="77">
        <v>5</v>
      </c>
      <c r="V131" s="77">
        <v>6</v>
      </c>
      <c r="W131" s="77">
        <v>7</v>
      </c>
      <c r="X131" s="77">
        <v>8</v>
      </c>
      <c r="Y131" s="100">
        <v>9</v>
      </c>
      <c r="Z131" s="100">
        <v>10</v>
      </c>
      <c r="AA131" s="77">
        <v>11</v>
      </c>
      <c r="AB131" s="77">
        <v>12</v>
      </c>
      <c r="AC131" s="77">
        <v>13</v>
      </c>
      <c r="AD131" s="77">
        <v>14</v>
      </c>
      <c r="AE131" s="100">
        <v>15</v>
      </c>
      <c r="AF131" s="100">
        <v>16</v>
      </c>
      <c r="AG131" s="100">
        <v>17</v>
      </c>
      <c r="AH131" s="77">
        <v>18</v>
      </c>
      <c r="AI131" s="77">
        <v>19</v>
      </c>
      <c r="AJ131" s="100">
        <v>20</v>
      </c>
      <c r="AK131" s="77">
        <v>21</v>
      </c>
      <c r="AL131" s="79">
        <v>22</v>
      </c>
      <c r="AM131" s="100">
        <v>23</v>
      </c>
      <c r="AN131" s="100">
        <v>24</v>
      </c>
      <c r="AO131" s="77">
        <v>25</v>
      </c>
      <c r="AP131" s="77">
        <v>26</v>
      </c>
      <c r="AQ131" s="77">
        <v>27</v>
      </c>
      <c r="AR131" s="77">
        <v>28</v>
      </c>
      <c r="AS131" s="77">
        <v>29</v>
      </c>
      <c r="AT131" s="100">
        <v>30</v>
      </c>
      <c r="AU131" s="80"/>
      <c r="AV131" s="160"/>
    </row>
    <row r="132" spans="1:48" s="6" customFormat="1" ht="49.5" customHeight="1" x14ac:dyDescent="0.3">
      <c r="A132" s="75" t="str">
        <f>VLOOKUP(B132,[2]Apoio!$A:$C,3,FALSE)</f>
        <v>MVE - Garantias Financeiras</v>
      </c>
      <c r="B132" s="82" t="s">
        <v>1068</v>
      </c>
      <c r="C132" s="86">
        <v>45566</v>
      </c>
      <c r="D132" s="84" t="s">
        <v>1066</v>
      </c>
      <c r="E132" s="78" t="s">
        <v>84</v>
      </c>
      <c r="F132" s="88"/>
      <c r="G132" s="89"/>
      <c r="H132" s="89" t="s">
        <v>84</v>
      </c>
      <c r="I132" s="89"/>
      <c r="J132" s="89"/>
      <c r="K132" s="89"/>
      <c r="L132" s="89"/>
      <c r="M132" s="89"/>
      <c r="N132" s="90"/>
      <c r="O132" s="98" t="s">
        <v>796</v>
      </c>
      <c r="P132" s="99">
        <v>45618</v>
      </c>
      <c r="Q132" s="117">
        <v>1</v>
      </c>
      <c r="R132" s="100">
        <v>2</v>
      </c>
      <c r="S132" s="100">
        <v>3</v>
      </c>
      <c r="T132" s="77">
        <v>4</v>
      </c>
      <c r="U132" s="77">
        <v>5</v>
      </c>
      <c r="V132" s="77">
        <v>6</v>
      </c>
      <c r="W132" s="77">
        <v>7</v>
      </c>
      <c r="X132" s="77">
        <v>8</v>
      </c>
      <c r="Y132" s="100">
        <v>9</v>
      </c>
      <c r="Z132" s="100">
        <v>10</v>
      </c>
      <c r="AA132" s="77">
        <v>11</v>
      </c>
      <c r="AB132" s="77">
        <v>12</v>
      </c>
      <c r="AC132" s="77">
        <v>13</v>
      </c>
      <c r="AD132" s="77">
        <v>14</v>
      </c>
      <c r="AE132" s="100">
        <v>15</v>
      </c>
      <c r="AF132" s="100">
        <v>16</v>
      </c>
      <c r="AG132" s="100">
        <v>17</v>
      </c>
      <c r="AH132" s="77">
        <v>18</v>
      </c>
      <c r="AI132" s="77">
        <v>19</v>
      </c>
      <c r="AJ132" s="100">
        <v>20</v>
      </c>
      <c r="AK132" s="77">
        <v>21</v>
      </c>
      <c r="AL132" s="79">
        <v>22</v>
      </c>
      <c r="AM132" s="100">
        <v>23</v>
      </c>
      <c r="AN132" s="100">
        <v>24</v>
      </c>
      <c r="AO132" s="77">
        <v>25</v>
      </c>
      <c r="AP132" s="77">
        <v>26</v>
      </c>
      <c r="AQ132" s="77">
        <v>27</v>
      </c>
      <c r="AR132" s="77">
        <v>28</v>
      </c>
      <c r="AS132" s="77">
        <v>29</v>
      </c>
      <c r="AT132" s="100">
        <v>30</v>
      </c>
      <c r="AU132" s="78"/>
      <c r="AV132" s="160"/>
    </row>
    <row r="133" spans="1:48" s="6" customFormat="1" ht="36.75" customHeight="1" x14ac:dyDescent="0.3">
      <c r="A133" s="75" t="str">
        <f>VLOOKUP(B133,[2]Apoio!$A:$C,3,FALSE)</f>
        <v>Cotas de Energia Nuclear - Pós-Liquidação</v>
      </c>
      <c r="B133" s="82" t="s">
        <v>182</v>
      </c>
      <c r="C133" s="86">
        <v>45566</v>
      </c>
      <c r="D133" s="84" t="s">
        <v>151</v>
      </c>
      <c r="E133" s="78" t="s">
        <v>136</v>
      </c>
      <c r="F133" s="88" t="s">
        <v>708</v>
      </c>
      <c r="G133" s="89" t="s">
        <v>709</v>
      </c>
      <c r="H133" s="89" t="s">
        <v>828</v>
      </c>
      <c r="I133" s="89"/>
      <c r="J133" s="89"/>
      <c r="K133" s="89"/>
      <c r="L133" s="89"/>
      <c r="M133" s="89"/>
      <c r="N133" s="90"/>
      <c r="O133" s="98" t="s">
        <v>796</v>
      </c>
      <c r="P133" s="99">
        <v>45618</v>
      </c>
      <c r="Q133" s="117">
        <v>1</v>
      </c>
      <c r="R133" s="100">
        <v>2</v>
      </c>
      <c r="S133" s="100">
        <v>3</v>
      </c>
      <c r="T133" s="77">
        <v>4</v>
      </c>
      <c r="U133" s="77">
        <v>5</v>
      </c>
      <c r="V133" s="77">
        <v>6</v>
      </c>
      <c r="W133" s="77">
        <v>7</v>
      </c>
      <c r="X133" s="77">
        <v>8</v>
      </c>
      <c r="Y133" s="100">
        <v>9</v>
      </c>
      <c r="Z133" s="100">
        <v>10</v>
      </c>
      <c r="AA133" s="77">
        <v>11</v>
      </c>
      <c r="AB133" s="77">
        <v>12</v>
      </c>
      <c r="AC133" s="77">
        <v>13</v>
      </c>
      <c r="AD133" s="77">
        <v>14</v>
      </c>
      <c r="AE133" s="100">
        <v>15</v>
      </c>
      <c r="AF133" s="100">
        <v>16</v>
      </c>
      <c r="AG133" s="100">
        <v>17</v>
      </c>
      <c r="AH133" s="77">
        <v>18</v>
      </c>
      <c r="AI133" s="77">
        <v>19</v>
      </c>
      <c r="AJ133" s="100">
        <v>20</v>
      </c>
      <c r="AK133" s="77">
        <v>21</v>
      </c>
      <c r="AL133" s="79">
        <v>22</v>
      </c>
      <c r="AM133" s="100">
        <v>23</v>
      </c>
      <c r="AN133" s="100">
        <v>24</v>
      </c>
      <c r="AO133" s="77">
        <v>25</v>
      </c>
      <c r="AP133" s="77">
        <v>26</v>
      </c>
      <c r="AQ133" s="77">
        <v>27</v>
      </c>
      <c r="AR133" s="77">
        <v>28</v>
      </c>
      <c r="AS133" s="77">
        <v>29</v>
      </c>
      <c r="AT133" s="100">
        <v>30</v>
      </c>
      <c r="AU133" s="78"/>
      <c r="AV133" s="160"/>
    </row>
    <row r="134" spans="1:48" s="3" customFormat="1" ht="45.75" customHeight="1" x14ac:dyDescent="0.35">
      <c r="A134" s="75" t="str">
        <f>VLOOKUP(B134,[2]Apoio!$A:$C,3,FALSE)</f>
        <v>AGP</v>
      </c>
      <c r="B134" s="82" t="s">
        <v>633</v>
      </c>
      <c r="C134" s="86">
        <v>45566</v>
      </c>
      <c r="D134" s="84" t="s">
        <v>373</v>
      </c>
      <c r="E134" s="78" t="s">
        <v>84</v>
      </c>
      <c r="F134" s="91"/>
      <c r="G134" s="89"/>
      <c r="H134" s="89" t="s">
        <v>84</v>
      </c>
      <c r="I134" s="89"/>
      <c r="J134" s="89"/>
      <c r="K134" s="89"/>
      <c r="L134" s="89"/>
      <c r="M134" s="89"/>
      <c r="N134" s="90"/>
      <c r="O134" s="98" t="s">
        <v>796</v>
      </c>
      <c r="P134" s="99">
        <v>45618</v>
      </c>
      <c r="Q134" s="117">
        <v>1</v>
      </c>
      <c r="R134" s="100">
        <v>2</v>
      </c>
      <c r="S134" s="100">
        <v>3</v>
      </c>
      <c r="T134" s="77">
        <v>4</v>
      </c>
      <c r="U134" s="77">
        <v>5</v>
      </c>
      <c r="V134" s="77">
        <v>6</v>
      </c>
      <c r="W134" s="77">
        <v>7</v>
      </c>
      <c r="X134" s="77">
        <v>8</v>
      </c>
      <c r="Y134" s="100">
        <v>9</v>
      </c>
      <c r="Z134" s="100">
        <v>10</v>
      </c>
      <c r="AA134" s="77">
        <v>11</v>
      </c>
      <c r="AB134" s="77">
        <v>12</v>
      </c>
      <c r="AC134" s="77">
        <v>13</v>
      </c>
      <c r="AD134" s="77">
        <v>14</v>
      </c>
      <c r="AE134" s="100">
        <v>15</v>
      </c>
      <c r="AF134" s="100">
        <v>16</v>
      </c>
      <c r="AG134" s="100">
        <v>17</v>
      </c>
      <c r="AH134" s="77">
        <v>18</v>
      </c>
      <c r="AI134" s="77">
        <v>19</v>
      </c>
      <c r="AJ134" s="100">
        <v>20</v>
      </c>
      <c r="AK134" s="77">
        <v>21</v>
      </c>
      <c r="AL134" s="79">
        <v>22</v>
      </c>
      <c r="AM134" s="100">
        <v>23</v>
      </c>
      <c r="AN134" s="100">
        <v>24</v>
      </c>
      <c r="AO134" s="77">
        <v>25</v>
      </c>
      <c r="AP134" s="77">
        <v>26</v>
      </c>
      <c r="AQ134" s="77">
        <v>27</v>
      </c>
      <c r="AR134" s="77">
        <v>28</v>
      </c>
      <c r="AS134" s="77">
        <v>29</v>
      </c>
      <c r="AT134" s="100">
        <v>30</v>
      </c>
      <c r="AU134" s="78"/>
      <c r="AV134" s="162"/>
    </row>
    <row r="135" spans="1:48" s="6" customFormat="1" ht="36" customHeight="1" x14ac:dyDescent="0.3">
      <c r="A135" s="75" t="str">
        <f>VLOOKUP(B135,[2]Apoio!$A:$C,3,FALSE)</f>
        <v>Contrato - Sazonalização</v>
      </c>
      <c r="B135" s="82" t="s">
        <v>470</v>
      </c>
      <c r="C135" s="86" t="s">
        <v>84</v>
      </c>
      <c r="D135" s="84" t="s">
        <v>1089</v>
      </c>
      <c r="E135" s="78" t="s">
        <v>84</v>
      </c>
      <c r="F135" s="88"/>
      <c r="G135" s="89"/>
      <c r="H135" s="89" t="s">
        <v>84</v>
      </c>
      <c r="I135" s="89"/>
      <c r="J135" s="89"/>
      <c r="K135" s="89"/>
      <c r="L135" s="89"/>
      <c r="M135" s="89"/>
      <c r="N135" s="90"/>
      <c r="O135" s="98" t="s">
        <v>796</v>
      </c>
      <c r="P135" s="99">
        <v>45618</v>
      </c>
      <c r="Q135" s="117">
        <v>1</v>
      </c>
      <c r="R135" s="100">
        <v>2</v>
      </c>
      <c r="S135" s="100">
        <v>3</v>
      </c>
      <c r="T135" s="77">
        <v>4</v>
      </c>
      <c r="U135" s="77">
        <v>5</v>
      </c>
      <c r="V135" s="77">
        <v>6</v>
      </c>
      <c r="W135" s="77">
        <v>7</v>
      </c>
      <c r="X135" s="77">
        <v>8</v>
      </c>
      <c r="Y135" s="100">
        <v>9</v>
      </c>
      <c r="Z135" s="100">
        <v>10</v>
      </c>
      <c r="AA135" s="77">
        <v>11</v>
      </c>
      <c r="AB135" s="77">
        <v>12</v>
      </c>
      <c r="AC135" s="77">
        <v>13</v>
      </c>
      <c r="AD135" s="77">
        <v>14</v>
      </c>
      <c r="AE135" s="100">
        <v>15</v>
      </c>
      <c r="AF135" s="100">
        <v>16</v>
      </c>
      <c r="AG135" s="100">
        <v>17</v>
      </c>
      <c r="AH135" s="77">
        <v>18</v>
      </c>
      <c r="AI135" s="77">
        <v>19</v>
      </c>
      <c r="AJ135" s="100">
        <v>20</v>
      </c>
      <c r="AK135" s="77">
        <v>21</v>
      </c>
      <c r="AL135" s="79">
        <v>22</v>
      </c>
      <c r="AM135" s="100">
        <v>23</v>
      </c>
      <c r="AN135" s="100">
        <v>24</v>
      </c>
      <c r="AO135" s="77">
        <v>25</v>
      </c>
      <c r="AP135" s="77">
        <v>26</v>
      </c>
      <c r="AQ135" s="77">
        <v>27</v>
      </c>
      <c r="AR135" s="77">
        <v>28</v>
      </c>
      <c r="AS135" s="77">
        <v>29</v>
      </c>
      <c r="AT135" s="100">
        <v>30</v>
      </c>
      <c r="AU135" s="78"/>
      <c r="AV135" s="160"/>
    </row>
    <row r="136" spans="1:48" s="6" customFormat="1" ht="68" customHeight="1" x14ac:dyDescent="0.25">
      <c r="A136" s="75" t="str">
        <f>VLOOKUP(B136,[1]Apoio!$A:$C,3,FALSE)</f>
        <v>Monitoramento Prudencial</v>
      </c>
      <c r="B136" s="82" t="s">
        <v>1013</v>
      </c>
      <c r="C136" s="86">
        <v>45597</v>
      </c>
      <c r="D136" s="84" t="s">
        <v>930</v>
      </c>
      <c r="E136" s="78" t="s">
        <v>84</v>
      </c>
      <c r="F136" s="91"/>
      <c r="G136" s="89"/>
      <c r="H136" s="89" t="s">
        <v>84</v>
      </c>
      <c r="I136" s="89"/>
      <c r="J136" s="89"/>
      <c r="K136" s="89"/>
      <c r="L136" s="89"/>
      <c r="M136" s="89"/>
      <c r="N136" s="90"/>
      <c r="O136" s="98" t="s">
        <v>796</v>
      </c>
      <c r="P136" s="99">
        <v>45618</v>
      </c>
      <c r="Q136" s="117">
        <v>1</v>
      </c>
      <c r="R136" s="100">
        <v>2</v>
      </c>
      <c r="S136" s="100">
        <v>3</v>
      </c>
      <c r="T136" s="77">
        <v>4</v>
      </c>
      <c r="U136" s="77">
        <v>5</v>
      </c>
      <c r="V136" s="77">
        <v>6</v>
      </c>
      <c r="W136" s="77">
        <v>7</v>
      </c>
      <c r="X136" s="77">
        <v>8</v>
      </c>
      <c r="Y136" s="100">
        <v>9</v>
      </c>
      <c r="Z136" s="100">
        <v>10</v>
      </c>
      <c r="AA136" s="77">
        <v>11</v>
      </c>
      <c r="AB136" s="77">
        <v>12</v>
      </c>
      <c r="AC136" s="77">
        <v>13</v>
      </c>
      <c r="AD136" s="77">
        <v>14</v>
      </c>
      <c r="AE136" s="100">
        <v>15</v>
      </c>
      <c r="AF136" s="100">
        <v>16</v>
      </c>
      <c r="AG136" s="100">
        <v>17</v>
      </c>
      <c r="AH136" s="77">
        <v>18</v>
      </c>
      <c r="AI136" s="77">
        <v>19</v>
      </c>
      <c r="AJ136" s="100">
        <v>20</v>
      </c>
      <c r="AK136" s="77">
        <v>21</v>
      </c>
      <c r="AL136" s="79">
        <v>22</v>
      </c>
      <c r="AM136" s="100">
        <v>23</v>
      </c>
      <c r="AN136" s="100">
        <v>24</v>
      </c>
      <c r="AO136" s="77">
        <v>25</v>
      </c>
      <c r="AP136" s="77">
        <v>26</v>
      </c>
      <c r="AQ136" s="77">
        <v>27</v>
      </c>
      <c r="AR136" s="77">
        <v>28</v>
      </c>
      <c r="AS136" s="77">
        <v>29</v>
      </c>
      <c r="AT136" s="100">
        <v>30</v>
      </c>
      <c r="AU136" s="78"/>
      <c r="AV136" s="8"/>
    </row>
    <row r="137" spans="1:48" s="6" customFormat="1" ht="36" customHeight="1" x14ac:dyDescent="0.3">
      <c r="A137" s="75" t="str">
        <f>VLOOKUP(B137,[2]Apoio!$A:$C,3,FALSE)</f>
        <v>Garantias Financeiras - Aporte</v>
      </c>
      <c r="B137" s="82" t="s">
        <v>1055</v>
      </c>
      <c r="C137" s="86">
        <v>45566</v>
      </c>
      <c r="D137" s="84" t="s">
        <v>16</v>
      </c>
      <c r="E137" s="78" t="s">
        <v>84</v>
      </c>
      <c r="F137" s="91"/>
      <c r="G137" s="89"/>
      <c r="H137" s="89" t="s">
        <v>84</v>
      </c>
      <c r="I137" s="89"/>
      <c r="J137" s="89"/>
      <c r="K137" s="89"/>
      <c r="L137" s="89"/>
      <c r="M137" s="89"/>
      <c r="N137" s="90"/>
      <c r="O137" s="98" t="s">
        <v>796</v>
      </c>
      <c r="P137" s="99">
        <v>45621</v>
      </c>
      <c r="Q137" s="117">
        <v>1</v>
      </c>
      <c r="R137" s="100">
        <v>2</v>
      </c>
      <c r="S137" s="100">
        <v>3</v>
      </c>
      <c r="T137" s="77">
        <v>4</v>
      </c>
      <c r="U137" s="77">
        <v>5</v>
      </c>
      <c r="V137" s="77">
        <v>6</v>
      </c>
      <c r="W137" s="77">
        <v>7</v>
      </c>
      <c r="X137" s="77">
        <v>8</v>
      </c>
      <c r="Y137" s="100">
        <v>9</v>
      </c>
      <c r="Z137" s="100">
        <v>10</v>
      </c>
      <c r="AA137" s="77">
        <v>11</v>
      </c>
      <c r="AB137" s="77">
        <v>12</v>
      </c>
      <c r="AC137" s="77">
        <v>13</v>
      </c>
      <c r="AD137" s="77">
        <v>14</v>
      </c>
      <c r="AE137" s="100">
        <v>15</v>
      </c>
      <c r="AF137" s="100">
        <v>16</v>
      </c>
      <c r="AG137" s="100">
        <v>17</v>
      </c>
      <c r="AH137" s="77">
        <v>18</v>
      </c>
      <c r="AI137" s="77">
        <v>19</v>
      </c>
      <c r="AJ137" s="100">
        <v>20</v>
      </c>
      <c r="AK137" s="77">
        <v>21</v>
      </c>
      <c r="AL137" s="77">
        <v>22</v>
      </c>
      <c r="AM137" s="100">
        <v>23</v>
      </c>
      <c r="AN137" s="100">
        <v>24</v>
      </c>
      <c r="AO137" s="79">
        <v>25</v>
      </c>
      <c r="AP137" s="77">
        <v>26</v>
      </c>
      <c r="AQ137" s="77">
        <v>27</v>
      </c>
      <c r="AR137" s="77">
        <v>28</v>
      </c>
      <c r="AS137" s="77">
        <v>29</v>
      </c>
      <c r="AT137" s="100">
        <v>30</v>
      </c>
      <c r="AU137" s="78"/>
      <c r="AV137" s="160"/>
    </row>
    <row r="138" spans="1:48" s="6" customFormat="1" ht="43.5" x14ac:dyDescent="0.3">
      <c r="A138" s="75" t="str">
        <f>VLOOKUP(B138,[2]Apoio!$A:$C,3,FALSE)</f>
        <v>Outros</v>
      </c>
      <c r="B138" s="82" t="s">
        <v>647</v>
      </c>
      <c r="C138" s="86">
        <v>45566</v>
      </c>
      <c r="D138" s="84" t="s">
        <v>84</v>
      </c>
      <c r="E138" s="78" t="s">
        <v>84</v>
      </c>
      <c r="F138" s="88"/>
      <c r="G138" s="89"/>
      <c r="H138" s="89" t="s">
        <v>84</v>
      </c>
      <c r="I138" s="89"/>
      <c r="J138" s="89"/>
      <c r="K138" s="89"/>
      <c r="L138" s="89"/>
      <c r="M138" s="89"/>
      <c r="N138" s="90"/>
      <c r="O138" s="98" t="s">
        <v>796</v>
      </c>
      <c r="P138" s="99">
        <v>45621</v>
      </c>
      <c r="Q138" s="117">
        <v>1</v>
      </c>
      <c r="R138" s="100">
        <v>2</v>
      </c>
      <c r="S138" s="100">
        <v>3</v>
      </c>
      <c r="T138" s="77">
        <v>4</v>
      </c>
      <c r="U138" s="77">
        <v>5</v>
      </c>
      <c r="V138" s="77">
        <v>6</v>
      </c>
      <c r="W138" s="77">
        <v>7</v>
      </c>
      <c r="X138" s="77">
        <v>8</v>
      </c>
      <c r="Y138" s="100">
        <v>9</v>
      </c>
      <c r="Z138" s="100">
        <v>10</v>
      </c>
      <c r="AA138" s="77">
        <v>11</v>
      </c>
      <c r="AB138" s="77">
        <v>12</v>
      </c>
      <c r="AC138" s="77">
        <v>13</v>
      </c>
      <c r="AD138" s="77">
        <v>14</v>
      </c>
      <c r="AE138" s="100">
        <v>15</v>
      </c>
      <c r="AF138" s="100">
        <v>16</v>
      </c>
      <c r="AG138" s="100">
        <v>17</v>
      </c>
      <c r="AH138" s="77">
        <v>18</v>
      </c>
      <c r="AI138" s="77">
        <v>19</v>
      </c>
      <c r="AJ138" s="100">
        <v>20</v>
      </c>
      <c r="AK138" s="77">
        <v>21</v>
      </c>
      <c r="AL138" s="77">
        <v>22</v>
      </c>
      <c r="AM138" s="100">
        <v>23</v>
      </c>
      <c r="AN138" s="100">
        <v>24</v>
      </c>
      <c r="AO138" s="79">
        <v>25</v>
      </c>
      <c r="AP138" s="77">
        <v>26</v>
      </c>
      <c r="AQ138" s="77">
        <v>27</v>
      </c>
      <c r="AR138" s="77">
        <v>28</v>
      </c>
      <c r="AS138" s="77">
        <v>29</v>
      </c>
      <c r="AT138" s="100">
        <v>30</v>
      </c>
      <c r="AU138" s="78"/>
      <c r="AV138" s="160"/>
    </row>
    <row r="139" spans="1:48" s="6" customFormat="1" ht="36.75" customHeight="1" x14ac:dyDescent="0.3">
      <c r="A139" s="75" t="str">
        <f>VLOOKUP(B139,[2]Apoio!$A:$C,3,FALSE)</f>
        <v>Cotas de Garantia Física - Pós-Liquidação</v>
      </c>
      <c r="B139" s="82" t="s">
        <v>183</v>
      </c>
      <c r="C139" s="86">
        <v>45566</v>
      </c>
      <c r="D139" s="84" t="s">
        <v>152</v>
      </c>
      <c r="E139" s="78" t="s">
        <v>159</v>
      </c>
      <c r="F139" s="88" t="s">
        <v>712</v>
      </c>
      <c r="G139" s="89" t="s">
        <v>713</v>
      </c>
      <c r="H139" s="89" t="s">
        <v>829</v>
      </c>
      <c r="I139" s="89"/>
      <c r="J139" s="89"/>
      <c r="K139" s="89"/>
      <c r="L139" s="89"/>
      <c r="M139" s="89"/>
      <c r="N139" s="90"/>
      <c r="O139" s="98" t="s">
        <v>796</v>
      </c>
      <c r="P139" s="99">
        <v>45621</v>
      </c>
      <c r="Q139" s="117">
        <v>1</v>
      </c>
      <c r="R139" s="100">
        <v>2</v>
      </c>
      <c r="S139" s="100">
        <v>3</v>
      </c>
      <c r="T139" s="77">
        <v>4</v>
      </c>
      <c r="U139" s="77">
        <v>5</v>
      </c>
      <c r="V139" s="77">
        <v>6</v>
      </c>
      <c r="W139" s="77">
        <v>7</v>
      </c>
      <c r="X139" s="77">
        <v>8</v>
      </c>
      <c r="Y139" s="100">
        <v>9</v>
      </c>
      <c r="Z139" s="100">
        <v>10</v>
      </c>
      <c r="AA139" s="77">
        <v>11</v>
      </c>
      <c r="AB139" s="77">
        <v>12</v>
      </c>
      <c r="AC139" s="77">
        <v>13</v>
      </c>
      <c r="AD139" s="77">
        <v>14</v>
      </c>
      <c r="AE139" s="100">
        <v>15</v>
      </c>
      <c r="AF139" s="100">
        <v>16</v>
      </c>
      <c r="AG139" s="100">
        <v>17</v>
      </c>
      <c r="AH139" s="77">
        <v>18</v>
      </c>
      <c r="AI139" s="77">
        <v>19</v>
      </c>
      <c r="AJ139" s="100">
        <v>20</v>
      </c>
      <c r="AK139" s="77">
        <v>21</v>
      </c>
      <c r="AL139" s="77">
        <v>22</v>
      </c>
      <c r="AM139" s="100">
        <v>23</v>
      </c>
      <c r="AN139" s="100">
        <v>24</v>
      </c>
      <c r="AO139" s="79">
        <v>25</v>
      </c>
      <c r="AP139" s="77">
        <v>26</v>
      </c>
      <c r="AQ139" s="77">
        <v>27</v>
      </c>
      <c r="AR139" s="77">
        <v>28</v>
      </c>
      <c r="AS139" s="77">
        <v>29</v>
      </c>
      <c r="AT139" s="100">
        <v>30</v>
      </c>
      <c r="AU139" s="78"/>
      <c r="AV139" s="160"/>
    </row>
    <row r="140" spans="1:48" s="6" customFormat="1" ht="49.5" customHeight="1" x14ac:dyDescent="0.3">
      <c r="A140" s="75" t="str">
        <f>VLOOKUP(B140,[2]Apoio!$A:$C,3,FALSE)</f>
        <v>MVE - Resultados</v>
      </c>
      <c r="B140" s="82" t="s">
        <v>1072</v>
      </c>
      <c r="C140" s="86">
        <v>45597</v>
      </c>
      <c r="D140" s="84" t="s">
        <v>1052</v>
      </c>
      <c r="E140" s="78" t="s">
        <v>84</v>
      </c>
      <c r="F140" s="91"/>
      <c r="G140" s="89"/>
      <c r="H140" s="89" t="s">
        <v>84</v>
      </c>
      <c r="I140" s="89"/>
      <c r="J140" s="89"/>
      <c r="K140" s="89"/>
      <c r="L140" s="89"/>
      <c r="M140" s="89"/>
      <c r="N140" s="90"/>
      <c r="O140" s="98" t="s">
        <v>796</v>
      </c>
      <c r="P140" s="99">
        <v>45621</v>
      </c>
      <c r="Q140" s="117">
        <v>1</v>
      </c>
      <c r="R140" s="100">
        <v>2</v>
      </c>
      <c r="S140" s="100">
        <v>3</v>
      </c>
      <c r="T140" s="77">
        <v>4</v>
      </c>
      <c r="U140" s="77">
        <v>5</v>
      </c>
      <c r="V140" s="77">
        <v>6</v>
      </c>
      <c r="W140" s="77">
        <v>7</v>
      </c>
      <c r="X140" s="77">
        <v>8</v>
      </c>
      <c r="Y140" s="100">
        <v>9</v>
      </c>
      <c r="Z140" s="100">
        <v>10</v>
      </c>
      <c r="AA140" s="77">
        <v>11</v>
      </c>
      <c r="AB140" s="77">
        <v>12</v>
      </c>
      <c r="AC140" s="77">
        <v>13</v>
      </c>
      <c r="AD140" s="77">
        <v>14</v>
      </c>
      <c r="AE140" s="100">
        <v>15</v>
      </c>
      <c r="AF140" s="100">
        <v>16</v>
      </c>
      <c r="AG140" s="100">
        <v>17</v>
      </c>
      <c r="AH140" s="77">
        <v>18</v>
      </c>
      <c r="AI140" s="77">
        <v>19</v>
      </c>
      <c r="AJ140" s="100">
        <v>20</v>
      </c>
      <c r="AK140" s="77">
        <v>21</v>
      </c>
      <c r="AL140" s="77">
        <v>22</v>
      </c>
      <c r="AM140" s="100">
        <v>23</v>
      </c>
      <c r="AN140" s="100">
        <v>24</v>
      </c>
      <c r="AO140" s="79">
        <v>25</v>
      </c>
      <c r="AP140" s="77">
        <v>26</v>
      </c>
      <c r="AQ140" s="77">
        <v>27</v>
      </c>
      <c r="AR140" s="77">
        <v>28</v>
      </c>
      <c r="AS140" s="77">
        <v>29</v>
      </c>
      <c r="AT140" s="100">
        <v>30</v>
      </c>
      <c r="AU140" s="78"/>
      <c r="AV140" s="160"/>
    </row>
    <row r="141" spans="1:48" s="6" customFormat="1" ht="49.5" customHeight="1" x14ac:dyDescent="0.3">
      <c r="A141" s="75" t="str">
        <f>VLOOKUP(B141,[2]Apoio!$A:$C,3,FALSE)</f>
        <v>MVE - Garantias Financeiras</v>
      </c>
      <c r="B141" s="82" t="s">
        <v>1073</v>
      </c>
      <c r="C141" s="86">
        <v>45597</v>
      </c>
      <c r="D141" s="84" t="s">
        <v>1052</v>
      </c>
      <c r="E141" s="78" t="s">
        <v>84</v>
      </c>
      <c r="F141" s="91"/>
      <c r="G141" s="89"/>
      <c r="H141" s="89" t="s">
        <v>84</v>
      </c>
      <c r="I141" s="89"/>
      <c r="J141" s="89"/>
      <c r="K141" s="89"/>
      <c r="L141" s="89"/>
      <c r="M141" s="89"/>
      <c r="N141" s="90"/>
      <c r="O141" s="98" t="s">
        <v>796</v>
      </c>
      <c r="P141" s="99">
        <v>45621</v>
      </c>
      <c r="Q141" s="117">
        <v>1</v>
      </c>
      <c r="R141" s="100">
        <v>2</v>
      </c>
      <c r="S141" s="100">
        <v>3</v>
      </c>
      <c r="T141" s="77">
        <v>4</v>
      </c>
      <c r="U141" s="77">
        <v>5</v>
      </c>
      <c r="V141" s="77">
        <v>6</v>
      </c>
      <c r="W141" s="77">
        <v>7</v>
      </c>
      <c r="X141" s="77">
        <v>8</v>
      </c>
      <c r="Y141" s="100">
        <v>9</v>
      </c>
      <c r="Z141" s="100">
        <v>10</v>
      </c>
      <c r="AA141" s="77">
        <v>11</v>
      </c>
      <c r="AB141" s="77">
        <v>12</v>
      </c>
      <c r="AC141" s="77">
        <v>13</v>
      </c>
      <c r="AD141" s="77">
        <v>14</v>
      </c>
      <c r="AE141" s="100">
        <v>15</v>
      </c>
      <c r="AF141" s="100">
        <v>16</v>
      </c>
      <c r="AG141" s="100">
        <v>17</v>
      </c>
      <c r="AH141" s="77">
        <v>18</v>
      </c>
      <c r="AI141" s="77">
        <v>19</v>
      </c>
      <c r="AJ141" s="100">
        <v>20</v>
      </c>
      <c r="AK141" s="77">
        <v>21</v>
      </c>
      <c r="AL141" s="77">
        <v>22</v>
      </c>
      <c r="AM141" s="100">
        <v>23</v>
      </c>
      <c r="AN141" s="100">
        <v>24</v>
      </c>
      <c r="AO141" s="79">
        <v>25</v>
      </c>
      <c r="AP141" s="77">
        <v>26</v>
      </c>
      <c r="AQ141" s="77">
        <v>27</v>
      </c>
      <c r="AR141" s="77">
        <v>28</v>
      </c>
      <c r="AS141" s="77">
        <v>29</v>
      </c>
      <c r="AT141" s="100">
        <v>30</v>
      </c>
      <c r="AU141" s="78"/>
      <c r="AV141" s="160"/>
    </row>
    <row r="142" spans="1:48" s="6" customFormat="1" ht="36.75" customHeight="1" x14ac:dyDescent="0.3">
      <c r="A142" s="75" t="str">
        <f>VLOOKUP(B142,[2]Apoio!$A:$C,3,FALSE)</f>
        <v>Energia de Reserva - Pós-Liquidação</v>
      </c>
      <c r="B142" s="82" t="s">
        <v>187</v>
      </c>
      <c r="C142" s="86">
        <v>45566</v>
      </c>
      <c r="D142" s="84" t="s">
        <v>154</v>
      </c>
      <c r="E142" s="78" t="s">
        <v>100</v>
      </c>
      <c r="F142" s="91" t="s">
        <v>723</v>
      </c>
      <c r="G142" s="89" t="s">
        <v>724</v>
      </c>
      <c r="H142" s="89" t="s">
        <v>725</v>
      </c>
      <c r="I142" s="89" t="s">
        <v>726</v>
      </c>
      <c r="J142" s="89" t="s">
        <v>832</v>
      </c>
      <c r="K142" s="149"/>
      <c r="L142" s="89"/>
      <c r="M142" s="89"/>
      <c r="N142" s="90"/>
      <c r="O142" s="98" t="s">
        <v>796</v>
      </c>
      <c r="P142" s="99">
        <v>45621</v>
      </c>
      <c r="Q142" s="117">
        <v>1</v>
      </c>
      <c r="R142" s="100">
        <v>2</v>
      </c>
      <c r="S142" s="100">
        <v>3</v>
      </c>
      <c r="T142" s="77">
        <v>4</v>
      </c>
      <c r="U142" s="77">
        <v>5</v>
      </c>
      <c r="V142" s="77">
        <v>6</v>
      </c>
      <c r="W142" s="77">
        <v>7</v>
      </c>
      <c r="X142" s="77">
        <v>8</v>
      </c>
      <c r="Y142" s="100">
        <v>9</v>
      </c>
      <c r="Z142" s="100">
        <v>10</v>
      </c>
      <c r="AA142" s="77">
        <v>11</v>
      </c>
      <c r="AB142" s="77">
        <v>12</v>
      </c>
      <c r="AC142" s="77">
        <v>13</v>
      </c>
      <c r="AD142" s="77">
        <v>14</v>
      </c>
      <c r="AE142" s="100">
        <v>15</v>
      </c>
      <c r="AF142" s="100">
        <v>16</v>
      </c>
      <c r="AG142" s="100">
        <v>17</v>
      </c>
      <c r="AH142" s="77">
        <v>18</v>
      </c>
      <c r="AI142" s="77">
        <v>19</v>
      </c>
      <c r="AJ142" s="100">
        <v>20</v>
      </c>
      <c r="AK142" s="77">
        <v>21</v>
      </c>
      <c r="AL142" s="77">
        <v>22</v>
      </c>
      <c r="AM142" s="100">
        <v>23</v>
      </c>
      <c r="AN142" s="100">
        <v>24</v>
      </c>
      <c r="AO142" s="79">
        <v>25</v>
      </c>
      <c r="AP142" s="77">
        <v>26</v>
      </c>
      <c r="AQ142" s="77">
        <v>27</v>
      </c>
      <c r="AR142" s="77">
        <v>28</v>
      </c>
      <c r="AS142" s="77">
        <v>29</v>
      </c>
      <c r="AT142" s="100">
        <v>30</v>
      </c>
      <c r="AU142" s="78"/>
      <c r="AV142" s="160"/>
    </row>
    <row r="143" spans="1:48" s="6" customFormat="1" ht="43.5" x14ac:dyDescent="0.3">
      <c r="A143" s="75" t="str">
        <f>VLOOKUP(B143,[2]Apoio!$A:$C,3,FALSE)</f>
        <v>Conta Bandeiras</v>
      </c>
      <c r="B143" s="82" t="s">
        <v>358</v>
      </c>
      <c r="C143" s="86">
        <v>45597</v>
      </c>
      <c r="D143" s="84" t="s">
        <v>531</v>
      </c>
      <c r="E143" s="78" t="s">
        <v>349</v>
      </c>
      <c r="F143" s="91" t="s">
        <v>779</v>
      </c>
      <c r="G143" s="89"/>
      <c r="H143" s="89"/>
      <c r="I143" s="89"/>
      <c r="J143" s="89"/>
      <c r="K143" s="89"/>
      <c r="L143" s="89"/>
      <c r="M143" s="89"/>
      <c r="N143" s="90"/>
      <c r="O143" s="98" t="s">
        <v>796</v>
      </c>
      <c r="P143" s="99">
        <v>45621</v>
      </c>
      <c r="Q143" s="117">
        <v>1</v>
      </c>
      <c r="R143" s="100">
        <v>2</v>
      </c>
      <c r="S143" s="100">
        <v>3</v>
      </c>
      <c r="T143" s="77">
        <v>4</v>
      </c>
      <c r="U143" s="77">
        <v>5</v>
      </c>
      <c r="V143" s="77">
        <v>6</v>
      </c>
      <c r="W143" s="77">
        <v>7</v>
      </c>
      <c r="X143" s="77">
        <v>8</v>
      </c>
      <c r="Y143" s="100">
        <v>9</v>
      </c>
      <c r="Z143" s="100">
        <v>10</v>
      </c>
      <c r="AA143" s="77">
        <v>11</v>
      </c>
      <c r="AB143" s="77">
        <v>12</v>
      </c>
      <c r="AC143" s="77">
        <v>13</v>
      </c>
      <c r="AD143" s="77">
        <v>14</v>
      </c>
      <c r="AE143" s="100">
        <v>15</v>
      </c>
      <c r="AF143" s="100">
        <v>16</v>
      </c>
      <c r="AG143" s="100">
        <v>17</v>
      </c>
      <c r="AH143" s="77">
        <v>18</v>
      </c>
      <c r="AI143" s="77">
        <v>19</v>
      </c>
      <c r="AJ143" s="100">
        <v>20</v>
      </c>
      <c r="AK143" s="77">
        <v>21</v>
      </c>
      <c r="AL143" s="77">
        <v>22</v>
      </c>
      <c r="AM143" s="100">
        <v>23</v>
      </c>
      <c r="AN143" s="100">
        <v>24</v>
      </c>
      <c r="AO143" s="79">
        <v>25</v>
      </c>
      <c r="AP143" s="77">
        <v>26</v>
      </c>
      <c r="AQ143" s="77">
        <v>27</v>
      </c>
      <c r="AR143" s="77">
        <v>28</v>
      </c>
      <c r="AS143" s="77">
        <v>29</v>
      </c>
      <c r="AT143" s="100">
        <v>30</v>
      </c>
      <c r="AU143" s="78"/>
      <c r="AV143" s="160"/>
    </row>
    <row r="144" spans="1:48" s="6" customFormat="1" ht="48.75" customHeight="1" x14ac:dyDescent="0.3">
      <c r="A144" s="75" t="str">
        <f>VLOOKUP(B144,[2]Apoio!$A:$C,3,FALSE)</f>
        <v>Contrato - Acordo Bilateral</v>
      </c>
      <c r="B144" s="82" t="s">
        <v>403</v>
      </c>
      <c r="C144" s="86"/>
      <c r="D144" s="84" t="s">
        <v>953</v>
      </c>
      <c r="E144" s="78" t="s">
        <v>84</v>
      </c>
      <c r="F144" s="91"/>
      <c r="G144" s="89"/>
      <c r="H144" s="89" t="s">
        <v>84</v>
      </c>
      <c r="I144" s="89"/>
      <c r="J144" s="89"/>
      <c r="K144" s="89"/>
      <c r="L144" s="89"/>
      <c r="M144" s="89"/>
      <c r="N144" s="90"/>
      <c r="O144" s="98" t="s">
        <v>796</v>
      </c>
      <c r="P144" s="99">
        <v>45621</v>
      </c>
      <c r="Q144" s="117">
        <v>1</v>
      </c>
      <c r="R144" s="100">
        <v>2</v>
      </c>
      <c r="S144" s="100">
        <v>3</v>
      </c>
      <c r="T144" s="77">
        <v>4</v>
      </c>
      <c r="U144" s="77">
        <v>5</v>
      </c>
      <c r="V144" s="77">
        <v>6</v>
      </c>
      <c r="W144" s="77">
        <v>7</v>
      </c>
      <c r="X144" s="77">
        <v>8</v>
      </c>
      <c r="Y144" s="100">
        <v>9</v>
      </c>
      <c r="Z144" s="100">
        <v>10</v>
      </c>
      <c r="AA144" s="77">
        <v>11</v>
      </c>
      <c r="AB144" s="77">
        <v>12</v>
      </c>
      <c r="AC144" s="77">
        <v>13</v>
      </c>
      <c r="AD144" s="77">
        <v>14</v>
      </c>
      <c r="AE144" s="100">
        <v>15</v>
      </c>
      <c r="AF144" s="100">
        <v>16</v>
      </c>
      <c r="AG144" s="100">
        <v>17</v>
      </c>
      <c r="AH144" s="77">
        <v>18</v>
      </c>
      <c r="AI144" s="77">
        <v>19</v>
      </c>
      <c r="AJ144" s="100">
        <v>20</v>
      </c>
      <c r="AK144" s="77">
        <v>21</v>
      </c>
      <c r="AL144" s="77">
        <v>22</v>
      </c>
      <c r="AM144" s="100">
        <v>23</v>
      </c>
      <c r="AN144" s="100">
        <v>24</v>
      </c>
      <c r="AO144" s="79">
        <v>25</v>
      </c>
      <c r="AP144" s="77">
        <v>26</v>
      </c>
      <c r="AQ144" s="77">
        <v>27</v>
      </c>
      <c r="AR144" s="77">
        <v>28</v>
      </c>
      <c r="AS144" s="77">
        <v>29</v>
      </c>
      <c r="AT144" s="100">
        <v>30</v>
      </c>
      <c r="AU144" s="78"/>
      <c r="AV144" s="160"/>
    </row>
    <row r="145" spans="1:48" s="6" customFormat="1" ht="20.5" customHeight="1" x14ac:dyDescent="0.3">
      <c r="A145" s="75" t="str">
        <f>VLOOKUP(B145,[2]Apoio!$A:$C,3,FALSE)</f>
        <v>Medição Contábil</v>
      </c>
      <c r="B145" s="185" t="s">
        <v>1009</v>
      </c>
      <c r="C145" s="86">
        <v>45597</v>
      </c>
      <c r="D145" s="84" t="s">
        <v>84</v>
      </c>
      <c r="E145" s="78" t="s">
        <v>77</v>
      </c>
      <c r="F145" s="91" t="s">
        <v>760</v>
      </c>
      <c r="G145" s="92" t="s">
        <v>761</v>
      </c>
      <c r="H145" s="92" t="s">
        <v>762</v>
      </c>
      <c r="I145" s="92" t="s">
        <v>763</v>
      </c>
      <c r="J145" s="89"/>
      <c r="K145" s="89"/>
      <c r="L145" s="89"/>
      <c r="M145" s="89"/>
      <c r="N145" s="90"/>
      <c r="O145" s="98" t="s">
        <v>796</v>
      </c>
      <c r="P145" s="99">
        <v>45621</v>
      </c>
      <c r="Q145" s="209">
        <v>1</v>
      </c>
      <c r="R145" s="176">
        <v>2</v>
      </c>
      <c r="S145" s="176">
        <v>3</v>
      </c>
      <c r="T145" s="178">
        <v>4</v>
      </c>
      <c r="U145" s="178">
        <v>5</v>
      </c>
      <c r="V145" s="178">
        <v>6</v>
      </c>
      <c r="W145" s="178">
        <v>7</v>
      </c>
      <c r="X145" s="178">
        <v>8</v>
      </c>
      <c r="Y145" s="176">
        <v>9</v>
      </c>
      <c r="Z145" s="176">
        <v>10</v>
      </c>
      <c r="AA145" s="209">
        <v>11</v>
      </c>
      <c r="AB145" s="178">
        <v>12</v>
      </c>
      <c r="AC145" s="178">
        <v>13</v>
      </c>
      <c r="AD145" s="178">
        <v>14</v>
      </c>
      <c r="AE145" s="176">
        <v>15</v>
      </c>
      <c r="AF145" s="176">
        <v>16</v>
      </c>
      <c r="AG145" s="176">
        <v>17</v>
      </c>
      <c r="AH145" s="209">
        <v>18</v>
      </c>
      <c r="AI145" s="178">
        <v>19</v>
      </c>
      <c r="AJ145" s="176">
        <v>20</v>
      </c>
      <c r="AK145" s="178">
        <v>21</v>
      </c>
      <c r="AL145" s="178">
        <v>22</v>
      </c>
      <c r="AM145" s="176">
        <v>23</v>
      </c>
      <c r="AN145" s="176">
        <v>24</v>
      </c>
      <c r="AO145" s="180">
        <v>25</v>
      </c>
      <c r="AP145" s="178">
        <v>26</v>
      </c>
      <c r="AQ145" s="178">
        <v>27</v>
      </c>
      <c r="AR145" s="178">
        <v>28</v>
      </c>
      <c r="AS145" s="178">
        <v>29</v>
      </c>
      <c r="AT145" s="176">
        <v>30</v>
      </c>
      <c r="AU145" s="174"/>
      <c r="AV145" s="160"/>
    </row>
    <row r="146" spans="1:48" s="6" customFormat="1" ht="20.5" customHeight="1" x14ac:dyDescent="0.3">
      <c r="A146" s="75"/>
      <c r="B146" s="186"/>
      <c r="C146" s="86">
        <v>45597</v>
      </c>
      <c r="D146" s="84" t="s">
        <v>84</v>
      </c>
      <c r="E146" s="78" t="s">
        <v>1028</v>
      </c>
      <c r="F146" s="91" t="s">
        <v>1029</v>
      </c>
      <c r="G146" s="92" t="s">
        <v>1030</v>
      </c>
      <c r="H146" s="89"/>
      <c r="I146" s="89"/>
      <c r="J146" s="89"/>
      <c r="K146" s="89"/>
      <c r="L146" s="89"/>
      <c r="M146" s="89"/>
      <c r="N146" s="90"/>
      <c r="O146" s="98" t="s">
        <v>796</v>
      </c>
      <c r="P146" s="99">
        <v>45621</v>
      </c>
      <c r="Q146" s="210"/>
      <c r="R146" s="177"/>
      <c r="S146" s="177"/>
      <c r="T146" s="179"/>
      <c r="U146" s="179"/>
      <c r="V146" s="179"/>
      <c r="W146" s="179"/>
      <c r="X146" s="179"/>
      <c r="Y146" s="177"/>
      <c r="Z146" s="177"/>
      <c r="AA146" s="210"/>
      <c r="AB146" s="179"/>
      <c r="AC146" s="179"/>
      <c r="AD146" s="179"/>
      <c r="AE146" s="177"/>
      <c r="AF146" s="177"/>
      <c r="AG146" s="177"/>
      <c r="AH146" s="210"/>
      <c r="AI146" s="179"/>
      <c r="AJ146" s="177"/>
      <c r="AK146" s="179"/>
      <c r="AL146" s="179"/>
      <c r="AM146" s="177"/>
      <c r="AN146" s="177"/>
      <c r="AO146" s="181"/>
      <c r="AP146" s="179"/>
      <c r="AQ146" s="179"/>
      <c r="AR146" s="179"/>
      <c r="AS146" s="179"/>
      <c r="AT146" s="177"/>
      <c r="AU146" s="175"/>
      <c r="AV146" s="160"/>
    </row>
    <row r="147" spans="1:48" s="6" customFormat="1" ht="20.5" customHeight="1" x14ac:dyDescent="0.3">
      <c r="A147" s="75"/>
      <c r="B147" s="187"/>
      <c r="C147" s="86">
        <v>45597</v>
      </c>
      <c r="D147" s="84" t="s">
        <v>84</v>
      </c>
      <c r="E147" s="78" t="s">
        <v>586</v>
      </c>
      <c r="F147" s="91" t="s">
        <v>588</v>
      </c>
      <c r="G147" s="92" t="s">
        <v>589</v>
      </c>
      <c r="H147" s="89" t="s">
        <v>590</v>
      </c>
      <c r="I147" s="89"/>
      <c r="J147" s="89"/>
      <c r="K147" s="89"/>
      <c r="L147" s="89"/>
      <c r="M147" s="89"/>
      <c r="N147" s="90"/>
      <c r="O147" s="98" t="s">
        <v>796</v>
      </c>
      <c r="P147" s="99">
        <v>45621</v>
      </c>
      <c r="Q147" s="211"/>
      <c r="R147" s="184"/>
      <c r="S147" s="184"/>
      <c r="T147" s="183"/>
      <c r="U147" s="183"/>
      <c r="V147" s="183"/>
      <c r="W147" s="183"/>
      <c r="X147" s="183"/>
      <c r="Y147" s="184"/>
      <c r="Z147" s="184"/>
      <c r="AA147" s="211"/>
      <c r="AB147" s="183"/>
      <c r="AC147" s="183"/>
      <c r="AD147" s="183"/>
      <c r="AE147" s="184"/>
      <c r="AF147" s="184"/>
      <c r="AG147" s="184"/>
      <c r="AH147" s="211"/>
      <c r="AI147" s="183"/>
      <c r="AJ147" s="184"/>
      <c r="AK147" s="183"/>
      <c r="AL147" s="183"/>
      <c r="AM147" s="184"/>
      <c r="AN147" s="184"/>
      <c r="AO147" s="182"/>
      <c r="AP147" s="183"/>
      <c r="AQ147" s="183"/>
      <c r="AR147" s="183"/>
      <c r="AS147" s="183"/>
      <c r="AT147" s="184"/>
      <c r="AU147" s="198"/>
      <c r="AV147" s="160"/>
    </row>
    <row r="148" spans="1:48" s="6" customFormat="1" ht="66.5" customHeight="1" x14ac:dyDescent="0.25">
      <c r="A148" s="75" t="str">
        <f>VLOOKUP(B148,[1]Apoio!$A:$C,3,FALSE)</f>
        <v>Monitoramento Prudencial</v>
      </c>
      <c r="B148" s="82" t="s">
        <v>1014</v>
      </c>
      <c r="C148" s="86">
        <v>45597</v>
      </c>
      <c r="D148" s="84" t="s">
        <v>84</v>
      </c>
      <c r="E148" s="78" t="s">
        <v>84</v>
      </c>
      <c r="F148" s="91"/>
      <c r="G148" s="92"/>
      <c r="H148" s="89" t="s">
        <v>84</v>
      </c>
      <c r="I148" s="89"/>
      <c r="J148" s="89"/>
      <c r="K148" s="89"/>
      <c r="L148" s="89"/>
      <c r="M148" s="89"/>
      <c r="N148" s="90"/>
      <c r="O148" s="98" t="s">
        <v>796</v>
      </c>
      <c r="P148" s="99">
        <v>45621</v>
      </c>
      <c r="Q148" s="117">
        <v>1</v>
      </c>
      <c r="R148" s="100">
        <v>2</v>
      </c>
      <c r="S148" s="100">
        <v>3</v>
      </c>
      <c r="T148" s="77">
        <v>4</v>
      </c>
      <c r="U148" s="77">
        <v>5</v>
      </c>
      <c r="V148" s="77">
        <v>6</v>
      </c>
      <c r="W148" s="77">
        <v>7</v>
      </c>
      <c r="X148" s="77">
        <v>8</v>
      </c>
      <c r="Y148" s="100">
        <v>9</v>
      </c>
      <c r="Z148" s="100">
        <v>10</v>
      </c>
      <c r="AA148" s="77">
        <v>11</v>
      </c>
      <c r="AB148" s="77">
        <v>12</v>
      </c>
      <c r="AC148" s="77">
        <v>13</v>
      </c>
      <c r="AD148" s="77">
        <v>14</v>
      </c>
      <c r="AE148" s="100">
        <v>15</v>
      </c>
      <c r="AF148" s="100">
        <v>16</v>
      </c>
      <c r="AG148" s="100">
        <v>17</v>
      </c>
      <c r="AH148" s="77">
        <v>18</v>
      </c>
      <c r="AI148" s="77">
        <v>19</v>
      </c>
      <c r="AJ148" s="100">
        <v>20</v>
      </c>
      <c r="AK148" s="77">
        <v>21</v>
      </c>
      <c r="AL148" s="77">
        <v>22</v>
      </c>
      <c r="AM148" s="100">
        <v>23</v>
      </c>
      <c r="AN148" s="100">
        <v>24</v>
      </c>
      <c r="AO148" s="79">
        <v>25</v>
      </c>
      <c r="AP148" s="77">
        <v>26</v>
      </c>
      <c r="AQ148" s="77">
        <v>27</v>
      </c>
      <c r="AR148" s="77">
        <v>28</v>
      </c>
      <c r="AS148" s="77">
        <v>29</v>
      </c>
      <c r="AT148" s="100">
        <v>30</v>
      </c>
      <c r="AU148" s="97"/>
      <c r="AV148" s="8"/>
    </row>
    <row r="149" spans="1:48" s="6" customFormat="1" ht="49.5" customHeight="1" x14ac:dyDescent="0.3">
      <c r="A149" s="75" t="str">
        <f>VLOOKUP(B149,[2]Apoio!$A:$C,3,FALSE)</f>
        <v>MVE - Garantias Financeiras</v>
      </c>
      <c r="B149" s="82" t="s">
        <v>1065</v>
      </c>
      <c r="C149" s="86">
        <v>45597</v>
      </c>
      <c r="D149" s="84" t="s">
        <v>1053</v>
      </c>
      <c r="E149" s="78" t="s">
        <v>84</v>
      </c>
      <c r="F149" s="88"/>
      <c r="G149" s="89"/>
      <c r="H149" s="89" t="s">
        <v>84</v>
      </c>
      <c r="I149" s="89"/>
      <c r="J149" s="89"/>
      <c r="K149" s="89"/>
      <c r="L149" s="89"/>
      <c r="M149" s="89"/>
      <c r="N149" s="90"/>
      <c r="O149" s="98" t="s">
        <v>796</v>
      </c>
      <c r="P149" s="99">
        <v>45622</v>
      </c>
      <c r="Q149" s="117">
        <v>1</v>
      </c>
      <c r="R149" s="100">
        <v>2</v>
      </c>
      <c r="S149" s="100">
        <v>3</v>
      </c>
      <c r="T149" s="77">
        <v>4</v>
      </c>
      <c r="U149" s="77">
        <v>5</v>
      </c>
      <c r="V149" s="77">
        <v>6</v>
      </c>
      <c r="W149" s="77">
        <v>7</v>
      </c>
      <c r="X149" s="77">
        <v>8</v>
      </c>
      <c r="Y149" s="100">
        <v>9</v>
      </c>
      <c r="Z149" s="100">
        <v>10</v>
      </c>
      <c r="AA149" s="77">
        <v>11</v>
      </c>
      <c r="AB149" s="77">
        <v>12</v>
      </c>
      <c r="AC149" s="77">
        <v>13</v>
      </c>
      <c r="AD149" s="77">
        <v>14</v>
      </c>
      <c r="AE149" s="100">
        <v>15</v>
      </c>
      <c r="AF149" s="100">
        <v>16</v>
      </c>
      <c r="AG149" s="100">
        <v>17</v>
      </c>
      <c r="AH149" s="77">
        <v>18</v>
      </c>
      <c r="AI149" s="77">
        <v>19</v>
      </c>
      <c r="AJ149" s="100">
        <v>20</v>
      </c>
      <c r="AK149" s="77">
        <v>21</v>
      </c>
      <c r="AL149" s="77">
        <v>22</v>
      </c>
      <c r="AM149" s="100">
        <v>23</v>
      </c>
      <c r="AN149" s="100">
        <v>24</v>
      </c>
      <c r="AO149" s="77">
        <v>25</v>
      </c>
      <c r="AP149" s="79">
        <v>26</v>
      </c>
      <c r="AQ149" s="77">
        <v>27</v>
      </c>
      <c r="AR149" s="77">
        <v>28</v>
      </c>
      <c r="AS149" s="77">
        <v>29</v>
      </c>
      <c r="AT149" s="100">
        <v>30</v>
      </c>
      <c r="AU149" s="78"/>
      <c r="AV149" s="160"/>
    </row>
    <row r="150" spans="1:48" s="6" customFormat="1" ht="58" customHeight="1" x14ac:dyDescent="0.3">
      <c r="A150" s="75" t="str">
        <f>VLOOKUP(B150,[2]Apoio!$A:$C,3,FALSE)</f>
        <v>Contrato - Modulação</v>
      </c>
      <c r="B150" s="82" t="s">
        <v>374</v>
      </c>
      <c r="C150" s="86">
        <v>45627</v>
      </c>
      <c r="D150" s="84" t="s">
        <v>375</v>
      </c>
      <c r="E150" s="78" t="s">
        <v>84</v>
      </c>
      <c r="F150" s="88"/>
      <c r="G150" s="89"/>
      <c r="H150" s="89" t="s">
        <v>84</v>
      </c>
      <c r="I150" s="89"/>
      <c r="J150" s="89"/>
      <c r="K150" s="89"/>
      <c r="L150" s="89"/>
      <c r="M150" s="89"/>
      <c r="N150" s="90"/>
      <c r="O150" s="98" t="s">
        <v>796</v>
      </c>
      <c r="P150" s="99">
        <v>45623</v>
      </c>
      <c r="Q150" s="117">
        <v>1</v>
      </c>
      <c r="R150" s="100">
        <v>2</v>
      </c>
      <c r="S150" s="100">
        <v>3</v>
      </c>
      <c r="T150" s="77">
        <v>4</v>
      </c>
      <c r="U150" s="77">
        <v>5</v>
      </c>
      <c r="V150" s="77">
        <v>6</v>
      </c>
      <c r="W150" s="77">
        <v>7</v>
      </c>
      <c r="X150" s="77">
        <v>8</v>
      </c>
      <c r="Y150" s="100">
        <v>9</v>
      </c>
      <c r="Z150" s="100">
        <v>10</v>
      </c>
      <c r="AA150" s="77">
        <v>11</v>
      </c>
      <c r="AB150" s="77">
        <v>12</v>
      </c>
      <c r="AC150" s="77">
        <v>13</v>
      </c>
      <c r="AD150" s="77">
        <v>14</v>
      </c>
      <c r="AE150" s="100">
        <v>15</v>
      </c>
      <c r="AF150" s="100">
        <v>16</v>
      </c>
      <c r="AG150" s="100">
        <v>17</v>
      </c>
      <c r="AH150" s="77">
        <v>18</v>
      </c>
      <c r="AI150" s="77">
        <v>19</v>
      </c>
      <c r="AJ150" s="100">
        <v>20</v>
      </c>
      <c r="AK150" s="77">
        <v>21</v>
      </c>
      <c r="AL150" s="77">
        <v>22</v>
      </c>
      <c r="AM150" s="100">
        <v>23</v>
      </c>
      <c r="AN150" s="100">
        <v>24</v>
      </c>
      <c r="AO150" s="77">
        <v>25</v>
      </c>
      <c r="AP150" s="77">
        <v>26</v>
      </c>
      <c r="AQ150" s="79">
        <v>27</v>
      </c>
      <c r="AR150" s="77">
        <v>28</v>
      </c>
      <c r="AS150" s="77">
        <v>29</v>
      </c>
      <c r="AT150" s="100">
        <v>30</v>
      </c>
      <c r="AU150" s="78"/>
      <c r="AV150" s="160"/>
    </row>
    <row r="151" spans="1:48" s="3" customFormat="1" ht="52.5" customHeight="1" x14ac:dyDescent="0.35">
      <c r="A151" s="75" t="str">
        <f>VLOOKUP(B151,[2]Apoio!$A:$C,3,FALSE)</f>
        <v>MCSD EE - Liquidação</v>
      </c>
      <c r="B151" s="82" t="s">
        <v>659</v>
      </c>
      <c r="C151" s="86">
        <v>45566</v>
      </c>
      <c r="D151" s="84" t="s">
        <v>971</v>
      </c>
      <c r="E151" s="78" t="s">
        <v>84</v>
      </c>
      <c r="F151" s="88"/>
      <c r="G151" s="89"/>
      <c r="H151" s="89" t="s">
        <v>84</v>
      </c>
      <c r="I151" s="89"/>
      <c r="J151" s="89"/>
      <c r="K151" s="89"/>
      <c r="L151" s="89"/>
      <c r="M151" s="89"/>
      <c r="N151" s="90"/>
      <c r="O151" s="98" t="s">
        <v>796</v>
      </c>
      <c r="P151" s="99">
        <v>45623</v>
      </c>
      <c r="Q151" s="117">
        <v>1</v>
      </c>
      <c r="R151" s="100">
        <v>2</v>
      </c>
      <c r="S151" s="100">
        <v>3</v>
      </c>
      <c r="T151" s="77">
        <v>4</v>
      </c>
      <c r="U151" s="77">
        <v>5</v>
      </c>
      <c r="V151" s="77">
        <v>6</v>
      </c>
      <c r="W151" s="77">
        <v>7</v>
      </c>
      <c r="X151" s="77">
        <v>8</v>
      </c>
      <c r="Y151" s="100">
        <v>9</v>
      </c>
      <c r="Z151" s="100">
        <v>10</v>
      </c>
      <c r="AA151" s="77">
        <v>11</v>
      </c>
      <c r="AB151" s="77">
        <v>12</v>
      </c>
      <c r="AC151" s="77">
        <v>13</v>
      </c>
      <c r="AD151" s="77">
        <v>14</v>
      </c>
      <c r="AE151" s="100">
        <v>15</v>
      </c>
      <c r="AF151" s="100">
        <v>16</v>
      </c>
      <c r="AG151" s="100">
        <v>17</v>
      </c>
      <c r="AH151" s="77">
        <v>18</v>
      </c>
      <c r="AI151" s="77">
        <v>19</v>
      </c>
      <c r="AJ151" s="100">
        <v>20</v>
      </c>
      <c r="AK151" s="77">
        <v>21</v>
      </c>
      <c r="AL151" s="77">
        <v>22</v>
      </c>
      <c r="AM151" s="100">
        <v>23</v>
      </c>
      <c r="AN151" s="100">
        <v>24</v>
      </c>
      <c r="AO151" s="77">
        <v>25</v>
      </c>
      <c r="AP151" s="77">
        <v>26</v>
      </c>
      <c r="AQ151" s="79">
        <v>27</v>
      </c>
      <c r="AR151" s="77">
        <v>28</v>
      </c>
      <c r="AS151" s="77">
        <v>29</v>
      </c>
      <c r="AT151" s="100">
        <v>30</v>
      </c>
      <c r="AU151" s="78" t="s">
        <v>972</v>
      </c>
      <c r="AV151" s="162"/>
    </row>
    <row r="152" spans="1:48" s="6" customFormat="1" ht="62.25" customHeight="1" x14ac:dyDescent="0.25">
      <c r="A152" s="75" t="str">
        <f>VLOOKUP(B152,[1]Apoio!$A:$C,3,FALSE)</f>
        <v>Adesão</v>
      </c>
      <c r="B152" s="82" t="s">
        <v>184</v>
      </c>
      <c r="C152" s="86">
        <v>45597</v>
      </c>
      <c r="D152" s="84" t="s">
        <v>84</v>
      </c>
      <c r="E152" s="78" t="s">
        <v>84</v>
      </c>
      <c r="F152" s="91"/>
      <c r="G152" s="89"/>
      <c r="H152" s="89" t="s">
        <v>84</v>
      </c>
      <c r="I152" s="89"/>
      <c r="J152" s="89"/>
      <c r="K152" s="89"/>
      <c r="L152" s="89"/>
      <c r="M152" s="89"/>
      <c r="N152" s="90"/>
      <c r="O152" s="98" t="s">
        <v>796</v>
      </c>
      <c r="P152" s="99">
        <v>45623</v>
      </c>
      <c r="Q152" s="117">
        <v>1</v>
      </c>
      <c r="R152" s="100">
        <v>2</v>
      </c>
      <c r="S152" s="100">
        <v>3</v>
      </c>
      <c r="T152" s="77">
        <v>4</v>
      </c>
      <c r="U152" s="77">
        <v>5</v>
      </c>
      <c r="V152" s="77">
        <v>6</v>
      </c>
      <c r="W152" s="77">
        <v>7</v>
      </c>
      <c r="X152" s="77">
        <v>8</v>
      </c>
      <c r="Y152" s="100">
        <v>9</v>
      </c>
      <c r="Z152" s="100">
        <v>10</v>
      </c>
      <c r="AA152" s="77">
        <v>11</v>
      </c>
      <c r="AB152" s="77">
        <v>12</v>
      </c>
      <c r="AC152" s="77">
        <v>13</v>
      </c>
      <c r="AD152" s="77">
        <v>14</v>
      </c>
      <c r="AE152" s="100">
        <v>15</v>
      </c>
      <c r="AF152" s="100">
        <v>16</v>
      </c>
      <c r="AG152" s="100">
        <v>17</v>
      </c>
      <c r="AH152" s="77">
        <v>18</v>
      </c>
      <c r="AI152" s="77">
        <v>19</v>
      </c>
      <c r="AJ152" s="100">
        <v>20</v>
      </c>
      <c r="AK152" s="77">
        <v>21</v>
      </c>
      <c r="AL152" s="77">
        <v>22</v>
      </c>
      <c r="AM152" s="100">
        <v>23</v>
      </c>
      <c r="AN152" s="100">
        <v>24</v>
      </c>
      <c r="AO152" s="77">
        <v>25</v>
      </c>
      <c r="AP152" s="77">
        <v>26</v>
      </c>
      <c r="AQ152" s="79">
        <v>27</v>
      </c>
      <c r="AR152" s="77">
        <v>28</v>
      </c>
      <c r="AS152" s="77">
        <v>29</v>
      </c>
      <c r="AT152" s="100">
        <v>30</v>
      </c>
      <c r="AU152" s="78"/>
      <c r="AV152" s="8"/>
    </row>
    <row r="153" spans="1:48" s="6" customFormat="1" ht="36.75" customHeight="1" x14ac:dyDescent="0.3">
      <c r="A153" s="75" t="str">
        <f>VLOOKUP(B153,[2]Apoio!$A:$C,3,FALSE)</f>
        <v>Garantias Financeiras - Aporte</v>
      </c>
      <c r="B153" s="82" t="s">
        <v>1056</v>
      </c>
      <c r="C153" s="86">
        <v>45566</v>
      </c>
      <c r="D153" s="84" t="s">
        <v>158</v>
      </c>
      <c r="E153" s="78" t="s">
        <v>110</v>
      </c>
      <c r="F153" s="88" t="s">
        <v>734</v>
      </c>
      <c r="G153" s="89" t="s">
        <v>735</v>
      </c>
      <c r="H153" s="149"/>
      <c r="I153" s="89"/>
      <c r="J153" s="89"/>
      <c r="K153" s="89"/>
      <c r="L153" s="89"/>
      <c r="M153" s="89"/>
      <c r="N153" s="90"/>
      <c r="O153" s="98" t="s">
        <v>796</v>
      </c>
      <c r="P153" s="99">
        <v>45623</v>
      </c>
      <c r="Q153" s="117">
        <v>1</v>
      </c>
      <c r="R153" s="100">
        <v>2</v>
      </c>
      <c r="S153" s="100">
        <v>3</v>
      </c>
      <c r="T153" s="77">
        <v>4</v>
      </c>
      <c r="U153" s="77">
        <v>5</v>
      </c>
      <c r="V153" s="77">
        <v>6</v>
      </c>
      <c r="W153" s="77">
        <v>7</v>
      </c>
      <c r="X153" s="77">
        <v>8</v>
      </c>
      <c r="Y153" s="100">
        <v>9</v>
      </c>
      <c r="Z153" s="100">
        <v>10</v>
      </c>
      <c r="AA153" s="77">
        <v>11</v>
      </c>
      <c r="AB153" s="77">
        <v>12</v>
      </c>
      <c r="AC153" s="77">
        <v>13</v>
      </c>
      <c r="AD153" s="77">
        <v>14</v>
      </c>
      <c r="AE153" s="100">
        <v>15</v>
      </c>
      <c r="AF153" s="100">
        <v>16</v>
      </c>
      <c r="AG153" s="100">
        <v>17</v>
      </c>
      <c r="AH153" s="77">
        <v>18</v>
      </c>
      <c r="AI153" s="77">
        <v>19</v>
      </c>
      <c r="AJ153" s="100">
        <v>20</v>
      </c>
      <c r="AK153" s="77">
        <v>21</v>
      </c>
      <c r="AL153" s="77">
        <v>22</v>
      </c>
      <c r="AM153" s="100">
        <v>23</v>
      </c>
      <c r="AN153" s="100">
        <v>24</v>
      </c>
      <c r="AO153" s="77">
        <v>25</v>
      </c>
      <c r="AP153" s="77">
        <v>26</v>
      </c>
      <c r="AQ153" s="79">
        <v>27</v>
      </c>
      <c r="AR153" s="77">
        <v>28</v>
      </c>
      <c r="AS153" s="77">
        <v>29</v>
      </c>
      <c r="AT153" s="100">
        <v>30</v>
      </c>
      <c r="AU153" s="78"/>
      <c r="AV153" s="160"/>
    </row>
    <row r="154" spans="1:48" s="6" customFormat="1" ht="61.5" customHeight="1" x14ac:dyDescent="0.3">
      <c r="A154" s="75" t="str">
        <f>VLOOKUP(B154,[2]Apoio!$A:$C,3,FALSE)</f>
        <v>Garantias Financeiras - Efetivação Contratos</v>
      </c>
      <c r="B154" s="82" t="s">
        <v>1061</v>
      </c>
      <c r="C154" s="86">
        <v>45566</v>
      </c>
      <c r="D154" s="84" t="s">
        <v>158</v>
      </c>
      <c r="E154" s="78" t="s">
        <v>73</v>
      </c>
      <c r="F154" s="91" t="s">
        <v>733</v>
      </c>
      <c r="G154" s="89"/>
      <c r="H154" s="89"/>
      <c r="I154" s="89"/>
      <c r="J154" s="89"/>
      <c r="K154" s="89"/>
      <c r="L154" s="89"/>
      <c r="M154" s="89"/>
      <c r="N154" s="90"/>
      <c r="O154" s="98" t="s">
        <v>796</v>
      </c>
      <c r="P154" s="99">
        <v>45623</v>
      </c>
      <c r="Q154" s="117">
        <v>1</v>
      </c>
      <c r="R154" s="100">
        <v>2</v>
      </c>
      <c r="S154" s="100">
        <v>3</v>
      </c>
      <c r="T154" s="77">
        <v>4</v>
      </c>
      <c r="U154" s="77">
        <v>5</v>
      </c>
      <c r="V154" s="77">
        <v>6</v>
      </c>
      <c r="W154" s="77">
        <v>7</v>
      </c>
      <c r="X154" s="77">
        <v>8</v>
      </c>
      <c r="Y154" s="100">
        <v>9</v>
      </c>
      <c r="Z154" s="100">
        <v>10</v>
      </c>
      <c r="AA154" s="77">
        <v>11</v>
      </c>
      <c r="AB154" s="77">
        <v>12</v>
      </c>
      <c r="AC154" s="77">
        <v>13</v>
      </c>
      <c r="AD154" s="77">
        <v>14</v>
      </c>
      <c r="AE154" s="100">
        <v>15</v>
      </c>
      <c r="AF154" s="100">
        <v>16</v>
      </c>
      <c r="AG154" s="100">
        <v>17</v>
      </c>
      <c r="AH154" s="77">
        <v>18</v>
      </c>
      <c r="AI154" s="77">
        <v>19</v>
      </c>
      <c r="AJ154" s="100">
        <v>20</v>
      </c>
      <c r="AK154" s="77">
        <v>21</v>
      </c>
      <c r="AL154" s="77">
        <v>22</v>
      </c>
      <c r="AM154" s="100">
        <v>23</v>
      </c>
      <c r="AN154" s="100">
        <v>24</v>
      </c>
      <c r="AO154" s="77">
        <v>25</v>
      </c>
      <c r="AP154" s="77">
        <v>26</v>
      </c>
      <c r="AQ154" s="79">
        <v>27</v>
      </c>
      <c r="AR154" s="77">
        <v>28</v>
      </c>
      <c r="AS154" s="77">
        <v>29</v>
      </c>
      <c r="AT154" s="100">
        <v>30</v>
      </c>
      <c r="AU154" s="78"/>
      <c r="AV154" s="160"/>
    </row>
    <row r="155" spans="1:48" s="6" customFormat="1" ht="62.25" customHeight="1" x14ac:dyDescent="0.25">
      <c r="A155" s="75" t="str">
        <f>VLOOKUP(B155,[1]Apoio!$A:$C,3,FALSE)</f>
        <v>Monitoramento Prudencial</v>
      </c>
      <c r="B155" s="82" t="s">
        <v>1016</v>
      </c>
      <c r="C155" s="86">
        <v>45597</v>
      </c>
      <c r="D155" s="84" t="s">
        <v>930</v>
      </c>
      <c r="E155" s="78" t="s">
        <v>84</v>
      </c>
      <c r="F155" s="92"/>
      <c r="G155" s="89"/>
      <c r="H155" s="89" t="s">
        <v>84</v>
      </c>
      <c r="I155" s="89"/>
      <c r="J155" s="89"/>
      <c r="K155" s="89"/>
      <c r="L155" s="89"/>
      <c r="M155" s="89"/>
      <c r="N155" s="90"/>
      <c r="O155" s="98" t="s">
        <v>796</v>
      </c>
      <c r="P155" s="99">
        <v>45623</v>
      </c>
      <c r="Q155" s="117">
        <v>1</v>
      </c>
      <c r="R155" s="100">
        <v>2</v>
      </c>
      <c r="S155" s="100">
        <v>3</v>
      </c>
      <c r="T155" s="77">
        <v>4</v>
      </c>
      <c r="U155" s="77">
        <v>5</v>
      </c>
      <c r="V155" s="77">
        <v>6</v>
      </c>
      <c r="W155" s="77">
        <v>7</v>
      </c>
      <c r="X155" s="77">
        <v>8</v>
      </c>
      <c r="Y155" s="100">
        <v>9</v>
      </c>
      <c r="Z155" s="100">
        <v>10</v>
      </c>
      <c r="AA155" s="77">
        <v>11</v>
      </c>
      <c r="AB155" s="77">
        <v>12</v>
      </c>
      <c r="AC155" s="77">
        <v>13</v>
      </c>
      <c r="AD155" s="77">
        <v>14</v>
      </c>
      <c r="AE155" s="100">
        <v>15</v>
      </c>
      <c r="AF155" s="100">
        <v>16</v>
      </c>
      <c r="AG155" s="100">
        <v>17</v>
      </c>
      <c r="AH155" s="77">
        <v>18</v>
      </c>
      <c r="AI155" s="77">
        <v>19</v>
      </c>
      <c r="AJ155" s="100">
        <v>20</v>
      </c>
      <c r="AK155" s="77">
        <v>21</v>
      </c>
      <c r="AL155" s="77">
        <v>22</v>
      </c>
      <c r="AM155" s="100">
        <v>23</v>
      </c>
      <c r="AN155" s="100">
        <v>24</v>
      </c>
      <c r="AO155" s="77">
        <v>25</v>
      </c>
      <c r="AP155" s="77">
        <v>26</v>
      </c>
      <c r="AQ155" s="79">
        <v>27</v>
      </c>
      <c r="AR155" s="77">
        <v>28</v>
      </c>
      <c r="AS155" s="77">
        <v>29</v>
      </c>
      <c r="AT155" s="100">
        <v>30</v>
      </c>
      <c r="AU155" s="78"/>
      <c r="AV155" s="8"/>
    </row>
    <row r="156" spans="1:48" s="6" customFormat="1" ht="52" customHeight="1" x14ac:dyDescent="0.25">
      <c r="A156" s="75" t="str">
        <f>VLOOKUP(B156,[1]Apoio!$A:$C,3,FALSE)</f>
        <v>Monitoramento Prudencial</v>
      </c>
      <c r="B156" s="82" t="s">
        <v>1017</v>
      </c>
      <c r="C156" s="86">
        <v>45597</v>
      </c>
      <c r="D156" s="84" t="s">
        <v>84</v>
      </c>
      <c r="E156" s="78" t="s">
        <v>84</v>
      </c>
      <c r="F156" s="92"/>
      <c r="G156" s="89"/>
      <c r="H156" s="89" t="s">
        <v>84</v>
      </c>
      <c r="I156" s="89"/>
      <c r="J156" s="89"/>
      <c r="K156" s="89"/>
      <c r="L156" s="89"/>
      <c r="M156" s="89"/>
      <c r="N156" s="90"/>
      <c r="O156" s="98" t="s">
        <v>796</v>
      </c>
      <c r="P156" s="99">
        <v>45624</v>
      </c>
      <c r="Q156" s="117">
        <v>1</v>
      </c>
      <c r="R156" s="100">
        <v>2</v>
      </c>
      <c r="S156" s="100">
        <v>3</v>
      </c>
      <c r="T156" s="77">
        <v>4</v>
      </c>
      <c r="U156" s="77">
        <v>5</v>
      </c>
      <c r="V156" s="77">
        <v>6</v>
      </c>
      <c r="W156" s="77">
        <v>7</v>
      </c>
      <c r="X156" s="77">
        <v>8</v>
      </c>
      <c r="Y156" s="100">
        <v>9</v>
      </c>
      <c r="Z156" s="100">
        <v>10</v>
      </c>
      <c r="AA156" s="77">
        <v>11</v>
      </c>
      <c r="AB156" s="77">
        <v>12</v>
      </c>
      <c r="AC156" s="77">
        <v>13</v>
      </c>
      <c r="AD156" s="77">
        <v>14</v>
      </c>
      <c r="AE156" s="100">
        <v>15</v>
      </c>
      <c r="AF156" s="100">
        <v>16</v>
      </c>
      <c r="AG156" s="100">
        <v>17</v>
      </c>
      <c r="AH156" s="77">
        <v>18</v>
      </c>
      <c r="AI156" s="77">
        <v>19</v>
      </c>
      <c r="AJ156" s="100">
        <v>20</v>
      </c>
      <c r="AK156" s="77">
        <v>21</v>
      </c>
      <c r="AL156" s="77">
        <v>22</v>
      </c>
      <c r="AM156" s="100">
        <v>23</v>
      </c>
      <c r="AN156" s="100">
        <v>24</v>
      </c>
      <c r="AO156" s="77">
        <v>25</v>
      </c>
      <c r="AP156" s="77">
        <v>26</v>
      </c>
      <c r="AQ156" s="77">
        <v>27</v>
      </c>
      <c r="AR156" s="79">
        <v>28</v>
      </c>
      <c r="AS156" s="77">
        <v>29</v>
      </c>
      <c r="AT156" s="100">
        <v>30</v>
      </c>
      <c r="AU156" s="78"/>
      <c r="AV156" s="8"/>
    </row>
    <row r="157" spans="1:48" s="6" customFormat="1" ht="62.25" customHeight="1" x14ac:dyDescent="0.25">
      <c r="A157" s="75" t="str">
        <f>VLOOKUP(B157,[1]Apoio!$A:$C,3,FALSE)</f>
        <v>Monitoramento Prudencial</v>
      </c>
      <c r="B157" s="82" t="s">
        <v>1011</v>
      </c>
      <c r="C157" s="86">
        <v>45597</v>
      </c>
      <c r="D157" s="84" t="s">
        <v>84</v>
      </c>
      <c r="E157" s="78" t="s">
        <v>84</v>
      </c>
      <c r="F157" s="92"/>
      <c r="G157" s="89"/>
      <c r="H157" s="89" t="s">
        <v>84</v>
      </c>
      <c r="I157" s="89"/>
      <c r="J157" s="89"/>
      <c r="K157" s="89"/>
      <c r="L157" s="89"/>
      <c r="M157" s="89"/>
      <c r="N157" s="90"/>
      <c r="O157" s="98" t="s">
        <v>796</v>
      </c>
      <c r="P157" s="99">
        <v>45624</v>
      </c>
      <c r="Q157" s="117">
        <v>1</v>
      </c>
      <c r="R157" s="100">
        <v>2</v>
      </c>
      <c r="S157" s="100">
        <v>3</v>
      </c>
      <c r="T157" s="77">
        <v>4</v>
      </c>
      <c r="U157" s="77">
        <v>5</v>
      </c>
      <c r="V157" s="77">
        <v>6</v>
      </c>
      <c r="W157" s="77">
        <v>7</v>
      </c>
      <c r="X157" s="77">
        <v>8</v>
      </c>
      <c r="Y157" s="100">
        <v>9</v>
      </c>
      <c r="Z157" s="100">
        <v>10</v>
      </c>
      <c r="AA157" s="77">
        <v>11</v>
      </c>
      <c r="AB157" s="77">
        <v>12</v>
      </c>
      <c r="AC157" s="77">
        <v>13</v>
      </c>
      <c r="AD157" s="77">
        <v>14</v>
      </c>
      <c r="AE157" s="100">
        <v>15</v>
      </c>
      <c r="AF157" s="100">
        <v>16</v>
      </c>
      <c r="AG157" s="100">
        <v>17</v>
      </c>
      <c r="AH157" s="77">
        <v>18</v>
      </c>
      <c r="AI157" s="77">
        <v>19</v>
      </c>
      <c r="AJ157" s="100">
        <v>20</v>
      </c>
      <c r="AK157" s="77">
        <v>21</v>
      </c>
      <c r="AL157" s="77">
        <v>22</v>
      </c>
      <c r="AM157" s="100">
        <v>23</v>
      </c>
      <c r="AN157" s="100">
        <v>24</v>
      </c>
      <c r="AO157" s="77">
        <v>25</v>
      </c>
      <c r="AP157" s="77">
        <v>26</v>
      </c>
      <c r="AQ157" s="77">
        <v>27</v>
      </c>
      <c r="AR157" s="79">
        <v>28</v>
      </c>
      <c r="AS157" s="77">
        <v>29</v>
      </c>
      <c r="AT157" s="100">
        <v>30</v>
      </c>
      <c r="AU157" s="78"/>
      <c r="AV157" s="8"/>
    </row>
    <row r="158" spans="1:48" s="3" customFormat="1" ht="52.5" customHeight="1" x14ac:dyDescent="0.35">
      <c r="A158" s="75" t="str">
        <f>VLOOKUP(B158,[2]Apoio!$A:$C,3,FALSE)</f>
        <v>MCSD EN - Liquidação</v>
      </c>
      <c r="B158" s="82" t="s">
        <v>420</v>
      </c>
      <c r="C158" s="86">
        <v>45566</v>
      </c>
      <c r="D158" s="84" t="s">
        <v>1020</v>
      </c>
      <c r="E158" s="78" t="s">
        <v>84</v>
      </c>
      <c r="F158" s="92"/>
      <c r="G158" s="89"/>
      <c r="H158" s="89" t="s">
        <v>84</v>
      </c>
      <c r="I158" s="89"/>
      <c r="J158" s="89"/>
      <c r="K158" s="89"/>
      <c r="L158" s="89"/>
      <c r="M158" s="89"/>
      <c r="N158" s="90"/>
      <c r="O158" s="98" t="s">
        <v>796</v>
      </c>
      <c r="P158" s="99">
        <v>45624</v>
      </c>
      <c r="Q158" s="117">
        <v>1</v>
      </c>
      <c r="R158" s="100">
        <v>2</v>
      </c>
      <c r="S158" s="100">
        <v>3</v>
      </c>
      <c r="T158" s="77">
        <v>4</v>
      </c>
      <c r="U158" s="77">
        <v>5</v>
      </c>
      <c r="V158" s="77">
        <v>6</v>
      </c>
      <c r="W158" s="77">
        <v>7</v>
      </c>
      <c r="X158" s="77">
        <v>8</v>
      </c>
      <c r="Y158" s="100">
        <v>9</v>
      </c>
      <c r="Z158" s="100">
        <v>10</v>
      </c>
      <c r="AA158" s="77">
        <v>11</v>
      </c>
      <c r="AB158" s="77">
        <v>12</v>
      </c>
      <c r="AC158" s="77">
        <v>13</v>
      </c>
      <c r="AD158" s="77">
        <v>14</v>
      </c>
      <c r="AE158" s="100">
        <v>15</v>
      </c>
      <c r="AF158" s="100">
        <v>16</v>
      </c>
      <c r="AG158" s="100">
        <v>17</v>
      </c>
      <c r="AH158" s="77">
        <v>18</v>
      </c>
      <c r="AI158" s="77">
        <v>19</v>
      </c>
      <c r="AJ158" s="100">
        <v>20</v>
      </c>
      <c r="AK158" s="77">
        <v>21</v>
      </c>
      <c r="AL158" s="77">
        <v>22</v>
      </c>
      <c r="AM158" s="100">
        <v>23</v>
      </c>
      <c r="AN158" s="100">
        <v>24</v>
      </c>
      <c r="AO158" s="77">
        <v>25</v>
      </c>
      <c r="AP158" s="77">
        <v>26</v>
      </c>
      <c r="AQ158" s="77">
        <v>27</v>
      </c>
      <c r="AR158" s="79">
        <v>28</v>
      </c>
      <c r="AS158" s="77">
        <v>29</v>
      </c>
      <c r="AT158" s="100">
        <v>30</v>
      </c>
      <c r="AU158" s="78"/>
      <c r="AV158" s="162"/>
    </row>
    <row r="159" spans="1:48" s="6" customFormat="1" ht="36" customHeight="1" x14ac:dyDescent="0.3">
      <c r="A159" s="75" t="str">
        <f>VLOOKUP(B159,[2]Apoio!$A:$C,3,FALSE)</f>
        <v>AGP</v>
      </c>
      <c r="B159" s="82" t="s">
        <v>634</v>
      </c>
      <c r="C159" s="86">
        <v>45566</v>
      </c>
      <c r="D159" s="84" t="s">
        <v>31</v>
      </c>
      <c r="E159" s="78" t="s">
        <v>128</v>
      </c>
      <c r="F159" s="88" t="s">
        <v>780</v>
      </c>
      <c r="G159" s="89" t="s">
        <v>858</v>
      </c>
      <c r="H159" s="89"/>
      <c r="I159" s="89"/>
      <c r="J159" s="89"/>
      <c r="K159" s="89"/>
      <c r="L159" s="89"/>
      <c r="M159" s="89"/>
      <c r="N159" s="90"/>
      <c r="O159" s="98" t="s">
        <v>796</v>
      </c>
      <c r="P159" s="99">
        <v>45624</v>
      </c>
      <c r="Q159" s="117">
        <v>1</v>
      </c>
      <c r="R159" s="100">
        <v>2</v>
      </c>
      <c r="S159" s="100">
        <v>3</v>
      </c>
      <c r="T159" s="77">
        <v>4</v>
      </c>
      <c r="U159" s="77">
        <v>5</v>
      </c>
      <c r="V159" s="77">
        <v>6</v>
      </c>
      <c r="W159" s="77">
        <v>7</v>
      </c>
      <c r="X159" s="77">
        <v>8</v>
      </c>
      <c r="Y159" s="100">
        <v>9</v>
      </c>
      <c r="Z159" s="100">
        <v>10</v>
      </c>
      <c r="AA159" s="77">
        <v>11</v>
      </c>
      <c r="AB159" s="77">
        <v>12</v>
      </c>
      <c r="AC159" s="77">
        <v>13</v>
      </c>
      <c r="AD159" s="77">
        <v>14</v>
      </c>
      <c r="AE159" s="100">
        <v>15</v>
      </c>
      <c r="AF159" s="100">
        <v>16</v>
      </c>
      <c r="AG159" s="100">
        <v>17</v>
      </c>
      <c r="AH159" s="77">
        <v>18</v>
      </c>
      <c r="AI159" s="77">
        <v>19</v>
      </c>
      <c r="AJ159" s="100">
        <v>20</v>
      </c>
      <c r="AK159" s="77">
        <v>21</v>
      </c>
      <c r="AL159" s="77">
        <v>22</v>
      </c>
      <c r="AM159" s="100">
        <v>23</v>
      </c>
      <c r="AN159" s="100">
        <v>24</v>
      </c>
      <c r="AO159" s="77">
        <v>25</v>
      </c>
      <c r="AP159" s="77">
        <v>26</v>
      </c>
      <c r="AQ159" s="77">
        <v>27</v>
      </c>
      <c r="AR159" s="79">
        <v>28</v>
      </c>
      <c r="AS159" s="77">
        <v>29</v>
      </c>
      <c r="AT159" s="100">
        <v>30</v>
      </c>
      <c r="AU159" s="78"/>
      <c r="AV159" s="160"/>
    </row>
    <row r="160" spans="1:48" s="6" customFormat="1" ht="37" customHeight="1" x14ac:dyDescent="0.3">
      <c r="A160" s="75" t="str">
        <f>VLOOKUP(B160,[2]Apoio!$A:$C,3,FALSE)</f>
        <v>PMO</v>
      </c>
      <c r="B160" s="82" t="s">
        <v>876</v>
      </c>
      <c r="C160" s="86">
        <v>45627</v>
      </c>
      <c r="D160" s="84" t="s">
        <v>84</v>
      </c>
      <c r="E160" s="78" t="s">
        <v>84</v>
      </c>
      <c r="F160" s="88"/>
      <c r="G160" s="89"/>
      <c r="H160" s="89" t="s">
        <v>84</v>
      </c>
      <c r="I160" s="89"/>
      <c r="J160" s="89"/>
      <c r="K160" s="89"/>
      <c r="L160" s="89"/>
      <c r="M160" s="89"/>
      <c r="N160" s="90"/>
      <c r="O160" s="98" t="s">
        <v>796</v>
      </c>
      <c r="P160" s="99">
        <v>45624</v>
      </c>
      <c r="Q160" s="117">
        <v>1</v>
      </c>
      <c r="R160" s="100">
        <v>2</v>
      </c>
      <c r="S160" s="100">
        <v>3</v>
      </c>
      <c r="T160" s="77">
        <v>4</v>
      </c>
      <c r="U160" s="77">
        <v>5</v>
      </c>
      <c r="V160" s="77">
        <v>6</v>
      </c>
      <c r="W160" s="77">
        <v>7</v>
      </c>
      <c r="X160" s="77">
        <v>8</v>
      </c>
      <c r="Y160" s="100">
        <v>9</v>
      </c>
      <c r="Z160" s="100">
        <v>10</v>
      </c>
      <c r="AA160" s="77">
        <v>11</v>
      </c>
      <c r="AB160" s="77">
        <v>12</v>
      </c>
      <c r="AC160" s="77">
        <v>13</v>
      </c>
      <c r="AD160" s="77">
        <v>14</v>
      </c>
      <c r="AE160" s="100">
        <v>15</v>
      </c>
      <c r="AF160" s="100">
        <v>16</v>
      </c>
      <c r="AG160" s="100">
        <v>17</v>
      </c>
      <c r="AH160" s="77">
        <v>18</v>
      </c>
      <c r="AI160" s="77">
        <v>19</v>
      </c>
      <c r="AJ160" s="100">
        <v>20</v>
      </c>
      <c r="AK160" s="77">
        <v>21</v>
      </c>
      <c r="AL160" s="77">
        <v>22</v>
      </c>
      <c r="AM160" s="100">
        <v>23</v>
      </c>
      <c r="AN160" s="100">
        <v>24</v>
      </c>
      <c r="AO160" s="77">
        <v>25</v>
      </c>
      <c r="AP160" s="77">
        <v>26</v>
      </c>
      <c r="AQ160" s="77">
        <v>27</v>
      </c>
      <c r="AR160" s="79">
        <v>28</v>
      </c>
      <c r="AS160" s="77">
        <v>29</v>
      </c>
      <c r="AT160" s="100">
        <v>30</v>
      </c>
      <c r="AU160" s="78"/>
      <c r="AV160" s="160"/>
    </row>
    <row r="161" spans="1:48" s="6" customFormat="1" ht="37" customHeight="1" x14ac:dyDescent="0.3">
      <c r="A161" s="75" t="str">
        <f>VLOOKUP(B161,[2]Apoio!$A:$C,3,FALSE)</f>
        <v>PMO</v>
      </c>
      <c r="B161" s="82" t="s">
        <v>876</v>
      </c>
      <c r="C161" s="86">
        <v>45627</v>
      </c>
      <c r="D161" s="84" t="s">
        <v>84</v>
      </c>
      <c r="E161" s="78" t="s">
        <v>84</v>
      </c>
      <c r="F161" s="88"/>
      <c r="G161" s="89"/>
      <c r="H161" s="89" t="s">
        <v>84</v>
      </c>
      <c r="I161" s="89"/>
      <c r="J161" s="89"/>
      <c r="K161" s="89"/>
      <c r="L161" s="89"/>
      <c r="M161" s="89"/>
      <c r="N161" s="90"/>
      <c r="O161" s="98" t="s">
        <v>796</v>
      </c>
      <c r="P161" s="99">
        <v>45625</v>
      </c>
      <c r="Q161" s="117">
        <v>1</v>
      </c>
      <c r="R161" s="100">
        <v>2</v>
      </c>
      <c r="S161" s="100">
        <v>3</v>
      </c>
      <c r="T161" s="77">
        <v>4</v>
      </c>
      <c r="U161" s="77">
        <v>5</v>
      </c>
      <c r="V161" s="77">
        <v>6</v>
      </c>
      <c r="W161" s="77">
        <v>7</v>
      </c>
      <c r="X161" s="77">
        <v>8</v>
      </c>
      <c r="Y161" s="100">
        <v>9</v>
      </c>
      <c r="Z161" s="100">
        <v>10</v>
      </c>
      <c r="AA161" s="77">
        <v>11</v>
      </c>
      <c r="AB161" s="77">
        <v>12</v>
      </c>
      <c r="AC161" s="77">
        <v>13</v>
      </c>
      <c r="AD161" s="77">
        <v>14</v>
      </c>
      <c r="AE161" s="100">
        <v>15</v>
      </c>
      <c r="AF161" s="100">
        <v>16</v>
      </c>
      <c r="AG161" s="100">
        <v>17</v>
      </c>
      <c r="AH161" s="77">
        <v>18</v>
      </c>
      <c r="AI161" s="77">
        <v>19</v>
      </c>
      <c r="AJ161" s="100">
        <v>20</v>
      </c>
      <c r="AK161" s="77">
        <v>21</v>
      </c>
      <c r="AL161" s="77">
        <v>22</v>
      </c>
      <c r="AM161" s="100">
        <v>23</v>
      </c>
      <c r="AN161" s="100">
        <v>24</v>
      </c>
      <c r="AO161" s="77">
        <v>25</v>
      </c>
      <c r="AP161" s="77">
        <v>26</v>
      </c>
      <c r="AQ161" s="77">
        <v>27</v>
      </c>
      <c r="AR161" s="77">
        <v>28</v>
      </c>
      <c r="AS161" s="79">
        <v>29</v>
      </c>
      <c r="AT161" s="100">
        <v>30</v>
      </c>
      <c r="AU161" s="78"/>
      <c r="AV161" s="160"/>
    </row>
    <row r="162" spans="1:48" s="6" customFormat="1" ht="37" customHeight="1" x14ac:dyDescent="0.3">
      <c r="A162" s="75" t="str">
        <f>VLOOKUP(B162,[2]Apoio!$A:$C,3,FALSE)</f>
        <v>Cessões de Energia (DSP 2300/19) - Liquidação</v>
      </c>
      <c r="B162" s="82" t="s">
        <v>636</v>
      </c>
      <c r="C162" s="86">
        <v>45566</v>
      </c>
      <c r="D162" s="84" t="s">
        <v>84</v>
      </c>
      <c r="E162" s="78" t="s">
        <v>84</v>
      </c>
      <c r="F162" s="89"/>
      <c r="G162" s="89"/>
      <c r="H162" s="89" t="s">
        <v>84</v>
      </c>
      <c r="I162" s="89"/>
      <c r="J162" s="89"/>
      <c r="K162" s="89"/>
      <c r="L162" s="89"/>
      <c r="M162" s="89"/>
      <c r="N162" s="90"/>
      <c r="O162" s="98" t="s">
        <v>796</v>
      </c>
      <c r="P162" s="99">
        <v>45625</v>
      </c>
      <c r="Q162" s="117">
        <v>1</v>
      </c>
      <c r="R162" s="100">
        <v>2</v>
      </c>
      <c r="S162" s="100">
        <v>3</v>
      </c>
      <c r="T162" s="77">
        <v>4</v>
      </c>
      <c r="U162" s="77">
        <v>5</v>
      </c>
      <c r="V162" s="77">
        <v>6</v>
      </c>
      <c r="W162" s="77">
        <v>7</v>
      </c>
      <c r="X162" s="77">
        <v>8</v>
      </c>
      <c r="Y162" s="100">
        <v>9</v>
      </c>
      <c r="Z162" s="100">
        <v>10</v>
      </c>
      <c r="AA162" s="77">
        <v>11</v>
      </c>
      <c r="AB162" s="77">
        <v>12</v>
      </c>
      <c r="AC162" s="77">
        <v>13</v>
      </c>
      <c r="AD162" s="77">
        <v>14</v>
      </c>
      <c r="AE162" s="100">
        <v>15</v>
      </c>
      <c r="AF162" s="100">
        <v>16</v>
      </c>
      <c r="AG162" s="100">
        <v>17</v>
      </c>
      <c r="AH162" s="77">
        <v>18</v>
      </c>
      <c r="AI162" s="77">
        <v>19</v>
      </c>
      <c r="AJ162" s="100">
        <v>20</v>
      </c>
      <c r="AK162" s="77">
        <v>21</v>
      </c>
      <c r="AL162" s="77">
        <v>22</v>
      </c>
      <c r="AM162" s="100">
        <v>23</v>
      </c>
      <c r="AN162" s="100">
        <v>24</v>
      </c>
      <c r="AO162" s="77">
        <v>25</v>
      </c>
      <c r="AP162" s="77">
        <v>26</v>
      </c>
      <c r="AQ162" s="77">
        <v>27</v>
      </c>
      <c r="AR162" s="77">
        <v>28</v>
      </c>
      <c r="AS162" s="79">
        <v>29</v>
      </c>
      <c r="AT162" s="100">
        <v>30</v>
      </c>
      <c r="AU162" s="78"/>
      <c r="AV162" s="160"/>
    </row>
    <row r="163" spans="1:48" s="6" customFormat="1" ht="37" customHeight="1" x14ac:dyDescent="0.3">
      <c r="A163" s="75" t="str">
        <f>VLOOKUP(B163,[2]Apoio!$A:$C,3,FALSE)</f>
        <v>MCSD EE - Pós-Liquidação</v>
      </c>
      <c r="B163" s="82" t="s">
        <v>665</v>
      </c>
      <c r="C163" s="86">
        <v>45566</v>
      </c>
      <c r="D163" s="84" t="s">
        <v>1019</v>
      </c>
      <c r="E163" s="78" t="s">
        <v>108</v>
      </c>
      <c r="F163" s="89" t="s">
        <v>690</v>
      </c>
      <c r="G163" s="89"/>
      <c r="H163" s="89"/>
      <c r="I163" s="89"/>
      <c r="J163" s="89"/>
      <c r="K163" s="89"/>
      <c r="L163" s="89"/>
      <c r="M163" s="89"/>
      <c r="N163" s="90"/>
      <c r="O163" s="98" t="s">
        <v>796</v>
      </c>
      <c r="P163" s="99">
        <v>45625</v>
      </c>
      <c r="Q163" s="117">
        <v>1</v>
      </c>
      <c r="R163" s="100">
        <v>2</v>
      </c>
      <c r="S163" s="100">
        <v>3</v>
      </c>
      <c r="T163" s="77">
        <v>4</v>
      </c>
      <c r="U163" s="77">
        <v>5</v>
      </c>
      <c r="V163" s="77">
        <v>6</v>
      </c>
      <c r="W163" s="77">
        <v>7</v>
      </c>
      <c r="X163" s="77">
        <v>8</v>
      </c>
      <c r="Y163" s="100">
        <v>9</v>
      </c>
      <c r="Z163" s="100">
        <v>10</v>
      </c>
      <c r="AA163" s="77">
        <v>11</v>
      </c>
      <c r="AB163" s="77">
        <v>12</v>
      </c>
      <c r="AC163" s="77">
        <v>13</v>
      </c>
      <c r="AD163" s="77">
        <v>14</v>
      </c>
      <c r="AE163" s="100">
        <v>15</v>
      </c>
      <c r="AF163" s="100">
        <v>16</v>
      </c>
      <c r="AG163" s="100">
        <v>17</v>
      </c>
      <c r="AH163" s="77">
        <v>18</v>
      </c>
      <c r="AI163" s="77">
        <v>19</v>
      </c>
      <c r="AJ163" s="100">
        <v>20</v>
      </c>
      <c r="AK163" s="77">
        <v>21</v>
      </c>
      <c r="AL163" s="77">
        <v>22</v>
      </c>
      <c r="AM163" s="100">
        <v>23</v>
      </c>
      <c r="AN163" s="100">
        <v>24</v>
      </c>
      <c r="AO163" s="77">
        <v>25</v>
      </c>
      <c r="AP163" s="77">
        <v>26</v>
      </c>
      <c r="AQ163" s="77">
        <v>27</v>
      </c>
      <c r="AR163" s="77">
        <v>28</v>
      </c>
      <c r="AS163" s="79">
        <v>29</v>
      </c>
      <c r="AT163" s="100">
        <v>30</v>
      </c>
      <c r="AU163" s="78" t="s">
        <v>972</v>
      </c>
      <c r="AV163" s="160"/>
    </row>
    <row r="164" spans="1:48" s="6" customFormat="1" ht="76.5" customHeight="1" x14ac:dyDescent="0.3">
      <c r="A164" s="75" t="str">
        <f>VLOOKUP(B164,[2]Apoio!$A:$C,3,FALSE)</f>
        <v>AGP</v>
      </c>
      <c r="B164" s="82" t="s">
        <v>578</v>
      </c>
      <c r="C164" s="86">
        <v>45597</v>
      </c>
      <c r="D164" s="84" t="s">
        <v>372</v>
      </c>
      <c r="E164" s="78" t="s">
        <v>84</v>
      </c>
      <c r="F164" s="88"/>
      <c r="G164" s="89"/>
      <c r="H164" s="89" t="s">
        <v>84</v>
      </c>
      <c r="I164" s="89"/>
      <c r="J164" s="89"/>
      <c r="K164" s="89"/>
      <c r="L164" s="89"/>
      <c r="M164" s="89"/>
      <c r="N164" s="90"/>
      <c r="O164" s="98" t="s">
        <v>796</v>
      </c>
      <c r="P164" s="99">
        <v>45625</v>
      </c>
      <c r="Q164" s="117">
        <v>1</v>
      </c>
      <c r="R164" s="100">
        <v>2</v>
      </c>
      <c r="S164" s="100">
        <v>3</v>
      </c>
      <c r="T164" s="77">
        <v>4</v>
      </c>
      <c r="U164" s="77">
        <v>5</v>
      </c>
      <c r="V164" s="77">
        <v>6</v>
      </c>
      <c r="W164" s="77">
        <v>7</v>
      </c>
      <c r="X164" s="77">
        <v>8</v>
      </c>
      <c r="Y164" s="100">
        <v>9</v>
      </c>
      <c r="Z164" s="100">
        <v>10</v>
      </c>
      <c r="AA164" s="77">
        <v>11</v>
      </c>
      <c r="AB164" s="77">
        <v>12</v>
      </c>
      <c r="AC164" s="77">
        <v>13</v>
      </c>
      <c r="AD164" s="77">
        <v>14</v>
      </c>
      <c r="AE164" s="100">
        <v>15</v>
      </c>
      <c r="AF164" s="100">
        <v>16</v>
      </c>
      <c r="AG164" s="100">
        <v>17</v>
      </c>
      <c r="AH164" s="77">
        <v>18</v>
      </c>
      <c r="AI164" s="77">
        <v>19</v>
      </c>
      <c r="AJ164" s="100">
        <v>20</v>
      </c>
      <c r="AK164" s="77">
        <v>21</v>
      </c>
      <c r="AL164" s="77">
        <v>22</v>
      </c>
      <c r="AM164" s="100">
        <v>23</v>
      </c>
      <c r="AN164" s="100">
        <v>24</v>
      </c>
      <c r="AO164" s="77">
        <v>25</v>
      </c>
      <c r="AP164" s="77">
        <v>26</v>
      </c>
      <c r="AQ164" s="77">
        <v>27</v>
      </c>
      <c r="AR164" s="77">
        <v>28</v>
      </c>
      <c r="AS164" s="79">
        <v>29</v>
      </c>
      <c r="AT164" s="100">
        <v>30</v>
      </c>
      <c r="AU164" s="78"/>
      <c r="AV164" s="160"/>
    </row>
    <row r="165" spans="1:48" s="6" customFormat="1" ht="76.5" customHeight="1" x14ac:dyDescent="0.25">
      <c r="A165" s="75" t="str">
        <f>VLOOKUP(B165,[1]Apoio!$A:$C,3,FALSE)</f>
        <v>Monitoramento Prudencial</v>
      </c>
      <c r="B165" s="82" t="s">
        <v>1013</v>
      </c>
      <c r="C165" s="86">
        <v>45597</v>
      </c>
      <c r="D165" s="84" t="s">
        <v>930</v>
      </c>
      <c r="E165" s="78" t="s">
        <v>84</v>
      </c>
      <c r="F165" s="88"/>
      <c r="G165" s="89"/>
      <c r="H165" s="89" t="s">
        <v>84</v>
      </c>
      <c r="I165" s="89"/>
      <c r="J165" s="89"/>
      <c r="K165" s="89"/>
      <c r="L165" s="89"/>
      <c r="M165" s="89"/>
      <c r="N165" s="90"/>
      <c r="O165" s="98" t="s">
        <v>796</v>
      </c>
      <c r="P165" s="99">
        <v>45625</v>
      </c>
      <c r="Q165" s="117">
        <v>1</v>
      </c>
      <c r="R165" s="100">
        <v>2</v>
      </c>
      <c r="S165" s="100">
        <v>3</v>
      </c>
      <c r="T165" s="77">
        <v>4</v>
      </c>
      <c r="U165" s="77">
        <v>5</v>
      </c>
      <c r="V165" s="77">
        <v>6</v>
      </c>
      <c r="W165" s="77">
        <v>7</v>
      </c>
      <c r="X165" s="77">
        <v>8</v>
      </c>
      <c r="Y165" s="100">
        <v>9</v>
      </c>
      <c r="Z165" s="100">
        <v>10</v>
      </c>
      <c r="AA165" s="77">
        <v>11</v>
      </c>
      <c r="AB165" s="77">
        <v>12</v>
      </c>
      <c r="AC165" s="77">
        <v>13</v>
      </c>
      <c r="AD165" s="77">
        <v>14</v>
      </c>
      <c r="AE165" s="100">
        <v>15</v>
      </c>
      <c r="AF165" s="100">
        <v>16</v>
      </c>
      <c r="AG165" s="100">
        <v>17</v>
      </c>
      <c r="AH165" s="77">
        <v>18</v>
      </c>
      <c r="AI165" s="77">
        <v>19</v>
      </c>
      <c r="AJ165" s="100">
        <v>20</v>
      </c>
      <c r="AK165" s="77">
        <v>21</v>
      </c>
      <c r="AL165" s="77">
        <v>22</v>
      </c>
      <c r="AM165" s="100">
        <v>23</v>
      </c>
      <c r="AN165" s="100">
        <v>24</v>
      </c>
      <c r="AO165" s="77">
        <v>25</v>
      </c>
      <c r="AP165" s="77">
        <v>26</v>
      </c>
      <c r="AQ165" s="77">
        <v>27</v>
      </c>
      <c r="AR165" s="77">
        <v>28</v>
      </c>
      <c r="AS165" s="79">
        <v>29</v>
      </c>
      <c r="AT165" s="100">
        <v>30</v>
      </c>
      <c r="AU165" s="78"/>
      <c r="AV165" s="8"/>
    </row>
    <row r="166" spans="1:48" s="21" customFormat="1" ht="15.75" customHeight="1" x14ac:dyDescent="0.25">
      <c r="A166" s="22"/>
      <c r="B166" s="28"/>
      <c r="C166" s="34"/>
      <c r="D166" s="35"/>
      <c r="E166" s="36"/>
      <c r="F166" s="36"/>
      <c r="G166" s="36"/>
      <c r="H166" s="36"/>
      <c r="I166" s="36"/>
      <c r="J166" s="36"/>
      <c r="K166" s="36"/>
      <c r="L166" s="36"/>
      <c r="M166" s="36"/>
      <c r="N166" s="36"/>
      <c r="O166" s="36"/>
      <c r="P166" s="36"/>
      <c r="Q166" s="38"/>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57"/>
    </row>
    <row r="167" spans="1:48" s="3" customFormat="1" ht="16.5" customHeight="1" x14ac:dyDescent="0.25">
      <c r="A167" s="22"/>
      <c r="B167" s="26" t="s">
        <v>405</v>
      </c>
      <c r="C167" s="27"/>
      <c r="D167" s="28"/>
      <c r="E167" s="28"/>
      <c r="F167" s="28"/>
      <c r="G167" s="28"/>
      <c r="H167" s="28"/>
      <c r="I167" s="28"/>
      <c r="J167" s="28"/>
      <c r="K167" s="10"/>
      <c r="L167" s="10"/>
      <c r="M167" s="10"/>
      <c r="N167" s="10"/>
      <c r="O167" s="10"/>
      <c r="P167" s="10"/>
      <c r="Q167" s="10"/>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8"/>
    </row>
    <row r="168" spans="1:48" s="3" customFormat="1" ht="16.5" customHeight="1" x14ac:dyDescent="0.25">
      <c r="A168" s="22"/>
      <c r="B168" s="26"/>
      <c r="C168" s="26"/>
      <c r="D168" s="26"/>
      <c r="E168" s="26"/>
      <c r="F168" s="26"/>
      <c r="G168" s="26"/>
      <c r="H168" s="26"/>
      <c r="I168" s="26"/>
      <c r="J168" s="28"/>
      <c r="K168" s="10"/>
      <c r="L168" s="10"/>
      <c r="M168" s="10"/>
      <c r="N168" s="10"/>
      <c r="O168" s="10"/>
      <c r="P168" s="10"/>
      <c r="Q168" s="10"/>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8"/>
    </row>
    <row r="169" spans="1:48" s="3" customFormat="1" ht="16.5" customHeight="1" x14ac:dyDescent="0.35">
      <c r="A169" s="22"/>
      <c r="B169" s="68" t="s">
        <v>81</v>
      </c>
      <c r="C169" s="69"/>
      <c r="D169" s="26"/>
      <c r="E169" s="30"/>
      <c r="F169" s="26"/>
      <c r="G169" s="26"/>
      <c r="H169" s="26"/>
      <c r="I169" s="26"/>
      <c r="J169" s="28"/>
      <c r="K169" s="10"/>
      <c r="L169" s="10"/>
      <c r="M169" s="10"/>
      <c r="N169" s="10"/>
      <c r="O169" s="10"/>
      <c r="P169" s="10"/>
      <c r="Q169" s="11"/>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8"/>
    </row>
    <row r="170" spans="1:48" s="3" customFormat="1" ht="16.5" customHeight="1" x14ac:dyDescent="0.35">
      <c r="A170" s="22"/>
      <c r="B170" s="48" t="s">
        <v>603</v>
      </c>
      <c r="C170" s="26"/>
      <c r="D170" s="26"/>
      <c r="E170" s="29" t="s">
        <v>604</v>
      </c>
      <c r="F170" s="30"/>
      <c r="G170" s="26"/>
      <c r="H170" s="26"/>
      <c r="I170" s="26"/>
      <c r="J170" s="28"/>
      <c r="K170" s="10"/>
      <c r="L170" s="10"/>
      <c r="M170" s="25"/>
      <c r="N170" s="11"/>
      <c r="O170" s="11"/>
      <c r="P170" s="11"/>
      <c r="Q170" s="11"/>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8"/>
    </row>
    <row r="171" spans="1:48" x14ac:dyDescent="0.35">
      <c r="A171" s="22"/>
      <c r="B171" s="70" t="s">
        <v>605</v>
      </c>
      <c r="C171" s="31"/>
      <c r="D171" s="26"/>
      <c r="E171" s="48" t="s">
        <v>630</v>
      </c>
      <c r="F171" s="30"/>
      <c r="G171" s="26"/>
      <c r="H171" s="26"/>
      <c r="I171" s="26"/>
      <c r="J171" s="28"/>
      <c r="K171" s="10"/>
      <c r="L171" s="10"/>
      <c r="M171" s="11"/>
      <c r="N171" s="11"/>
      <c r="O171" s="11"/>
      <c r="P171" s="11"/>
      <c r="AU171" s="26"/>
    </row>
    <row r="172" spans="1:48" x14ac:dyDescent="0.35">
      <c r="A172" s="22"/>
      <c r="B172" s="26" t="s">
        <v>606</v>
      </c>
      <c r="C172" s="32"/>
      <c r="D172" s="32"/>
      <c r="E172" s="49" t="s">
        <v>631</v>
      </c>
      <c r="F172" s="30"/>
      <c r="G172" s="26"/>
      <c r="H172" s="26"/>
      <c r="I172" s="26"/>
      <c r="J172" s="28"/>
      <c r="M172" s="1"/>
      <c r="N172" s="9"/>
      <c r="O172" s="9"/>
      <c r="P172" s="9"/>
      <c r="Q172" s="11"/>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6"/>
    </row>
    <row r="173" spans="1:48" x14ac:dyDescent="0.35">
      <c r="A173" s="22"/>
      <c r="B173" s="32" t="s">
        <v>608</v>
      </c>
      <c r="C173"/>
      <c r="D173" s="32"/>
      <c r="E173" s="33" t="s">
        <v>607</v>
      </c>
      <c r="F173"/>
      <c r="G173" s="32"/>
      <c r="H173" s="32"/>
      <c r="I173" s="32"/>
      <c r="J173" s="32"/>
      <c r="AU173" s="58"/>
    </row>
    <row r="174" spans="1:48" s="9" customFormat="1" x14ac:dyDescent="0.35">
      <c r="A174" s="22"/>
      <c r="B174" s="26" t="s">
        <v>610</v>
      </c>
      <c r="C174" s="50"/>
      <c r="D174" s="51"/>
      <c r="E174" s="26" t="s">
        <v>609</v>
      </c>
      <c r="F174"/>
      <c r="G174" s="32"/>
      <c r="H174" s="32"/>
      <c r="I174" s="32"/>
      <c r="J174" s="32"/>
      <c r="K174" s="13"/>
      <c r="L174" s="13"/>
      <c r="M174" s="13"/>
      <c r="N174" s="13"/>
      <c r="O174" s="13"/>
      <c r="P174" s="13"/>
      <c r="AU174" s="59"/>
      <c r="AV174" s="3"/>
    </row>
    <row r="175" spans="1:48" s="9" customFormat="1" x14ac:dyDescent="0.35">
      <c r="A175" s="22"/>
      <c r="B175" s="50" t="s">
        <v>1044</v>
      </c>
      <c r="C175" s="71"/>
      <c r="D175" s="13"/>
      <c r="E175" t="s">
        <v>611</v>
      </c>
      <c r="F175" s="51"/>
      <c r="G175" s="51"/>
      <c r="H175" s="51"/>
      <c r="I175" s="51"/>
      <c r="J175" s="51"/>
      <c r="K175" s="13"/>
      <c r="L175" s="13"/>
      <c r="M175" s="13"/>
      <c r="N175" s="13"/>
      <c r="O175" s="13"/>
      <c r="P175" s="13"/>
      <c r="AU175" s="59"/>
      <c r="AV175" s="3"/>
    </row>
    <row r="176" spans="1:48" s="9" customFormat="1" x14ac:dyDescent="0.35">
      <c r="A176" s="22"/>
      <c r="B176" s="72"/>
      <c r="C176" s="72"/>
      <c r="D176" s="2"/>
      <c r="E176" s="2"/>
      <c r="F176" s="2"/>
      <c r="G176" s="2"/>
      <c r="H176" s="2"/>
      <c r="I176" s="2"/>
      <c r="J176" s="2"/>
      <c r="K176" s="2"/>
      <c r="L176" s="2"/>
      <c r="M176" s="2"/>
      <c r="N176" s="2"/>
      <c r="O176" s="2"/>
      <c r="P176" s="2"/>
      <c r="AU176" s="59"/>
      <c r="AV176" s="3"/>
    </row>
    <row r="177" spans="1:48" s="9" customFormat="1" x14ac:dyDescent="0.35">
      <c r="A177" s="22"/>
      <c r="B177" s="12"/>
      <c r="C177" s="12"/>
      <c r="D177" s="2"/>
      <c r="E177" s="12"/>
      <c r="F177" s="2"/>
      <c r="G177" s="2"/>
      <c r="H177" s="2"/>
      <c r="I177" s="2"/>
      <c r="J177" s="2"/>
      <c r="K177" s="2"/>
      <c r="L177" s="2"/>
      <c r="M177" s="2"/>
      <c r="N177" s="2"/>
      <c r="O177" s="2"/>
      <c r="P177" s="2"/>
      <c r="AU177" s="59"/>
      <c r="AV177" s="3"/>
    </row>
    <row r="178" spans="1:48" s="9" customFormat="1" x14ac:dyDescent="0.35">
      <c r="B178" s="12"/>
      <c r="C178" s="12"/>
      <c r="D178" s="2"/>
      <c r="E178" s="12"/>
      <c r="F178" s="2"/>
      <c r="G178" s="2"/>
      <c r="H178" s="2"/>
      <c r="I178" s="2"/>
      <c r="J178" s="2"/>
      <c r="K178" s="2"/>
      <c r="L178" s="2"/>
      <c r="M178" s="2"/>
      <c r="N178" s="2"/>
      <c r="O178" s="2"/>
      <c r="P178" s="2"/>
      <c r="AU178" s="59"/>
      <c r="AV178" s="3"/>
    </row>
    <row r="179" spans="1:48" s="9" customFormat="1" x14ac:dyDescent="0.35">
      <c r="B179" s="1"/>
      <c r="C179" s="1"/>
      <c r="D179" s="2"/>
      <c r="E179" s="2"/>
      <c r="F179" s="2"/>
      <c r="G179" s="2"/>
      <c r="H179" s="2"/>
      <c r="I179" s="2"/>
      <c r="J179" s="2"/>
      <c r="K179" s="2"/>
      <c r="L179" s="2"/>
      <c r="M179" s="2"/>
      <c r="N179" s="2"/>
      <c r="O179" s="2"/>
      <c r="P179" s="2"/>
      <c r="AU179" s="59"/>
      <c r="AV179" s="3"/>
    </row>
    <row r="180" spans="1:48" s="9" customFormat="1" x14ac:dyDescent="0.35">
      <c r="B180" s="1"/>
      <c r="C180" s="1"/>
      <c r="D180" s="2"/>
      <c r="E180" s="2"/>
      <c r="F180" s="2"/>
      <c r="G180" s="2"/>
      <c r="H180" s="2"/>
      <c r="I180" s="2"/>
      <c r="J180" s="2"/>
      <c r="K180" s="2"/>
      <c r="L180" s="2"/>
      <c r="M180" s="2"/>
      <c r="N180" s="2"/>
      <c r="O180" s="2"/>
      <c r="P180" s="2"/>
      <c r="AU180" s="59"/>
      <c r="AV180" s="3"/>
    </row>
    <row r="181" spans="1:48" s="9" customFormat="1" x14ac:dyDescent="0.35">
      <c r="B181" s="1"/>
      <c r="C181" s="1"/>
      <c r="D181" s="2"/>
      <c r="E181" s="2"/>
      <c r="F181" s="2"/>
      <c r="G181" s="2"/>
      <c r="H181" s="2"/>
      <c r="I181" s="2"/>
      <c r="J181" s="2"/>
      <c r="K181" s="2"/>
      <c r="L181" s="2"/>
      <c r="M181" s="2"/>
      <c r="N181" s="2"/>
      <c r="O181" s="2"/>
      <c r="P181" s="2"/>
      <c r="AU181" s="59"/>
      <c r="AV181" s="3"/>
    </row>
    <row r="182" spans="1:48" x14ac:dyDescent="0.35">
      <c r="A182" s="9"/>
      <c r="B182" s="1"/>
      <c r="C182" s="1"/>
    </row>
  </sheetData>
  <sheetProtection algorithmName="SHA-512" hashValue="I/K6yMCIf6oQVBlUWPluJiLHNID7X1WEFbq/blyTqyt4rIONY/Iv6TlUTQuoUF4GjqEg5t5DoPxikdo+GotY7Q==" saltValue="KdB9WfgLvwJbKdC7NOUTag==" spinCount="100000" sheet="1" autoFilter="0"/>
  <autoFilter ref="A3:E165" xr:uid="{00000000-0009-0000-0000-000005000000}"/>
  <mergeCells count="323">
    <mergeCell ref="A1:AU1"/>
    <mergeCell ref="A2:AU2"/>
    <mergeCell ref="F3:N3"/>
    <mergeCell ref="B6:B8"/>
    <mergeCell ref="Q6:Q8"/>
    <mergeCell ref="R6:R8"/>
    <mergeCell ref="S6:S8"/>
    <mergeCell ref="T6:T8"/>
    <mergeCell ref="U6:U8"/>
    <mergeCell ref="V6:V8"/>
    <mergeCell ref="AM6:AM8"/>
    <mergeCell ref="AN6:AN8"/>
    <mergeCell ref="AC6:AC8"/>
    <mergeCell ref="AD6:AD8"/>
    <mergeCell ref="AE6:AE8"/>
    <mergeCell ref="AF6:AF8"/>
    <mergeCell ref="AG6:AG8"/>
    <mergeCell ref="AH6:AH8"/>
    <mergeCell ref="W6:W8"/>
    <mergeCell ref="X6:X8"/>
    <mergeCell ref="Y6:Y8"/>
    <mergeCell ref="Z6:Z8"/>
    <mergeCell ref="AA6:AA8"/>
    <mergeCell ref="AB6:AB8"/>
    <mergeCell ref="AA14:AA16"/>
    <mergeCell ref="AB14:AB16"/>
    <mergeCell ref="AC14:AC16"/>
    <mergeCell ref="AD14:AD16"/>
    <mergeCell ref="AU6:AU8"/>
    <mergeCell ref="B14:B16"/>
    <mergeCell ref="Q14:Q16"/>
    <mergeCell ref="R14:R16"/>
    <mergeCell ref="S14:S16"/>
    <mergeCell ref="T14:T16"/>
    <mergeCell ref="U14:U16"/>
    <mergeCell ref="V14:V16"/>
    <mergeCell ref="W14:W16"/>
    <mergeCell ref="X14:X16"/>
    <mergeCell ref="AO6:AO8"/>
    <mergeCell ref="AP6:AP8"/>
    <mergeCell ref="AQ6:AQ8"/>
    <mergeCell ref="AR6:AR8"/>
    <mergeCell ref="AS6:AS8"/>
    <mergeCell ref="AT6:AT8"/>
    <mergeCell ref="AI6:AI8"/>
    <mergeCell ref="AJ6:AJ8"/>
    <mergeCell ref="AK6:AK8"/>
    <mergeCell ref="AL6:AL8"/>
    <mergeCell ref="AQ14:AQ16"/>
    <mergeCell ref="AR14:AR16"/>
    <mergeCell ref="AS14:AS16"/>
    <mergeCell ref="AT14:AT16"/>
    <mergeCell ref="AU14:AU16"/>
    <mergeCell ref="B23:B25"/>
    <mergeCell ref="Q23:Q25"/>
    <mergeCell ref="R23:R25"/>
    <mergeCell ref="S23:S25"/>
    <mergeCell ref="T23:T25"/>
    <mergeCell ref="AK14:AK16"/>
    <mergeCell ref="AL14:AL16"/>
    <mergeCell ref="AM14:AM16"/>
    <mergeCell ref="AN14:AN16"/>
    <mergeCell ref="AO14:AO16"/>
    <mergeCell ref="AP14:AP16"/>
    <mergeCell ref="AE14:AE16"/>
    <mergeCell ref="AF14:AF16"/>
    <mergeCell ref="AG14:AG16"/>
    <mergeCell ref="AH14:AH16"/>
    <mergeCell ref="AI14:AI16"/>
    <mergeCell ref="AJ14:AJ16"/>
    <mergeCell ref="Y14:Y16"/>
    <mergeCell ref="Z14:Z16"/>
    <mergeCell ref="AC23:AC25"/>
    <mergeCell ref="AD23:AD25"/>
    <mergeCell ref="AE23:AE25"/>
    <mergeCell ref="AF23:AF25"/>
    <mergeCell ref="U23:U25"/>
    <mergeCell ref="V23:V25"/>
    <mergeCell ref="W23:W25"/>
    <mergeCell ref="X23:X25"/>
    <mergeCell ref="Y23:Y25"/>
    <mergeCell ref="Z23:Z25"/>
    <mergeCell ref="AS23:AS25"/>
    <mergeCell ref="AT23:AT25"/>
    <mergeCell ref="AU23:AU25"/>
    <mergeCell ref="B47:B48"/>
    <mergeCell ref="Q47:Q48"/>
    <mergeCell ref="R47:R48"/>
    <mergeCell ref="S47:S48"/>
    <mergeCell ref="T47:T48"/>
    <mergeCell ref="U47:U48"/>
    <mergeCell ref="V47:V48"/>
    <mergeCell ref="AM23:AM25"/>
    <mergeCell ref="AN23:AN25"/>
    <mergeCell ref="AO23:AO25"/>
    <mergeCell ref="AP23:AP25"/>
    <mergeCell ref="AQ23:AQ25"/>
    <mergeCell ref="AR23:AR25"/>
    <mergeCell ref="AG23:AG25"/>
    <mergeCell ref="AH23:AH25"/>
    <mergeCell ref="AI23:AI25"/>
    <mergeCell ref="AJ23:AJ25"/>
    <mergeCell ref="AK23:AK25"/>
    <mergeCell ref="AL23:AL25"/>
    <mergeCell ref="AA23:AA25"/>
    <mergeCell ref="AB23:AB25"/>
    <mergeCell ref="AM47:AM48"/>
    <mergeCell ref="AN47:AN48"/>
    <mergeCell ref="AC47:AC48"/>
    <mergeCell ref="AD47:AD48"/>
    <mergeCell ref="AE47:AE48"/>
    <mergeCell ref="AF47:AF48"/>
    <mergeCell ref="AG47:AG48"/>
    <mergeCell ref="AH47:AH48"/>
    <mergeCell ref="W47:W48"/>
    <mergeCell ref="X47:X48"/>
    <mergeCell ref="Y47:Y48"/>
    <mergeCell ref="Z47:Z48"/>
    <mergeCell ref="AA47:AA48"/>
    <mergeCell ref="AB47:AB48"/>
    <mergeCell ref="AA53:AA55"/>
    <mergeCell ref="AB53:AB55"/>
    <mergeCell ref="AC53:AC55"/>
    <mergeCell ref="AD53:AD55"/>
    <mergeCell ref="AU47:AU48"/>
    <mergeCell ref="B53:B55"/>
    <mergeCell ref="Q53:Q55"/>
    <mergeCell ref="R53:R55"/>
    <mergeCell ref="S53:S55"/>
    <mergeCell ref="T53:T55"/>
    <mergeCell ref="U53:U55"/>
    <mergeCell ref="V53:V55"/>
    <mergeCell ref="W53:W55"/>
    <mergeCell ref="X53:X55"/>
    <mergeCell ref="AO47:AO48"/>
    <mergeCell ref="AP47:AP48"/>
    <mergeCell ref="AQ47:AQ48"/>
    <mergeCell ref="AR47:AR48"/>
    <mergeCell ref="AS47:AS48"/>
    <mergeCell ref="AT47:AT48"/>
    <mergeCell ref="AI47:AI48"/>
    <mergeCell ref="AJ47:AJ48"/>
    <mergeCell ref="AK47:AK48"/>
    <mergeCell ref="AL47:AL48"/>
    <mergeCell ref="AQ53:AQ55"/>
    <mergeCell ref="AR53:AR55"/>
    <mergeCell ref="AS53:AS55"/>
    <mergeCell ref="AT53:AT55"/>
    <mergeCell ref="AU53:AU55"/>
    <mergeCell ref="B73:B75"/>
    <mergeCell ref="Q73:Q75"/>
    <mergeCell ref="R73:R75"/>
    <mergeCell ref="S73:S75"/>
    <mergeCell ref="T73:T75"/>
    <mergeCell ref="AK53:AK55"/>
    <mergeCell ref="AL53:AL55"/>
    <mergeCell ref="AM53:AM55"/>
    <mergeCell ref="AN53:AN55"/>
    <mergeCell ref="AO53:AO55"/>
    <mergeCell ref="AP53:AP55"/>
    <mergeCell ref="AE53:AE55"/>
    <mergeCell ref="AF53:AF55"/>
    <mergeCell ref="AG53:AG55"/>
    <mergeCell ref="AH53:AH55"/>
    <mergeCell ref="AI53:AI55"/>
    <mergeCell ref="AJ53:AJ55"/>
    <mergeCell ref="Y53:Y55"/>
    <mergeCell ref="Z53:Z55"/>
    <mergeCell ref="AC73:AC75"/>
    <mergeCell ref="AD73:AD75"/>
    <mergeCell ref="AE73:AE75"/>
    <mergeCell ref="AF73:AF75"/>
    <mergeCell ref="U73:U75"/>
    <mergeCell ref="V73:V75"/>
    <mergeCell ref="W73:W75"/>
    <mergeCell ref="X73:X75"/>
    <mergeCell ref="Y73:Y75"/>
    <mergeCell ref="Z73:Z75"/>
    <mergeCell ref="AS73:AS75"/>
    <mergeCell ref="AT73:AT75"/>
    <mergeCell ref="AU73:AU75"/>
    <mergeCell ref="B76:B78"/>
    <mergeCell ref="Q76:Q78"/>
    <mergeCell ref="R76:R78"/>
    <mergeCell ref="S76:S78"/>
    <mergeCell ref="T76:T78"/>
    <mergeCell ref="U76:U78"/>
    <mergeCell ref="V76:V78"/>
    <mergeCell ref="AM73:AM75"/>
    <mergeCell ref="AN73:AN75"/>
    <mergeCell ref="AO73:AO75"/>
    <mergeCell ref="AP73:AP75"/>
    <mergeCell ref="AQ73:AQ75"/>
    <mergeCell ref="AR73:AR75"/>
    <mergeCell ref="AG73:AG75"/>
    <mergeCell ref="AH73:AH75"/>
    <mergeCell ref="AI73:AI75"/>
    <mergeCell ref="AJ73:AJ75"/>
    <mergeCell ref="AK73:AK75"/>
    <mergeCell ref="AL73:AL75"/>
    <mergeCell ref="AA73:AA75"/>
    <mergeCell ref="AB73:AB75"/>
    <mergeCell ref="AM76:AM78"/>
    <mergeCell ref="AN76:AN78"/>
    <mergeCell ref="AC76:AC78"/>
    <mergeCell ref="AD76:AD78"/>
    <mergeCell ref="AE76:AE78"/>
    <mergeCell ref="AF76:AF78"/>
    <mergeCell ref="AG76:AG78"/>
    <mergeCell ref="AH76:AH78"/>
    <mergeCell ref="W76:W78"/>
    <mergeCell ref="X76:X78"/>
    <mergeCell ref="Y76:Y78"/>
    <mergeCell ref="Z76:Z78"/>
    <mergeCell ref="AA76:AA78"/>
    <mergeCell ref="AB76:AB78"/>
    <mergeCell ref="AA95:AA97"/>
    <mergeCell ref="AB95:AB97"/>
    <mergeCell ref="AC95:AC97"/>
    <mergeCell ref="AD95:AD97"/>
    <mergeCell ref="AU76:AU78"/>
    <mergeCell ref="B95:B97"/>
    <mergeCell ref="Q95:Q97"/>
    <mergeCell ref="R95:R97"/>
    <mergeCell ref="S95:S97"/>
    <mergeCell ref="T95:T97"/>
    <mergeCell ref="U95:U97"/>
    <mergeCell ref="V95:V97"/>
    <mergeCell ref="W95:W97"/>
    <mergeCell ref="X95:X97"/>
    <mergeCell ref="AO76:AO78"/>
    <mergeCell ref="AP76:AP78"/>
    <mergeCell ref="AQ76:AQ78"/>
    <mergeCell ref="AR76:AR78"/>
    <mergeCell ref="AS76:AS78"/>
    <mergeCell ref="AT76:AT78"/>
    <mergeCell ref="AI76:AI78"/>
    <mergeCell ref="AJ76:AJ78"/>
    <mergeCell ref="AK76:AK78"/>
    <mergeCell ref="AL76:AL78"/>
    <mergeCell ref="AQ95:AQ97"/>
    <mergeCell ref="AR95:AR97"/>
    <mergeCell ref="AS95:AS97"/>
    <mergeCell ref="AT95:AT97"/>
    <mergeCell ref="AU95:AU97"/>
    <mergeCell ref="B106:B118"/>
    <mergeCell ref="Q106:Q118"/>
    <mergeCell ref="R106:R118"/>
    <mergeCell ref="S106:S118"/>
    <mergeCell ref="T106:T118"/>
    <mergeCell ref="AK95:AK97"/>
    <mergeCell ref="AL95:AL97"/>
    <mergeCell ref="AM95:AM97"/>
    <mergeCell ref="AN95:AN97"/>
    <mergeCell ref="AO95:AO97"/>
    <mergeCell ref="AP95:AP97"/>
    <mergeCell ref="AE95:AE97"/>
    <mergeCell ref="AF95:AF97"/>
    <mergeCell ref="AG95:AG97"/>
    <mergeCell ref="AH95:AH97"/>
    <mergeCell ref="AI95:AI97"/>
    <mergeCell ref="AJ95:AJ97"/>
    <mergeCell ref="Y95:Y97"/>
    <mergeCell ref="Z95:Z97"/>
    <mergeCell ref="AC106:AC118"/>
    <mergeCell ref="AD106:AD118"/>
    <mergeCell ref="AE106:AE118"/>
    <mergeCell ref="AF106:AF118"/>
    <mergeCell ref="U106:U118"/>
    <mergeCell ref="V106:V118"/>
    <mergeCell ref="W106:W118"/>
    <mergeCell ref="X106:X118"/>
    <mergeCell ref="Y106:Y118"/>
    <mergeCell ref="Z106:Z118"/>
    <mergeCell ref="AS106:AS118"/>
    <mergeCell ref="AT106:AT118"/>
    <mergeCell ref="AU106:AU118"/>
    <mergeCell ref="B145:B147"/>
    <mergeCell ref="Q145:Q147"/>
    <mergeCell ref="R145:R147"/>
    <mergeCell ref="S145:S147"/>
    <mergeCell ref="T145:T147"/>
    <mergeCell ref="U145:U147"/>
    <mergeCell ref="V145:V147"/>
    <mergeCell ref="AM106:AM118"/>
    <mergeCell ref="AN106:AN118"/>
    <mergeCell ref="AO106:AO118"/>
    <mergeCell ref="AP106:AP118"/>
    <mergeCell ref="AQ106:AQ118"/>
    <mergeCell ref="AR106:AR118"/>
    <mergeCell ref="AG106:AG118"/>
    <mergeCell ref="AH106:AH118"/>
    <mergeCell ref="AI106:AI118"/>
    <mergeCell ref="AJ106:AJ118"/>
    <mergeCell ref="AK106:AK118"/>
    <mergeCell ref="AL106:AL118"/>
    <mergeCell ref="AA106:AA118"/>
    <mergeCell ref="AB106:AB118"/>
    <mergeCell ref="AC145:AC147"/>
    <mergeCell ref="AD145:AD147"/>
    <mergeCell ref="AE145:AE147"/>
    <mergeCell ref="AF145:AF147"/>
    <mergeCell ref="AG145:AG147"/>
    <mergeCell ref="AH145:AH147"/>
    <mergeCell ref="W145:W147"/>
    <mergeCell ref="X145:X147"/>
    <mergeCell ref="Y145:Y147"/>
    <mergeCell ref="Z145:Z147"/>
    <mergeCell ref="AA145:AA147"/>
    <mergeCell ref="AB145:AB147"/>
    <mergeCell ref="AU145:AU147"/>
    <mergeCell ref="AO145:AO147"/>
    <mergeCell ref="AP145:AP147"/>
    <mergeCell ref="AQ145:AQ147"/>
    <mergeCell ref="AR145:AR147"/>
    <mergeCell ref="AS145:AS147"/>
    <mergeCell ref="AT145:AT147"/>
    <mergeCell ref="AI145:AI147"/>
    <mergeCell ref="AJ145:AJ147"/>
    <mergeCell ref="AK145:AK147"/>
    <mergeCell ref="AL145:AL147"/>
    <mergeCell ref="AM145:AM147"/>
    <mergeCell ref="AN145:AN147"/>
  </mergeCells>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42F8E-C557-41D5-9136-7B4140F6F8A3}">
  <dimension ref="A1:AX227"/>
  <sheetViews>
    <sheetView showGridLines="0" zoomScale="70" zoomScaleNormal="70" workbookViewId="0">
      <pane ySplit="3" topLeftCell="A4" activePane="bottomLeft" state="frozen"/>
      <selection activeCell="B5" sqref="B5"/>
      <selection pane="bottomLeft" sqref="A1:AV1"/>
    </sheetView>
  </sheetViews>
  <sheetFormatPr defaultColWidth="9.1796875" defaultRowHeight="14.5" x14ac:dyDescent="0.35"/>
  <cols>
    <col min="1" max="1" width="36.1796875"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1796875" style="2" hidden="1" customWidth="1"/>
    <col min="17" max="47" width="3.54296875" style="9" customWidth="1"/>
    <col min="48" max="48" width="24.7265625" style="59" customWidth="1"/>
    <col min="49" max="49" width="9.1796875" style="3"/>
    <col min="50" max="16384" width="9.1796875" style="1"/>
  </cols>
  <sheetData>
    <row r="1" spans="1:49" s="4" customFormat="1" ht="42.75" customHeight="1" x14ac:dyDescent="0.35">
      <c r="A1" s="191" t="str">
        <f>Janeiro!A1</f>
        <v>calendário geral de operações e relatórios - 1º e 2º semestres de 2024 - atualizado em 25/06/2024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58"/>
    </row>
    <row r="2" spans="1:49" s="5" customFormat="1" ht="20.149999999999999" customHeight="1" x14ac:dyDescent="0.35">
      <c r="A2" s="192">
        <v>45627</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4"/>
      <c r="AW2" s="159"/>
    </row>
    <row r="3" spans="1:49" s="6" customFormat="1" ht="32.25" customHeight="1" x14ac:dyDescent="0.3">
      <c r="A3" s="103" t="s">
        <v>973</v>
      </c>
      <c r="B3" s="104" t="s">
        <v>974</v>
      </c>
      <c r="C3" s="105" t="s">
        <v>975</v>
      </c>
      <c r="D3" s="106" t="s">
        <v>976</v>
      </c>
      <c r="E3" s="106" t="s">
        <v>977</v>
      </c>
      <c r="F3" s="195" t="s">
        <v>978</v>
      </c>
      <c r="G3" s="196"/>
      <c r="H3" s="196"/>
      <c r="I3" s="196"/>
      <c r="J3" s="196"/>
      <c r="K3" s="196"/>
      <c r="L3" s="196"/>
      <c r="M3" s="196"/>
      <c r="N3" s="197"/>
      <c r="O3" s="106" t="s">
        <v>790</v>
      </c>
      <c r="P3" s="106" t="s">
        <v>791</v>
      </c>
      <c r="Q3" s="107" t="s">
        <v>1</v>
      </c>
      <c r="R3" s="107" t="s">
        <v>0</v>
      </c>
      <c r="S3" s="107" t="s">
        <v>2</v>
      </c>
      <c r="T3" s="107" t="s">
        <v>3</v>
      </c>
      <c r="U3" s="107" t="s">
        <v>3</v>
      </c>
      <c r="V3" s="107" t="s">
        <v>0</v>
      </c>
      <c r="W3" s="107" t="s">
        <v>0</v>
      </c>
      <c r="X3" s="107" t="s">
        <v>1</v>
      </c>
      <c r="Y3" s="107" t="s">
        <v>0</v>
      </c>
      <c r="Z3" s="107" t="s">
        <v>2</v>
      </c>
      <c r="AA3" s="107" t="s">
        <v>3</v>
      </c>
      <c r="AB3" s="107" t="s">
        <v>3</v>
      </c>
      <c r="AC3" s="107" t="s">
        <v>0</v>
      </c>
      <c r="AD3" s="107" t="s">
        <v>0</v>
      </c>
      <c r="AE3" s="107" t="s">
        <v>1</v>
      </c>
      <c r="AF3" s="107" t="s">
        <v>0</v>
      </c>
      <c r="AG3" s="107" t="s">
        <v>2</v>
      </c>
      <c r="AH3" s="107" t="s">
        <v>3</v>
      </c>
      <c r="AI3" s="107" t="s">
        <v>3</v>
      </c>
      <c r="AJ3" s="107" t="s">
        <v>0</v>
      </c>
      <c r="AK3" s="107" t="s">
        <v>0</v>
      </c>
      <c r="AL3" s="107" t="s">
        <v>1</v>
      </c>
      <c r="AM3" s="107" t="s">
        <v>0</v>
      </c>
      <c r="AN3" s="107" t="s">
        <v>2</v>
      </c>
      <c r="AO3" s="107" t="s">
        <v>3</v>
      </c>
      <c r="AP3" s="107" t="s">
        <v>3</v>
      </c>
      <c r="AQ3" s="107" t="s">
        <v>0</v>
      </c>
      <c r="AR3" s="107" t="s">
        <v>0</v>
      </c>
      <c r="AS3" s="107" t="s">
        <v>1</v>
      </c>
      <c r="AT3" s="107" t="s">
        <v>0</v>
      </c>
      <c r="AU3" s="107" t="s">
        <v>2</v>
      </c>
      <c r="AV3" s="104" t="s">
        <v>979</v>
      </c>
      <c r="AW3" s="160"/>
    </row>
    <row r="4" spans="1:49" s="6" customFormat="1" ht="43.5" x14ac:dyDescent="0.3">
      <c r="A4" s="75" t="str">
        <f>VLOOKUP(B4,[2]Apoio!$A:$C,3,FALSE)</f>
        <v>Conta Bandeiras</v>
      </c>
      <c r="B4" s="82" t="s">
        <v>163</v>
      </c>
      <c r="C4" s="86">
        <v>45597</v>
      </c>
      <c r="D4" s="84" t="s">
        <v>527</v>
      </c>
      <c r="E4" s="78" t="s">
        <v>84</v>
      </c>
      <c r="F4" s="88"/>
      <c r="G4" s="89"/>
      <c r="H4" s="89" t="s">
        <v>84</v>
      </c>
      <c r="I4" s="89"/>
      <c r="J4" s="89"/>
      <c r="K4" s="89"/>
      <c r="L4" s="89"/>
      <c r="M4" s="89"/>
      <c r="N4" s="90"/>
      <c r="O4" s="98" t="s">
        <v>796</v>
      </c>
      <c r="P4" s="99">
        <v>45628</v>
      </c>
      <c r="Q4" s="100">
        <v>1</v>
      </c>
      <c r="R4" s="79">
        <v>2</v>
      </c>
      <c r="S4" s="77">
        <v>3</v>
      </c>
      <c r="T4" s="77">
        <v>4</v>
      </c>
      <c r="U4" s="77">
        <v>5</v>
      </c>
      <c r="V4" s="77">
        <v>6</v>
      </c>
      <c r="W4" s="100">
        <v>7</v>
      </c>
      <c r="X4" s="100">
        <v>8</v>
      </c>
      <c r="Y4" s="77">
        <v>9</v>
      </c>
      <c r="Z4" s="77">
        <v>10</v>
      </c>
      <c r="AA4" s="77">
        <v>11</v>
      </c>
      <c r="AB4" s="77">
        <v>12</v>
      </c>
      <c r="AC4" s="77">
        <v>13</v>
      </c>
      <c r="AD4" s="100">
        <v>14</v>
      </c>
      <c r="AE4" s="100">
        <v>15</v>
      </c>
      <c r="AF4" s="77">
        <v>16</v>
      </c>
      <c r="AG4" s="77">
        <v>17</v>
      </c>
      <c r="AH4" s="77">
        <v>18</v>
      </c>
      <c r="AI4" s="77">
        <v>19</v>
      </c>
      <c r="AJ4" s="77">
        <v>20</v>
      </c>
      <c r="AK4" s="100">
        <v>21</v>
      </c>
      <c r="AL4" s="100">
        <v>22</v>
      </c>
      <c r="AM4" s="77">
        <v>23</v>
      </c>
      <c r="AN4" s="77">
        <v>24</v>
      </c>
      <c r="AO4" s="100">
        <v>25</v>
      </c>
      <c r="AP4" s="77">
        <v>26</v>
      </c>
      <c r="AQ4" s="77">
        <v>27</v>
      </c>
      <c r="AR4" s="100">
        <v>28</v>
      </c>
      <c r="AS4" s="100">
        <v>29</v>
      </c>
      <c r="AT4" s="77">
        <v>30</v>
      </c>
      <c r="AU4" s="77">
        <v>31</v>
      </c>
      <c r="AV4" s="78"/>
      <c r="AW4" s="160"/>
    </row>
    <row r="5" spans="1:49" s="6" customFormat="1" ht="43" customHeight="1" x14ac:dyDescent="0.3">
      <c r="A5" s="75" t="str">
        <f>VLOOKUP(B5,[2]Apoio!$A:$C,3,FALSE)</f>
        <v>MCSD Ex-post</v>
      </c>
      <c r="B5" s="82" t="s">
        <v>653</v>
      </c>
      <c r="C5" s="86" t="s">
        <v>84</v>
      </c>
      <c r="D5" s="84" t="s">
        <v>939</v>
      </c>
      <c r="E5" s="78" t="s">
        <v>84</v>
      </c>
      <c r="F5" s="88"/>
      <c r="G5" s="89"/>
      <c r="H5" s="89" t="s">
        <v>84</v>
      </c>
      <c r="I5" s="89"/>
      <c r="J5" s="89"/>
      <c r="K5" s="89"/>
      <c r="L5" s="89"/>
      <c r="M5" s="89"/>
      <c r="N5" s="108"/>
      <c r="O5" s="98" t="s">
        <v>796</v>
      </c>
      <c r="P5" s="99">
        <v>45628</v>
      </c>
      <c r="Q5" s="100">
        <v>1</v>
      </c>
      <c r="R5" s="79">
        <v>2</v>
      </c>
      <c r="S5" s="77">
        <v>3</v>
      </c>
      <c r="T5" s="77">
        <v>4</v>
      </c>
      <c r="U5" s="77">
        <v>5</v>
      </c>
      <c r="V5" s="77">
        <v>6</v>
      </c>
      <c r="W5" s="100">
        <v>7</v>
      </c>
      <c r="X5" s="100">
        <v>8</v>
      </c>
      <c r="Y5" s="77">
        <v>9</v>
      </c>
      <c r="Z5" s="77">
        <v>10</v>
      </c>
      <c r="AA5" s="77">
        <v>11</v>
      </c>
      <c r="AB5" s="77">
        <v>12</v>
      </c>
      <c r="AC5" s="77">
        <v>13</v>
      </c>
      <c r="AD5" s="100">
        <v>14</v>
      </c>
      <c r="AE5" s="100">
        <v>15</v>
      </c>
      <c r="AF5" s="77">
        <v>16</v>
      </c>
      <c r="AG5" s="77">
        <v>17</v>
      </c>
      <c r="AH5" s="77">
        <v>18</v>
      </c>
      <c r="AI5" s="77">
        <v>19</v>
      </c>
      <c r="AJ5" s="77">
        <v>20</v>
      </c>
      <c r="AK5" s="100">
        <v>21</v>
      </c>
      <c r="AL5" s="100">
        <v>22</v>
      </c>
      <c r="AM5" s="77">
        <v>23</v>
      </c>
      <c r="AN5" s="77">
        <v>24</v>
      </c>
      <c r="AO5" s="100">
        <v>25</v>
      </c>
      <c r="AP5" s="77">
        <v>26</v>
      </c>
      <c r="AQ5" s="77">
        <v>27</v>
      </c>
      <c r="AR5" s="100">
        <v>28</v>
      </c>
      <c r="AS5" s="100">
        <v>29</v>
      </c>
      <c r="AT5" s="77">
        <v>30</v>
      </c>
      <c r="AU5" s="77">
        <v>31</v>
      </c>
      <c r="AV5" s="78"/>
      <c r="AW5" s="160"/>
    </row>
    <row r="6" spans="1:49" s="6" customFormat="1" ht="46" customHeight="1" x14ac:dyDescent="0.3">
      <c r="A6" s="75" t="str">
        <f>VLOOKUP(B6,[2]Apoio!$A:$C,3,FALSE)</f>
        <v>Receita de Venda</v>
      </c>
      <c r="B6" s="82" t="s">
        <v>648</v>
      </c>
      <c r="C6" s="86">
        <v>45566</v>
      </c>
      <c r="D6" s="84" t="s">
        <v>17</v>
      </c>
      <c r="E6" s="78" t="s">
        <v>797</v>
      </c>
      <c r="F6" s="88" t="s">
        <v>801</v>
      </c>
      <c r="G6" s="89" t="s">
        <v>802</v>
      </c>
      <c r="H6" s="89" t="s">
        <v>803</v>
      </c>
      <c r="I6" s="89"/>
      <c r="J6" s="89"/>
      <c r="K6" s="89"/>
      <c r="L6" s="89"/>
      <c r="M6" s="89"/>
      <c r="N6" s="108"/>
      <c r="O6" s="98" t="s">
        <v>796</v>
      </c>
      <c r="P6" s="99">
        <v>45628</v>
      </c>
      <c r="Q6" s="100">
        <v>1</v>
      </c>
      <c r="R6" s="79">
        <v>2</v>
      </c>
      <c r="S6" s="77">
        <v>3</v>
      </c>
      <c r="T6" s="77">
        <v>4</v>
      </c>
      <c r="U6" s="77">
        <v>5</v>
      </c>
      <c r="V6" s="77">
        <v>6</v>
      </c>
      <c r="W6" s="100">
        <v>7</v>
      </c>
      <c r="X6" s="100">
        <v>8</v>
      </c>
      <c r="Y6" s="77">
        <v>9</v>
      </c>
      <c r="Z6" s="77">
        <v>10</v>
      </c>
      <c r="AA6" s="77">
        <v>11</v>
      </c>
      <c r="AB6" s="77">
        <v>12</v>
      </c>
      <c r="AC6" s="77">
        <v>13</v>
      </c>
      <c r="AD6" s="100">
        <v>14</v>
      </c>
      <c r="AE6" s="100">
        <v>15</v>
      </c>
      <c r="AF6" s="77">
        <v>16</v>
      </c>
      <c r="AG6" s="77">
        <v>17</v>
      </c>
      <c r="AH6" s="77">
        <v>18</v>
      </c>
      <c r="AI6" s="77">
        <v>19</v>
      </c>
      <c r="AJ6" s="77">
        <v>20</v>
      </c>
      <c r="AK6" s="100">
        <v>21</v>
      </c>
      <c r="AL6" s="100">
        <v>22</v>
      </c>
      <c r="AM6" s="77">
        <v>23</v>
      </c>
      <c r="AN6" s="77">
        <v>24</v>
      </c>
      <c r="AO6" s="100">
        <v>25</v>
      </c>
      <c r="AP6" s="77">
        <v>26</v>
      </c>
      <c r="AQ6" s="77">
        <v>27</v>
      </c>
      <c r="AR6" s="100">
        <v>28</v>
      </c>
      <c r="AS6" s="100">
        <v>29</v>
      </c>
      <c r="AT6" s="77">
        <v>30</v>
      </c>
      <c r="AU6" s="77">
        <v>31</v>
      </c>
      <c r="AV6" s="78"/>
      <c r="AW6" s="160"/>
    </row>
    <row r="7" spans="1:49" s="6" customFormat="1" ht="46" customHeight="1" x14ac:dyDescent="0.3">
      <c r="A7" s="75" t="str">
        <f>VLOOKUP(B7,[2]Apoio!$A:$C,3,FALSE)</f>
        <v>Contribuição Associativa</v>
      </c>
      <c r="B7" s="82" t="s">
        <v>188</v>
      </c>
      <c r="C7" s="86">
        <v>45597</v>
      </c>
      <c r="D7" s="84" t="s">
        <v>20</v>
      </c>
      <c r="E7" s="78" t="s">
        <v>84</v>
      </c>
      <c r="F7" s="91"/>
      <c r="G7" s="89"/>
      <c r="H7" s="89" t="s">
        <v>84</v>
      </c>
      <c r="I7" s="89"/>
      <c r="J7" s="89"/>
      <c r="K7" s="89"/>
      <c r="L7" s="89"/>
      <c r="M7" s="89"/>
      <c r="N7" s="90"/>
      <c r="O7" s="98" t="s">
        <v>796</v>
      </c>
      <c r="P7" s="99">
        <v>45628</v>
      </c>
      <c r="Q7" s="153"/>
      <c r="R7" s="79">
        <v>2</v>
      </c>
      <c r="S7" s="77">
        <v>3</v>
      </c>
      <c r="T7" s="77">
        <v>4</v>
      </c>
      <c r="U7" s="77">
        <v>5</v>
      </c>
      <c r="V7" s="77">
        <v>6</v>
      </c>
      <c r="W7" s="100">
        <v>7</v>
      </c>
      <c r="X7" s="100">
        <v>8</v>
      </c>
      <c r="Y7" s="77">
        <v>9</v>
      </c>
      <c r="Z7" s="77">
        <v>10</v>
      </c>
      <c r="AA7" s="77">
        <v>11</v>
      </c>
      <c r="AB7" s="77">
        <v>12</v>
      </c>
      <c r="AC7" s="77">
        <v>13</v>
      </c>
      <c r="AD7" s="100">
        <v>14</v>
      </c>
      <c r="AE7" s="100">
        <v>15</v>
      </c>
      <c r="AF7" s="77">
        <v>16</v>
      </c>
      <c r="AG7" s="77">
        <v>17</v>
      </c>
      <c r="AH7" s="77">
        <v>18</v>
      </c>
      <c r="AI7" s="77">
        <v>19</v>
      </c>
      <c r="AJ7" s="77">
        <v>20</v>
      </c>
      <c r="AK7" s="100">
        <v>21</v>
      </c>
      <c r="AL7" s="100">
        <v>22</v>
      </c>
      <c r="AM7" s="77">
        <v>23</v>
      </c>
      <c r="AN7" s="77">
        <v>24</v>
      </c>
      <c r="AO7" s="100">
        <v>25</v>
      </c>
      <c r="AP7" s="77">
        <v>26</v>
      </c>
      <c r="AQ7" s="77">
        <v>27</v>
      </c>
      <c r="AR7" s="100">
        <v>28</v>
      </c>
      <c r="AS7" s="100">
        <v>29</v>
      </c>
      <c r="AT7" s="77">
        <v>30</v>
      </c>
      <c r="AU7" s="77">
        <v>31</v>
      </c>
      <c r="AV7" s="78"/>
      <c r="AW7" s="160"/>
    </row>
    <row r="8" spans="1:49" s="6" customFormat="1" ht="42" customHeight="1" x14ac:dyDescent="0.3">
      <c r="A8" s="75" t="str">
        <f>VLOOKUP(B8,[2]Apoio!$A:$C,3,FALSE)</f>
        <v>MCSD EN - Pós-Liquidação</v>
      </c>
      <c r="B8" s="82" t="s">
        <v>490</v>
      </c>
      <c r="C8" s="86">
        <v>45566</v>
      </c>
      <c r="D8" s="84" t="s">
        <v>491</v>
      </c>
      <c r="E8" s="78" t="s">
        <v>493</v>
      </c>
      <c r="F8" s="91" t="s">
        <v>494</v>
      </c>
      <c r="G8" s="92" t="s">
        <v>1021</v>
      </c>
      <c r="H8" s="89"/>
      <c r="I8" s="89"/>
      <c r="J8" s="89"/>
      <c r="K8" s="89"/>
      <c r="L8" s="89"/>
      <c r="M8" s="89"/>
      <c r="N8" s="90"/>
      <c r="O8" s="98" t="s">
        <v>796</v>
      </c>
      <c r="P8" s="99">
        <v>45628</v>
      </c>
      <c r="Q8" s="100">
        <v>1</v>
      </c>
      <c r="R8" s="79">
        <v>2</v>
      </c>
      <c r="S8" s="77">
        <v>3</v>
      </c>
      <c r="T8" s="77">
        <v>4</v>
      </c>
      <c r="U8" s="77">
        <v>5</v>
      </c>
      <c r="V8" s="77">
        <v>6</v>
      </c>
      <c r="W8" s="100">
        <v>7</v>
      </c>
      <c r="X8" s="100">
        <v>8</v>
      </c>
      <c r="Y8" s="77">
        <v>9</v>
      </c>
      <c r="Z8" s="77">
        <v>10</v>
      </c>
      <c r="AA8" s="77">
        <v>11</v>
      </c>
      <c r="AB8" s="77">
        <v>12</v>
      </c>
      <c r="AC8" s="77">
        <v>13</v>
      </c>
      <c r="AD8" s="100">
        <v>14</v>
      </c>
      <c r="AE8" s="100">
        <v>15</v>
      </c>
      <c r="AF8" s="77">
        <v>16</v>
      </c>
      <c r="AG8" s="77">
        <v>17</v>
      </c>
      <c r="AH8" s="77">
        <v>18</v>
      </c>
      <c r="AI8" s="77">
        <v>19</v>
      </c>
      <c r="AJ8" s="77">
        <v>20</v>
      </c>
      <c r="AK8" s="100">
        <v>21</v>
      </c>
      <c r="AL8" s="100">
        <v>22</v>
      </c>
      <c r="AM8" s="77">
        <v>23</v>
      </c>
      <c r="AN8" s="77">
        <v>24</v>
      </c>
      <c r="AO8" s="100">
        <v>25</v>
      </c>
      <c r="AP8" s="77">
        <v>26</v>
      </c>
      <c r="AQ8" s="77">
        <v>27</v>
      </c>
      <c r="AR8" s="100">
        <v>28</v>
      </c>
      <c r="AS8" s="100">
        <v>29</v>
      </c>
      <c r="AT8" s="77">
        <v>30</v>
      </c>
      <c r="AU8" s="77">
        <v>31</v>
      </c>
      <c r="AV8" s="78"/>
      <c r="AW8" s="160"/>
    </row>
    <row r="9" spans="1:49" s="6" customFormat="1" ht="43.5" customHeight="1" x14ac:dyDescent="0.3">
      <c r="A9" s="75" t="str">
        <f>VLOOKUP(B9,[2]Apoio!$A:$C,3,FALSE)</f>
        <v>MCSD EN - Pós-Liquidação</v>
      </c>
      <c r="B9" s="82" t="s">
        <v>593</v>
      </c>
      <c r="C9" s="86">
        <v>45566</v>
      </c>
      <c r="D9" s="84" t="s">
        <v>491</v>
      </c>
      <c r="E9" s="78" t="s">
        <v>84</v>
      </c>
      <c r="F9" s="88"/>
      <c r="G9" s="89"/>
      <c r="H9" s="89" t="s">
        <v>84</v>
      </c>
      <c r="I9" s="89"/>
      <c r="J9" s="89"/>
      <c r="K9" s="89"/>
      <c r="L9" s="89"/>
      <c r="M9" s="89"/>
      <c r="N9" s="90"/>
      <c r="O9" s="98" t="s">
        <v>796</v>
      </c>
      <c r="P9" s="99">
        <v>45628</v>
      </c>
      <c r="Q9" s="100">
        <v>1</v>
      </c>
      <c r="R9" s="79">
        <v>2</v>
      </c>
      <c r="S9" s="77">
        <v>3</v>
      </c>
      <c r="T9" s="77">
        <v>4</v>
      </c>
      <c r="U9" s="77">
        <v>5</v>
      </c>
      <c r="V9" s="77">
        <v>6</v>
      </c>
      <c r="W9" s="100">
        <v>7</v>
      </c>
      <c r="X9" s="100">
        <v>8</v>
      </c>
      <c r="Y9" s="77">
        <v>9</v>
      </c>
      <c r="Z9" s="77">
        <v>10</v>
      </c>
      <c r="AA9" s="77">
        <v>11</v>
      </c>
      <c r="AB9" s="77">
        <v>12</v>
      </c>
      <c r="AC9" s="77">
        <v>13</v>
      </c>
      <c r="AD9" s="100">
        <v>14</v>
      </c>
      <c r="AE9" s="100">
        <v>15</v>
      </c>
      <c r="AF9" s="77">
        <v>16</v>
      </c>
      <c r="AG9" s="77">
        <v>17</v>
      </c>
      <c r="AH9" s="77">
        <v>18</v>
      </c>
      <c r="AI9" s="77">
        <v>19</v>
      </c>
      <c r="AJ9" s="77">
        <v>20</v>
      </c>
      <c r="AK9" s="100">
        <v>21</v>
      </c>
      <c r="AL9" s="100">
        <v>22</v>
      </c>
      <c r="AM9" s="77">
        <v>23</v>
      </c>
      <c r="AN9" s="77">
        <v>24</v>
      </c>
      <c r="AO9" s="100">
        <v>25</v>
      </c>
      <c r="AP9" s="77">
        <v>26</v>
      </c>
      <c r="AQ9" s="77">
        <v>27</v>
      </c>
      <c r="AR9" s="100">
        <v>28</v>
      </c>
      <c r="AS9" s="100">
        <v>29</v>
      </c>
      <c r="AT9" s="77">
        <v>30</v>
      </c>
      <c r="AU9" s="77">
        <v>31</v>
      </c>
      <c r="AV9" s="78"/>
      <c r="AW9" s="160"/>
    </row>
    <row r="10" spans="1:49" s="6" customFormat="1" ht="58" customHeight="1" x14ac:dyDescent="0.25">
      <c r="A10" s="75" t="str">
        <f>VLOOKUP(B10,[2]Apoio!$A:$C,3,FALSE)</f>
        <v>Monitoramento Prudencial</v>
      </c>
      <c r="B10" s="82" t="s">
        <v>1014</v>
      </c>
      <c r="C10" s="86">
        <v>45597</v>
      </c>
      <c r="D10" s="84" t="s">
        <v>84</v>
      </c>
      <c r="E10" s="78" t="s">
        <v>84</v>
      </c>
      <c r="F10" s="91"/>
      <c r="G10" s="92"/>
      <c r="H10" s="89" t="s">
        <v>84</v>
      </c>
      <c r="I10" s="89"/>
      <c r="J10" s="89"/>
      <c r="K10" s="89"/>
      <c r="L10" s="89"/>
      <c r="M10" s="89"/>
      <c r="N10" s="89"/>
      <c r="O10" s="98" t="s">
        <v>796</v>
      </c>
      <c r="P10" s="99">
        <v>45628</v>
      </c>
      <c r="Q10" s="100">
        <v>1</v>
      </c>
      <c r="R10" s="79">
        <v>2</v>
      </c>
      <c r="S10" s="77">
        <v>3</v>
      </c>
      <c r="T10" s="77">
        <v>4</v>
      </c>
      <c r="U10" s="77">
        <v>5</v>
      </c>
      <c r="V10" s="77">
        <v>6</v>
      </c>
      <c r="W10" s="100">
        <v>7</v>
      </c>
      <c r="X10" s="100">
        <v>8</v>
      </c>
      <c r="Y10" s="77">
        <v>9</v>
      </c>
      <c r="Z10" s="77">
        <v>10</v>
      </c>
      <c r="AA10" s="77">
        <v>11</v>
      </c>
      <c r="AB10" s="77">
        <v>12</v>
      </c>
      <c r="AC10" s="77">
        <v>13</v>
      </c>
      <c r="AD10" s="100">
        <v>14</v>
      </c>
      <c r="AE10" s="100">
        <v>15</v>
      </c>
      <c r="AF10" s="77">
        <v>16</v>
      </c>
      <c r="AG10" s="77">
        <v>17</v>
      </c>
      <c r="AH10" s="77">
        <v>18</v>
      </c>
      <c r="AI10" s="77">
        <v>19</v>
      </c>
      <c r="AJ10" s="77">
        <v>20</v>
      </c>
      <c r="AK10" s="100">
        <v>21</v>
      </c>
      <c r="AL10" s="100">
        <v>22</v>
      </c>
      <c r="AM10" s="77">
        <v>23</v>
      </c>
      <c r="AN10" s="77">
        <v>24</v>
      </c>
      <c r="AO10" s="100">
        <v>25</v>
      </c>
      <c r="AP10" s="77">
        <v>26</v>
      </c>
      <c r="AQ10" s="77">
        <v>27</v>
      </c>
      <c r="AR10" s="100">
        <v>28</v>
      </c>
      <c r="AS10" s="100">
        <v>29</v>
      </c>
      <c r="AT10" s="77">
        <v>30</v>
      </c>
      <c r="AU10" s="77">
        <v>31</v>
      </c>
      <c r="AV10" s="78"/>
      <c r="AW10" s="8"/>
    </row>
    <row r="11" spans="1:49" s="6" customFormat="1" ht="20.5" customHeight="1" x14ac:dyDescent="0.3">
      <c r="A11" s="75" t="str">
        <f>VLOOKUP(B11,[2]Apoio!$A:$C,3,FALSE)</f>
        <v>Medição Contábil</v>
      </c>
      <c r="B11" s="185" t="s">
        <v>1009</v>
      </c>
      <c r="C11" s="86">
        <v>45597</v>
      </c>
      <c r="D11" s="84" t="s">
        <v>84</v>
      </c>
      <c r="E11" s="78" t="s">
        <v>77</v>
      </c>
      <c r="F11" s="91" t="s">
        <v>760</v>
      </c>
      <c r="G11" s="92" t="s">
        <v>761</v>
      </c>
      <c r="H11" s="92" t="s">
        <v>762</v>
      </c>
      <c r="I11" s="92" t="s">
        <v>763</v>
      </c>
      <c r="J11" s="89"/>
      <c r="K11" s="89"/>
      <c r="L11" s="89"/>
      <c r="M11" s="89"/>
      <c r="N11" s="90"/>
      <c r="O11" s="98" t="s">
        <v>796</v>
      </c>
      <c r="P11" s="99">
        <v>45628</v>
      </c>
      <c r="Q11" s="188">
        <v>1</v>
      </c>
      <c r="R11" s="171">
        <v>2</v>
      </c>
      <c r="S11" s="178">
        <v>3</v>
      </c>
      <c r="T11" s="178">
        <v>4</v>
      </c>
      <c r="U11" s="178">
        <v>5</v>
      </c>
      <c r="V11" s="178">
        <v>6</v>
      </c>
      <c r="W11" s="176">
        <v>7</v>
      </c>
      <c r="X11" s="176">
        <v>8</v>
      </c>
      <c r="Y11" s="178">
        <v>9</v>
      </c>
      <c r="Z11" s="178">
        <v>10</v>
      </c>
      <c r="AA11" s="178">
        <v>11</v>
      </c>
      <c r="AB11" s="178">
        <v>12</v>
      </c>
      <c r="AC11" s="178">
        <v>13</v>
      </c>
      <c r="AD11" s="176">
        <v>14</v>
      </c>
      <c r="AE11" s="176">
        <v>15</v>
      </c>
      <c r="AF11" s="178">
        <v>16</v>
      </c>
      <c r="AG11" s="178">
        <v>17</v>
      </c>
      <c r="AH11" s="178">
        <v>18</v>
      </c>
      <c r="AI11" s="178">
        <v>19</v>
      </c>
      <c r="AJ11" s="178">
        <v>20</v>
      </c>
      <c r="AK11" s="176">
        <v>21</v>
      </c>
      <c r="AL11" s="176">
        <v>22</v>
      </c>
      <c r="AM11" s="178">
        <v>23</v>
      </c>
      <c r="AN11" s="178">
        <v>24</v>
      </c>
      <c r="AO11" s="176">
        <v>25</v>
      </c>
      <c r="AP11" s="178">
        <v>26</v>
      </c>
      <c r="AQ11" s="178">
        <v>27</v>
      </c>
      <c r="AR11" s="176">
        <v>28</v>
      </c>
      <c r="AS11" s="176">
        <v>29</v>
      </c>
      <c r="AT11" s="178">
        <v>30</v>
      </c>
      <c r="AU11" s="178">
        <v>31</v>
      </c>
      <c r="AV11" s="174"/>
      <c r="AW11" s="160"/>
    </row>
    <row r="12" spans="1:49" s="6" customFormat="1" ht="20.5" customHeight="1" x14ac:dyDescent="0.3">
      <c r="A12" s="75"/>
      <c r="B12" s="186"/>
      <c r="C12" s="86">
        <v>45597</v>
      </c>
      <c r="D12" s="84" t="s">
        <v>84</v>
      </c>
      <c r="E12" s="78" t="s">
        <v>1028</v>
      </c>
      <c r="F12" s="91" t="s">
        <v>1029</v>
      </c>
      <c r="G12" s="92" t="s">
        <v>1030</v>
      </c>
      <c r="H12" s="89"/>
      <c r="I12" s="89"/>
      <c r="J12" s="89"/>
      <c r="K12" s="89"/>
      <c r="L12" s="89"/>
      <c r="M12" s="89"/>
      <c r="N12" s="90"/>
      <c r="O12" s="98" t="s">
        <v>796</v>
      </c>
      <c r="P12" s="99">
        <v>45628</v>
      </c>
      <c r="Q12" s="189"/>
      <c r="R12" s="172"/>
      <c r="S12" s="179"/>
      <c r="T12" s="179"/>
      <c r="U12" s="179"/>
      <c r="V12" s="179"/>
      <c r="W12" s="177"/>
      <c r="X12" s="177"/>
      <c r="Y12" s="179"/>
      <c r="Z12" s="179"/>
      <c r="AA12" s="179"/>
      <c r="AB12" s="179"/>
      <c r="AC12" s="179"/>
      <c r="AD12" s="177"/>
      <c r="AE12" s="177"/>
      <c r="AF12" s="179"/>
      <c r="AG12" s="179"/>
      <c r="AH12" s="179"/>
      <c r="AI12" s="179"/>
      <c r="AJ12" s="179"/>
      <c r="AK12" s="177"/>
      <c r="AL12" s="177"/>
      <c r="AM12" s="179"/>
      <c r="AN12" s="179"/>
      <c r="AO12" s="177"/>
      <c r="AP12" s="179"/>
      <c r="AQ12" s="179"/>
      <c r="AR12" s="177"/>
      <c r="AS12" s="177"/>
      <c r="AT12" s="179"/>
      <c r="AU12" s="179"/>
      <c r="AV12" s="175"/>
      <c r="AW12" s="160"/>
    </row>
    <row r="13" spans="1:49" s="6" customFormat="1" ht="20.5" customHeight="1" x14ac:dyDescent="0.3">
      <c r="A13" s="75"/>
      <c r="B13" s="187"/>
      <c r="C13" s="86">
        <v>45597</v>
      </c>
      <c r="D13" s="84" t="s">
        <v>84</v>
      </c>
      <c r="E13" s="78" t="s">
        <v>586</v>
      </c>
      <c r="F13" s="91" t="s">
        <v>588</v>
      </c>
      <c r="G13" s="92" t="s">
        <v>589</v>
      </c>
      <c r="H13" s="89" t="s">
        <v>590</v>
      </c>
      <c r="I13" s="89"/>
      <c r="J13" s="89"/>
      <c r="K13" s="89"/>
      <c r="L13" s="89"/>
      <c r="M13" s="89"/>
      <c r="N13" s="90"/>
      <c r="O13" s="98" t="s">
        <v>796</v>
      </c>
      <c r="P13" s="99">
        <v>45628</v>
      </c>
      <c r="Q13" s="190"/>
      <c r="R13" s="173"/>
      <c r="S13" s="183"/>
      <c r="T13" s="183"/>
      <c r="U13" s="183"/>
      <c r="V13" s="183"/>
      <c r="W13" s="184"/>
      <c r="X13" s="184"/>
      <c r="Y13" s="183"/>
      <c r="Z13" s="183"/>
      <c r="AA13" s="183"/>
      <c r="AB13" s="183"/>
      <c r="AC13" s="183"/>
      <c r="AD13" s="184"/>
      <c r="AE13" s="184"/>
      <c r="AF13" s="183"/>
      <c r="AG13" s="183"/>
      <c r="AH13" s="183"/>
      <c r="AI13" s="183"/>
      <c r="AJ13" s="183"/>
      <c r="AK13" s="184"/>
      <c r="AL13" s="184"/>
      <c r="AM13" s="183"/>
      <c r="AN13" s="183"/>
      <c r="AO13" s="184"/>
      <c r="AP13" s="183"/>
      <c r="AQ13" s="183"/>
      <c r="AR13" s="184"/>
      <c r="AS13" s="184"/>
      <c r="AT13" s="183"/>
      <c r="AU13" s="183"/>
      <c r="AV13" s="198"/>
      <c r="AW13" s="160"/>
    </row>
    <row r="14" spans="1:49" s="6" customFormat="1" ht="22" customHeight="1" x14ac:dyDescent="0.3">
      <c r="A14" s="75" t="str">
        <f>VLOOKUP(B14,[2]Apoio!$A:$C,3,FALSE)</f>
        <v>MCP - Resultados</v>
      </c>
      <c r="B14" s="185" t="s">
        <v>535</v>
      </c>
      <c r="C14" s="86">
        <v>45566</v>
      </c>
      <c r="D14" s="84" t="s">
        <v>8</v>
      </c>
      <c r="E14" s="78" t="s">
        <v>70</v>
      </c>
      <c r="F14" s="89" t="s">
        <v>736</v>
      </c>
      <c r="G14" s="89"/>
      <c r="H14" s="89"/>
      <c r="I14" s="89"/>
      <c r="J14" s="89"/>
      <c r="K14" s="89"/>
      <c r="L14" s="89"/>
      <c r="M14" s="89"/>
      <c r="N14" s="108"/>
      <c r="O14" s="98" t="s">
        <v>796</v>
      </c>
      <c r="P14" s="99">
        <v>45629</v>
      </c>
      <c r="Q14" s="176">
        <v>1</v>
      </c>
      <c r="R14" s="209">
        <v>2</v>
      </c>
      <c r="S14" s="180">
        <v>3</v>
      </c>
      <c r="T14" s="178">
        <v>4</v>
      </c>
      <c r="U14" s="178">
        <v>5</v>
      </c>
      <c r="V14" s="178">
        <v>6</v>
      </c>
      <c r="W14" s="176">
        <v>7</v>
      </c>
      <c r="X14" s="176">
        <v>8</v>
      </c>
      <c r="Y14" s="178">
        <v>9</v>
      </c>
      <c r="Z14" s="178">
        <v>10</v>
      </c>
      <c r="AA14" s="178">
        <v>11</v>
      </c>
      <c r="AB14" s="178">
        <v>12</v>
      </c>
      <c r="AC14" s="178">
        <v>13</v>
      </c>
      <c r="AD14" s="176">
        <v>14</v>
      </c>
      <c r="AE14" s="176">
        <v>15</v>
      </c>
      <c r="AF14" s="178">
        <v>16</v>
      </c>
      <c r="AG14" s="178">
        <v>17</v>
      </c>
      <c r="AH14" s="178">
        <v>18</v>
      </c>
      <c r="AI14" s="178">
        <v>19</v>
      </c>
      <c r="AJ14" s="178">
        <v>20</v>
      </c>
      <c r="AK14" s="176">
        <v>21</v>
      </c>
      <c r="AL14" s="176">
        <v>22</v>
      </c>
      <c r="AM14" s="178">
        <v>23</v>
      </c>
      <c r="AN14" s="178">
        <v>24</v>
      </c>
      <c r="AO14" s="176">
        <v>25</v>
      </c>
      <c r="AP14" s="178">
        <v>26</v>
      </c>
      <c r="AQ14" s="178">
        <v>27</v>
      </c>
      <c r="AR14" s="176">
        <v>28</v>
      </c>
      <c r="AS14" s="176">
        <v>29</v>
      </c>
      <c r="AT14" s="178">
        <v>30</v>
      </c>
      <c r="AU14" s="178">
        <v>31</v>
      </c>
      <c r="AV14" s="174"/>
      <c r="AW14" s="160"/>
    </row>
    <row r="15" spans="1:49" s="6" customFormat="1" ht="22" customHeight="1" x14ac:dyDescent="0.3">
      <c r="A15" s="75"/>
      <c r="B15" s="186"/>
      <c r="C15" s="86">
        <v>45566</v>
      </c>
      <c r="D15" s="84" t="s">
        <v>8</v>
      </c>
      <c r="E15" s="78" t="s">
        <v>71</v>
      </c>
      <c r="F15" s="89" t="s">
        <v>737</v>
      </c>
      <c r="G15" s="89" t="s">
        <v>738</v>
      </c>
      <c r="H15" s="89"/>
      <c r="I15" s="89"/>
      <c r="J15" s="89"/>
      <c r="K15" s="89"/>
      <c r="L15" s="89"/>
      <c r="M15" s="89"/>
      <c r="N15" s="108"/>
      <c r="O15" s="98" t="s">
        <v>796</v>
      </c>
      <c r="P15" s="99">
        <v>45629</v>
      </c>
      <c r="Q15" s="177"/>
      <c r="R15" s="210"/>
      <c r="S15" s="181"/>
      <c r="T15" s="179"/>
      <c r="U15" s="179"/>
      <c r="V15" s="179"/>
      <c r="W15" s="177"/>
      <c r="X15" s="177"/>
      <c r="Y15" s="179"/>
      <c r="Z15" s="179"/>
      <c r="AA15" s="179"/>
      <c r="AB15" s="179"/>
      <c r="AC15" s="179"/>
      <c r="AD15" s="177"/>
      <c r="AE15" s="177"/>
      <c r="AF15" s="179"/>
      <c r="AG15" s="179"/>
      <c r="AH15" s="179"/>
      <c r="AI15" s="179"/>
      <c r="AJ15" s="179"/>
      <c r="AK15" s="177"/>
      <c r="AL15" s="177"/>
      <c r="AM15" s="179"/>
      <c r="AN15" s="179"/>
      <c r="AO15" s="177"/>
      <c r="AP15" s="179"/>
      <c r="AQ15" s="179"/>
      <c r="AR15" s="177"/>
      <c r="AS15" s="177"/>
      <c r="AT15" s="179"/>
      <c r="AU15" s="179"/>
      <c r="AV15" s="175"/>
      <c r="AW15" s="160"/>
    </row>
    <row r="16" spans="1:49" s="6" customFormat="1" ht="22" customHeight="1" x14ac:dyDescent="0.3">
      <c r="A16" s="75"/>
      <c r="B16" s="186"/>
      <c r="C16" s="86">
        <v>45566</v>
      </c>
      <c r="D16" s="84" t="s">
        <v>8</v>
      </c>
      <c r="E16" s="78" t="s">
        <v>72</v>
      </c>
      <c r="F16" s="89" t="s">
        <v>739</v>
      </c>
      <c r="G16" s="89" t="s">
        <v>740</v>
      </c>
      <c r="H16" s="89" t="s">
        <v>741</v>
      </c>
      <c r="I16" s="89" t="s">
        <v>742</v>
      </c>
      <c r="J16" s="89" t="s">
        <v>743</v>
      </c>
      <c r="K16" s="89" t="s">
        <v>744</v>
      </c>
      <c r="L16" s="89" t="s">
        <v>745</v>
      </c>
      <c r="M16" s="89" t="s">
        <v>746</v>
      </c>
      <c r="N16" s="108" t="s">
        <v>896</v>
      </c>
      <c r="O16" s="98" t="s">
        <v>796</v>
      </c>
      <c r="P16" s="99">
        <v>45629</v>
      </c>
      <c r="Q16" s="177"/>
      <c r="R16" s="210"/>
      <c r="S16" s="181"/>
      <c r="T16" s="179"/>
      <c r="U16" s="179"/>
      <c r="V16" s="179"/>
      <c r="W16" s="177"/>
      <c r="X16" s="177"/>
      <c r="Y16" s="179"/>
      <c r="Z16" s="179"/>
      <c r="AA16" s="179"/>
      <c r="AB16" s="179"/>
      <c r="AC16" s="179"/>
      <c r="AD16" s="177"/>
      <c r="AE16" s="177"/>
      <c r="AF16" s="179"/>
      <c r="AG16" s="179"/>
      <c r="AH16" s="179"/>
      <c r="AI16" s="179"/>
      <c r="AJ16" s="179"/>
      <c r="AK16" s="177"/>
      <c r="AL16" s="177"/>
      <c r="AM16" s="179"/>
      <c r="AN16" s="179"/>
      <c r="AO16" s="177"/>
      <c r="AP16" s="179"/>
      <c r="AQ16" s="179"/>
      <c r="AR16" s="177"/>
      <c r="AS16" s="177"/>
      <c r="AT16" s="179"/>
      <c r="AU16" s="179"/>
      <c r="AV16" s="175"/>
      <c r="AW16" s="160"/>
    </row>
    <row r="17" spans="1:50" s="6" customFormat="1" ht="22" customHeight="1" x14ac:dyDescent="0.3">
      <c r="A17" s="75"/>
      <c r="B17" s="186"/>
      <c r="C17" s="86">
        <v>45566</v>
      </c>
      <c r="D17" s="84" t="s">
        <v>8</v>
      </c>
      <c r="E17" s="78" t="s">
        <v>73</v>
      </c>
      <c r="F17" s="89" t="s">
        <v>747</v>
      </c>
      <c r="G17" s="89" t="s">
        <v>748</v>
      </c>
      <c r="H17" s="89" t="s">
        <v>749</v>
      </c>
      <c r="I17" s="89"/>
      <c r="J17" s="89"/>
      <c r="K17" s="89"/>
      <c r="L17" s="89"/>
      <c r="M17" s="89"/>
      <c r="N17" s="108"/>
      <c r="O17" s="98" t="s">
        <v>796</v>
      </c>
      <c r="P17" s="99">
        <v>45629</v>
      </c>
      <c r="Q17" s="177"/>
      <c r="R17" s="210"/>
      <c r="S17" s="181"/>
      <c r="T17" s="179"/>
      <c r="U17" s="179"/>
      <c r="V17" s="179"/>
      <c r="W17" s="177"/>
      <c r="X17" s="177"/>
      <c r="Y17" s="179"/>
      <c r="Z17" s="179"/>
      <c r="AA17" s="179"/>
      <c r="AB17" s="179"/>
      <c r="AC17" s="179"/>
      <c r="AD17" s="177"/>
      <c r="AE17" s="177"/>
      <c r="AF17" s="179"/>
      <c r="AG17" s="179"/>
      <c r="AH17" s="179"/>
      <c r="AI17" s="179"/>
      <c r="AJ17" s="179"/>
      <c r="AK17" s="177"/>
      <c r="AL17" s="177"/>
      <c r="AM17" s="179"/>
      <c r="AN17" s="179"/>
      <c r="AO17" s="177"/>
      <c r="AP17" s="179"/>
      <c r="AQ17" s="179"/>
      <c r="AR17" s="177"/>
      <c r="AS17" s="177"/>
      <c r="AT17" s="179"/>
      <c r="AU17" s="179"/>
      <c r="AV17" s="175"/>
      <c r="AW17" s="160"/>
    </row>
    <row r="18" spans="1:50" s="6" customFormat="1" ht="22" customHeight="1" x14ac:dyDescent="0.3">
      <c r="A18" s="75"/>
      <c r="B18" s="186"/>
      <c r="C18" s="86">
        <v>45566</v>
      </c>
      <c r="D18" s="84" t="s">
        <v>8</v>
      </c>
      <c r="E18" s="78" t="s">
        <v>74</v>
      </c>
      <c r="F18" s="89" t="s">
        <v>750</v>
      </c>
      <c r="G18" s="89" t="s">
        <v>751</v>
      </c>
      <c r="H18" s="89" t="s">
        <v>752</v>
      </c>
      <c r="I18" s="89"/>
      <c r="J18" s="89"/>
      <c r="K18" s="89"/>
      <c r="L18" s="89"/>
      <c r="M18" s="89"/>
      <c r="N18" s="108"/>
      <c r="O18" s="98" t="s">
        <v>796</v>
      </c>
      <c r="P18" s="99">
        <v>45629</v>
      </c>
      <c r="Q18" s="177"/>
      <c r="R18" s="210"/>
      <c r="S18" s="181"/>
      <c r="T18" s="179"/>
      <c r="U18" s="179"/>
      <c r="V18" s="179"/>
      <c r="W18" s="177"/>
      <c r="X18" s="177"/>
      <c r="Y18" s="179"/>
      <c r="Z18" s="179"/>
      <c r="AA18" s="179"/>
      <c r="AB18" s="179"/>
      <c r="AC18" s="179"/>
      <c r="AD18" s="177"/>
      <c r="AE18" s="177"/>
      <c r="AF18" s="179"/>
      <c r="AG18" s="179"/>
      <c r="AH18" s="179"/>
      <c r="AI18" s="179"/>
      <c r="AJ18" s="179"/>
      <c r="AK18" s="177"/>
      <c r="AL18" s="177"/>
      <c r="AM18" s="179"/>
      <c r="AN18" s="179"/>
      <c r="AO18" s="177"/>
      <c r="AP18" s="179"/>
      <c r="AQ18" s="179"/>
      <c r="AR18" s="177"/>
      <c r="AS18" s="177"/>
      <c r="AT18" s="179"/>
      <c r="AU18" s="179"/>
      <c r="AV18" s="175"/>
      <c r="AW18" s="160"/>
    </row>
    <row r="19" spans="1:50" s="6" customFormat="1" ht="22" customHeight="1" x14ac:dyDescent="0.3">
      <c r="A19" s="75"/>
      <c r="B19" s="186"/>
      <c r="C19" s="86">
        <v>45566</v>
      </c>
      <c r="D19" s="84" t="s">
        <v>8</v>
      </c>
      <c r="E19" s="78" t="s">
        <v>75</v>
      </c>
      <c r="F19" s="89" t="s">
        <v>753</v>
      </c>
      <c r="G19" s="89" t="s">
        <v>754</v>
      </c>
      <c r="H19" s="89" t="s">
        <v>755</v>
      </c>
      <c r="I19" s="89" t="s">
        <v>756</v>
      </c>
      <c r="J19" s="89"/>
      <c r="K19" s="89"/>
      <c r="L19" s="89"/>
      <c r="M19" s="89"/>
      <c r="N19" s="108"/>
      <c r="O19" s="98" t="s">
        <v>796</v>
      </c>
      <c r="P19" s="99">
        <v>45629</v>
      </c>
      <c r="Q19" s="177"/>
      <c r="R19" s="210"/>
      <c r="S19" s="181"/>
      <c r="T19" s="179"/>
      <c r="U19" s="179"/>
      <c r="V19" s="179"/>
      <c r="W19" s="177"/>
      <c r="X19" s="177"/>
      <c r="Y19" s="179"/>
      <c r="Z19" s="179"/>
      <c r="AA19" s="179"/>
      <c r="AB19" s="179"/>
      <c r="AC19" s="179"/>
      <c r="AD19" s="177"/>
      <c r="AE19" s="177"/>
      <c r="AF19" s="179"/>
      <c r="AG19" s="179"/>
      <c r="AH19" s="179"/>
      <c r="AI19" s="179"/>
      <c r="AJ19" s="179"/>
      <c r="AK19" s="177"/>
      <c r="AL19" s="177"/>
      <c r="AM19" s="179"/>
      <c r="AN19" s="179"/>
      <c r="AO19" s="177"/>
      <c r="AP19" s="179"/>
      <c r="AQ19" s="179"/>
      <c r="AR19" s="177"/>
      <c r="AS19" s="177"/>
      <c r="AT19" s="179"/>
      <c r="AU19" s="179"/>
      <c r="AV19" s="175"/>
      <c r="AW19" s="160"/>
    </row>
    <row r="20" spans="1:50" s="6" customFormat="1" ht="22" customHeight="1" x14ac:dyDescent="0.3">
      <c r="A20" s="75"/>
      <c r="B20" s="186"/>
      <c r="C20" s="86">
        <v>45566</v>
      </c>
      <c r="D20" s="84" t="s">
        <v>8</v>
      </c>
      <c r="E20" s="78" t="s">
        <v>76</v>
      </c>
      <c r="F20" s="89" t="s">
        <v>757</v>
      </c>
      <c r="G20" s="89" t="s">
        <v>758</v>
      </c>
      <c r="H20" s="89" t="s">
        <v>759</v>
      </c>
      <c r="I20" s="89"/>
      <c r="J20" s="89"/>
      <c r="K20" s="89"/>
      <c r="L20" s="89"/>
      <c r="M20" s="89"/>
      <c r="N20" s="108"/>
      <c r="O20" s="98" t="s">
        <v>796</v>
      </c>
      <c r="P20" s="99">
        <v>45629</v>
      </c>
      <c r="Q20" s="177"/>
      <c r="R20" s="210"/>
      <c r="S20" s="181"/>
      <c r="T20" s="179"/>
      <c r="U20" s="179"/>
      <c r="V20" s="179"/>
      <c r="W20" s="177"/>
      <c r="X20" s="177"/>
      <c r="Y20" s="179"/>
      <c r="Z20" s="179"/>
      <c r="AA20" s="179"/>
      <c r="AB20" s="179"/>
      <c r="AC20" s="179"/>
      <c r="AD20" s="177"/>
      <c r="AE20" s="177"/>
      <c r="AF20" s="179"/>
      <c r="AG20" s="179"/>
      <c r="AH20" s="179"/>
      <c r="AI20" s="179"/>
      <c r="AJ20" s="179"/>
      <c r="AK20" s="177"/>
      <c r="AL20" s="177"/>
      <c r="AM20" s="179"/>
      <c r="AN20" s="179"/>
      <c r="AO20" s="177"/>
      <c r="AP20" s="179"/>
      <c r="AQ20" s="179"/>
      <c r="AR20" s="177"/>
      <c r="AS20" s="177"/>
      <c r="AT20" s="179"/>
      <c r="AU20" s="179"/>
      <c r="AV20" s="175"/>
      <c r="AW20" s="160"/>
    </row>
    <row r="21" spans="1:50" s="6" customFormat="1" ht="22" customHeight="1" x14ac:dyDescent="0.3">
      <c r="A21" s="75"/>
      <c r="B21" s="186"/>
      <c r="C21" s="86">
        <v>45566</v>
      </c>
      <c r="D21" s="84" t="s">
        <v>8</v>
      </c>
      <c r="E21" s="78" t="s">
        <v>77</v>
      </c>
      <c r="F21" s="89" t="s">
        <v>760</v>
      </c>
      <c r="G21" s="89" t="s">
        <v>761</v>
      </c>
      <c r="H21" s="89" t="s">
        <v>762</v>
      </c>
      <c r="I21" s="89" t="s">
        <v>763</v>
      </c>
      <c r="J21" s="89"/>
      <c r="K21" s="89"/>
      <c r="L21" s="89"/>
      <c r="M21" s="89"/>
      <c r="N21" s="108"/>
      <c r="O21" s="98" t="s">
        <v>796</v>
      </c>
      <c r="P21" s="99">
        <v>45629</v>
      </c>
      <c r="Q21" s="177"/>
      <c r="R21" s="210"/>
      <c r="S21" s="181"/>
      <c r="T21" s="179"/>
      <c r="U21" s="179"/>
      <c r="V21" s="179"/>
      <c r="W21" s="177"/>
      <c r="X21" s="177"/>
      <c r="Y21" s="179"/>
      <c r="Z21" s="179"/>
      <c r="AA21" s="179"/>
      <c r="AB21" s="179"/>
      <c r="AC21" s="179"/>
      <c r="AD21" s="177"/>
      <c r="AE21" s="177"/>
      <c r="AF21" s="179"/>
      <c r="AG21" s="179"/>
      <c r="AH21" s="179"/>
      <c r="AI21" s="179"/>
      <c r="AJ21" s="179"/>
      <c r="AK21" s="177"/>
      <c r="AL21" s="177"/>
      <c r="AM21" s="179"/>
      <c r="AN21" s="179"/>
      <c r="AO21" s="177"/>
      <c r="AP21" s="179"/>
      <c r="AQ21" s="179"/>
      <c r="AR21" s="177"/>
      <c r="AS21" s="177"/>
      <c r="AT21" s="179"/>
      <c r="AU21" s="179"/>
      <c r="AV21" s="175"/>
      <c r="AW21" s="160"/>
    </row>
    <row r="22" spans="1:50" s="6" customFormat="1" ht="22" customHeight="1" x14ac:dyDescent="0.3">
      <c r="A22" s="75"/>
      <c r="B22" s="186"/>
      <c r="C22" s="86">
        <v>45566</v>
      </c>
      <c r="D22" s="84" t="s">
        <v>8</v>
      </c>
      <c r="E22" s="78" t="s">
        <v>1028</v>
      </c>
      <c r="F22" s="88" t="s">
        <v>1029</v>
      </c>
      <c r="G22" s="89" t="s">
        <v>1030</v>
      </c>
      <c r="H22" s="89"/>
      <c r="I22" s="89"/>
      <c r="J22" s="89"/>
      <c r="K22" s="89"/>
      <c r="L22" s="89"/>
      <c r="M22" s="89"/>
      <c r="N22" s="108"/>
      <c r="O22" s="98" t="s">
        <v>796</v>
      </c>
      <c r="P22" s="99">
        <v>45629</v>
      </c>
      <c r="Q22" s="177"/>
      <c r="R22" s="210"/>
      <c r="S22" s="181"/>
      <c r="T22" s="179"/>
      <c r="U22" s="179"/>
      <c r="V22" s="179"/>
      <c r="W22" s="177"/>
      <c r="X22" s="177"/>
      <c r="Y22" s="179"/>
      <c r="Z22" s="179"/>
      <c r="AA22" s="179"/>
      <c r="AB22" s="179"/>
      <c r="AC22" s="179"/>
      <c r="AD22" s="177"/>
      <c r="AE22" s="177"/>
      <c r="AF22" s="179"/>
      <c r="AG22" s="179"/>
      <c r="AH22" s="179"/>
      <c r="AI22" s="179"/>
      <c r="AJ22" s="179"/>
      <c r="AK22" s="177"/>
      <c r="AL22" s="177"/>
      <c r="AM22" s="179"/>
      <c r="AN22" s="179"/>
      <c r="AO22" s="177"/>
      <c r="AP22" s="179"/>
      <c r="AQ22" s="179"/>
      <c r="AR22" s="177"/>
      <c r="AS22" s="177"/>
      <c r="AT22" s="179"/>
      <c r="AU22" s="179"/>
      <c r="AV22" s="175"/>
      <c r="AW22" s="160"/>
    </row>
    <row r="23" spans="1:50" s="6" customFormat="1" ht="22" customHeight="1" x14ac:dyDescent="0.3">
      <c r="A23" s="75"/>
      <c r="B23" s="186"/>
      <c r="C23" s="86">
        <v>45566</v>
      </c>
      <c r="D23" s="84" t="s">
        <v>8</v>
      </c>
      <c r="E23" s="78" t="s">
        <v>586</v>
      </c>
      <c r="F23" s="89" t="s">
        <v>588</v>
      </c>
      <c r="G23" s="89" t="s">
        <v>589</v>
      </c>
      <c r="H23" s="89" t="s">
        <v>590</v>
      </c>
      <c r="I23" s="89"/>
      <c r="J23" s="89"/>
      <c r="K23" s="89"/>
      <c r="L23" s="89"/>
      <c r="M23" s="89"/>
      <c r="N23" s="108"/>
      <c r="O23" s="98" t="s">
        <v>796</v>
      </c>
      <c r="P23" s="99">
        <v>45629</v>
      </c>
      <c r="Q23" s="177"/>
      <c r="R23" s="210"/>
      <c r="S23" s="181"/>
      <c r="T23" s="179"/>
      <c r="U23" s="179"/>
      <c r="V23" s="179"/>
      <c r="W23" s="177"/>
      <c r="X23" s="177"/>
      <c r="Y23" s="179"/>
      <c r="Z23" s="179"/>
      <c r="AA23" s="179"/>
      <c r="AB23" s="179"/>
      <c r="AC23" s="179"/>
      <c r="AD23" s="177"/>
      <c r="AE23" s="177"/>
      <c r="AF23" s="179"/>
      <c r="AG23" s="179"/>
      <c r="AH23" s="179"/>
      <c r="AI23" s="179"/>
      <c r="AJ23" s="179"/>
      <c r="AK23" s="177"/>
      <c r="AL23" s="177"/>
      <c r="AM23" s="179"/>
      <c r="AN23" s="179"/>
      <c r="AO23" s="177"/>
      <c r="AP23" s="179"/>
      <c r="AQ23" s="179"/>
      <c r="AR23" s="177"/>
      <c r="AS23" s="177"/>
      <c r="AT23" s="179"/>
      <c r="AU23" s="179"/>
      <c r="AV23" s="175"/>
      <c r="AW23" s="160"/>
    </row>
    <row r="24" spans="1:50" s="6" customFormat="1" ht="22" customHeight="1" x14ac:dyDescent="0.3">
      <c r="A24" s="75"/>
      <c r="B24" s="186"/>
      <c r="C24" s="86">
        <v>45566</v>
      </c>
      <c r="D24" s="84" t="s">
        <v>8</v>
      </c>
      <c r="E24" s="78" t="s">
        <v>78</v>
      </c>
      <c r="F24" s="89" t="s">
        <v>764</v>
      </c>
      <c r="G24" s="89" t="s">
        <v>765</v>
      </c>
      <c r="H24" s="89"/>
      <c r="I24" s="89"/>
      <c r="J24" s="89"/>
      <c r="K24" s="89"/>
      <c r="L24" s="89"/>
      <c r="M24" s="89"/>
      <c r="N24" s="108"/>
      <c r="O24" s="98" t="s">
        <v>796</v>
      </c>
      <c r="P24" s="99">
        <v>45629</v>
      </c>
      <c r="Q24" s="177"/>
      <c r="R24" s="210"/>
      <c r="S24" s="181"/>
      <c r="T24" s="179"/>
      <c r="U24" s="179"/>
      <c r="V24" s="179"/>
      <c r="W24" s="177"/>
      <c r="X24" s="177"/>
      <c r="Y24" s="179"/>
      <c r="Z24" s="179"/>
      <c r="AA24" s="179"/>
      <c r="AB24" s="179"/>
      <c r="AC24" s="179"/>
      <c r="AD24" s="177"/>
      <c r="AE24" s="177"/>
      <c r="AF24" s="179"/>
      <c r="AG24" s="179"/>
      <c r="AH24" s="179"/>
      <c r="AI24" s="179"/>
      <c r="AJ24" s="179"/>
      <c r="AK24" s="177"/>
      <c r="AL24" s="177"/>
      <c r="AM24" s="179"/>
      <c r="AN24" s="179"/>
      <c r="AO24" s="177"/>
      <c r="AP24" s="179"/>
      <c r="AQ24" s="179"/>
      <c r="AR24" s="177"/>
      <c r="AS24" s="177"/>
      <c r="AT24" s="179"/>
      <c r="AU24" s="179"/>
      <c r="AV24" s="175"/>
      <c r="AW24" s="160"/>
    </row>
    <row r="25" spans="1:50" s="6" customFormat="1" ht="22" customHeight="1" x14ac:dyDescent="0.3">
      <c r="A25" s="75"/>
      <c r="B25" s="186"/>
      <c r="C25" s="86">
        <v>45566</v>
      </c>
      <c r="D25" s="84" t="s">
        <v>8</v>
      </c>
      <c r="E25" s="78" t="s">
        <v>349</v>
      </c>
      <c r="F25" s="89" t="s">
        <v>766</v>
      </c>
      <c r="G25" s="89"/>
      <c r="H25" s="89"/>
      <c r="I25" s="89"/>
      <c r="J25" s="89"/>
      <c r="K25" s="89"/>
      <c r="L25" s="89"/>
      <c r="M25" s="89"/>
      <c r="N25" s="108"/>
      <c r="O25" s="98" t="s">
        <v>796</v>
      </c>
      <c r="P25" s="99">
        <v>45629</v>
      </c>
      <c r="Q25" s="177"/>
      <c r="R25" s="210"/>
      <c r="S25" s="181"/>
      <c r="T25" s="179"/>
      <c r="U25" s="179"/>
      <c r="V25" s="179"/>
      <c r="W25" s="177"/>
      <c r="X25" s="177"/>
      <c r="Y25" s="179"/>
      <c r="Z25" s="179"/>
      <c r="AA25" s="179"/>
      <c r="AB25" s="179"/>
      <c r="AC25" s="179"/>
      <c r="AD25" s="177"/>
      <c r="AE25" s="177"/>
      <c r="AF25" s="179"/>
      <c r="AG25" s="179"/>
      <c r="AH25" s="179"/>
      <c r="AI25" s="179"/>
      <c r="AJ25" s="179"/>
      <c r="AK25" s="177"/>
      <c r="AL25" s="177"/>
      <c r="AM25" s="179"/>
      <c r="AN25" s="179"/>
      <c r="AO25" s="177"/>
      <c r="AP25" s="179"/>
      <c r="AQ25" s="179"/>
      <c r="AR25" s="177"/>
      <c r="AS25" s="177"/>
      <c r="AT25" s="179"/>
      <c r="AU25" s="179"/>
      <c r="AV25" s="175"/>
      <c r="AW25" s="160"/>
    </row>
    <row r="26" spans="1:50" s="6" customFormat="1" ht="22" customHeight="1" x14ac:dyDescent="0.3">
      <c r="A26" s="75"/>
      <c r="B26" s="186"/>
      <c r="C26" s="86">
        <v>45566</v>
      </c>
      <c r="D26" s="84" t="s">
        <v>8</v>
      </c>
      <c r="E26" s="78" t="s">
        <v>79</v>
      </c>
      <c r="F26" s="89" t="s">
        <v>767</v>
      </c>
      <c r="G26" s="89" t="s">
        <v>768</v>
      </c>
      <c r="H26" s="89"/>
      <c r="I26" s="89"/>
      <c r="J26" s="89"/>
      <c r="K26" s="89"/>
      <c r="L26" s="89"/>
      <c r="M26" s="89"/>
      <c r="N26" s="108"/>
      <c r="O26" s="98" t="s">
        <v>796</v>
      </c>
      <c r="P26" s="99">
        <v>45629</v>
      </c>
      <c r="Q26" s="177"/>
      <c r="R26" s="210"/>
      <c r="S26" s="181"/>
      <c r="T26" s="179"/>
      <c r="U26" s="179"/>
      <c r="V26" s="179"/>
      <c r="W26" s="177"/>
      <c r="X26" s="177"/>
      <c r="Y26" s="179"/>
      <c r="Z26" s="179"/>
      <c r="AA26" s="179"/>
      <c r="AB26" s="179"/>
      <c r="AC26" s="179"/>
      <c r="AD26" s="177"/>
      <c r="AE26" s="177"/>
      <c r="AF26" s="179"/>
      <c r="AG26" s="179"/>
      <c r="AH26" s="179"/>
      <c r="AI26" s="179"/>
      <c r="AJ26" s="179"/>
      <c r="AK26" s="177"/>
      <c r="AL26" s="177"/>
      <c r="AM26" s="179"/>
      <c r="AN26" s="179"/>
      <c r="AO26" s="177"/>
      <c r="AP26" s="179"/>
      <c r="AQ26" s="179"/>
      <c r="AR26" s="177"/>
      <c r="AS26" s="177"/>
      <c r="AT26" s="179"/>
      <c r="AU26" s="179"/>
      <c r="AV26" s="175"/>
      <c r="AW26" s="160"/>
    </row>
    <row r="27" spans="1:50" s="6" customFormat="1" ht="22" customHeight="1" x14ac:dyDescent="0.3">
      <c r="A27" s="75"/>
      <c r="B27" s="187"/>
      <c r="C27" s="86">
        <v>45566</v>
      </c>
      <c r="D27" s="84" t="s">
        <v>8</v>
      </c>
      <c r="E27" s="78" t="s">
        <v>80</v>
      </c>
      <c r="F27" s="89" t="s">
        <v>769</v>
      </c>
      <c r="G27" s="89" t="s">
        <v>770</v>
      </c>
      <c r="H27" s="89" t="s">
        <v>771</v>
      </c>
      <c r="I27" s="89"/>
      <c r="J27" s="89"/>
      <c r="K27" s="89"/>
      <c r="L27" s="89"/>
      <c r="M27" s="89"/>
      <c r="N27" s="108"/>
      <c r="O27" s="98" t="s">
        <v>796</v>
      </c>
      <c r="P27" s="99">
        <v>45629</v>
      </c>
      <c r="Q27" s="184"/>
      <c r="R27" s="211"/>
      <c r="S27" s="182"/>
      <c r="T27" s="183"/>
      <c r="U27" s="183"/>
      <c r="V27" s="183"/>
      <c r="W27" s="184"/>
      <c r="X27" s="184"/>
      <c r="Y27" s="183"/>
      <c r="Z27" s="183"/>
      <c r="AA27" s="183"/>
      <c r="AB27" s="183"/>
      <c r="AC27" s="183"/>
      <c r="AD27" s="184"/>
      <c r="AE27" s="184"/>
      <c r="AF27" s="183"/>
      <c r="AG27" s="183"/>
      <c r="AH27" s="183"/>
      <c r="AI27" s="183"/>
      <c r="AJ27" s="183"/>
      <c r="AK27" s="184"/>
      <c r="AL27" s="184"/>
      <c r="AM27" s="183"/>
      <c r="AN27" s="183"/>
      <c r="AO27" s="184"/>
      <c r="AP27" s="183"/>
      <c r="AQ27" s="183"/>
      <c r="AR27" s="184"/>
      <c r="AS27" s="184"/>
      <c r="AT27" s="183"/>
      <c r="AU27" s="183"/>
      <c r="AV27" s="198"/>
      <c r="AW27" s="160"/>
    </row>
    <row r="28" spans="1:50" s="6" customFormat="1" ht="58" x14ac:dyDescent="0.3">
      <c r="A28" s="75" t="str">
        <f>VLOOKUP(B28,[2]Apoio!$A:$C,3,FALSE)</f>
        <v>MCP - Resultados</v>
      </c>
      <c r="B28" s="82" t="s">
        <v>652</v>
      </c>
      <c r="C28" s="86">
        <v>45566</v>
      </c>
      <c r="D28" s="84" t="s">
        <v>8</v>
      </c>
      <c r="E28" s="78" t="s">
        <v>84</v>
      </c>
      <c r="F28" s="89"/>
      <c r="G28" s="89"/>
      <c r="H28" s="89" t="s">
        <v>84</v>
      </c>
      <c r="I28" s="89"/>
      <c r="J28" s="89"/>
      <c r="K28" s="89"/>
      <c r="L28" s="89"/>
      <c r="M28" s="89"/>
      <c r="N28" s="108"/>
      <c r="O28" s="98" t="s">
        <v>796</v>
      </c>
      <c r="P28" s="99">
        <v>45629</v>
      </c>
      <c r="Q28" s="100">
        <v>1</v>
      </c>
      <c r="R28" s="77">
        <v>2</v>
      </c>
      <c r="S28" s="79">
        <v>3</v>
      </c>
      <c r="T28" s="77">
        <v>4</v>
      </c>
      <c r="U28" s="77">
        <v>5</v>
      </c>
      <c r="V28" s="77">
        <v>6</v>
      </c>
      <c r="W28" s="100">
        <v>7</v>
      </c>
      <c r="X28" s="100">
        <v>8</v>
      </c>
      <c r="Y28" s="77">
        <v>9</v>
      </c>
      <c r="Z28" s="77">
        <v>10</v>
      </c>
      <c r="AA28" s="77">
        <v>11</v>
      </c>
      <c r="AB28" s="77">
        <v>12</v>
      </c>
      <c r="AC28" s="77">
        <v>13</v>
      </c>
      <c r="AD28" s="100">
        <v>14</v>
      </c>
      <c r="AE28" s="100">
        <v>15</v>
      </c>
      <c r="AF28" s="77">
        <v>16</v>
      </c>
      <c r="AG28" s="77">
        <v>17</v>
      </c>
      <c r="AH28" s="77">
        <v>18</v>
      </c>
      <c r="AI28" s="77">
        <v>19</v>
      </c>
      <c r="AJ28" s="77">
        <v>20</v>
      </c>
      <c r="AK28" s="100">
        <v>21</v>
      </c>
      <c r="AL28" s="100">
        <v>22</v>
      </c>
      <c r="AM28" s="77">
        <v>23</v>
      </c>
      <c r="AN28" s="77">
        <v>24</v>
      </c>
      <c r="AO28" s="100">
        <v>25</v>
      </c>
      <c r="AP28" s="77">
        <v>26</v>
      </c>
      <c r="AQ28" s="77">
        <v>27</v>
      </c>
      <c r="AR28" s="100">
        <v>28</v>
      </c>
      <c r="AS28" s="100">
        <v>29</v>
      </c>
      <c r="AT28" s="77">
        <v>30</v>
      </c>
      <c r="AU28" s="77">
        <v>31</v>
      </c>
      <c r="AV28" s="78"/>
      <c r="AW28" s="160"/>
    </row>
    <row r="29" spans="1:50" s="6" customFormat="1" ht="46" customHeight="1" x14ac:dyDescent="0.3">
      <c r="A29" s="75" t="str">
        <f>VLOOKUP(B29,[2]Apoio!$A:$C,3,FALSE)</f>
        <v>Cessões de Energia (DSP 2300/19) - Liquidação</v>
      </c>
      <c r="B29" s="163" t="s">
        <v>996</v>
      </c>
      <c r="C29" s="86">
        <v>45566</v>
      </c>
      <c r="D29" s="96" t="s">
        <v>997</v>
      </c>
      <c r="E29" s="97" t="s">
        <v>989</v>
      </c>
      <c r="F29" s="88" t="s">
        <v>998</v>
      </c>
      <c r="G29" s="89"/>
      <c r="H29" s="89"/>
      <c r="I29" s="89"/>
      <c r="J29" s="89"/>
      <c r="K29" s="89"/>
      <c r="L29" s="89"/>
      <c r="M29" s="89"/>
      <c r="N29" s="108"/>
      <c r="O29" s="98" t="s">
        <v>796</v>
      </c>
      <c r="P29" s="99">
        <v>45629</v>
      </c>
      <c r="Q29" s="100">
        <v>1</v>
      </c>
      <c r="R29" s="117">
        <v>2</v>
      </c>
      <c r="S29" s="79">
        <v>3</v>
      </c>
      <c r="T29" s="77">
        <v>4</v>
      </c>
      <c r="U29" s="77">
        <v>5</v>
      </c>
      <c r="V29" s="77">
        <v>6</v>
      </c>
      <c r="W29" s="100">
        <v>7</v>
      </c>
      <c r="X29" s="100">
        <v>8</v>
      </c>
      <c r="Y29" s="77">
        <v>9</v>
      </c>
      <c r="Z29" s="77">
        <v>10</v>
      </c>
      <c r="AA29" s="77">
        <v>11</v>
      </c>
      <c r="AB29" s="77">
        <v>12</v>
      </c>
      <c r="AC29" s="77">
        <v>13</v>
      </c>
      <c r="AD29" s="100">
        <v>14</v>
      </c>
      <c r="AE29" s="100">
        <v>15</v>
      </c>
      <c r="AF29" s="77">
        <v>16</v>
      </c>
      <c r="AG29" s="77">
        <v>17</v>
      </c>
      <c r="AH29" s="77">
        <v>18</v>
      </c>
      <c r="AI29" s="77">
        <v>19</v>
      </c>
      <c r="AJ29" s="77">
        <v>20</v>
      </c>
      <c r="AK29" s="100">
        <v>21</v>
      </c>
      <c r="AL29" s="100">
        <v>22</v>
      </c>
      <c r="AM29" s="77">
        <v>23</v>
      </c>
      <c r="AN29" s="77">
        <v>24</v>
      </c>
      <c r="AO29" s="100">
        <v>25</v>
      </c>
      <c r="AP29" s="77">
        <v>26</v>
      </c>
      <c r="AQ29" s="77">
        <v>27</v>
      </c>
      <c r="AR29" s="100">
        <v>28</v>
      </c>
      <c r="AS29" s="100">
        <v>29</v>
      </c>
      <c r="AT29" s="77">
        <v>30</v>
      </c>
      <c r="AU29" s="77">
        <v>31</v>
      </c>
      <c r="AV29" s="78"/>
      <c r="AW29" s="160"/>
    </row>
    <row r="30" spans="1:50" s="6" customFormat="1" ht="20.5" customHeight="1" x14ac:dyDescent="0.35">
      <c r="A30" s="75" t="str">
        <f>VLOOKUP(B30,[2]Apoio!$A:$C,3,FALSE)</f>
        <v>Medição Contábil</v>
      </c>
      <c r="B30" s="185" t="s">
        <v>1010</v>
      </c>
      <c r="C30" s="86">
        <v>45597</v>
      </c>
      <c r="D30" s="96" t="s">
        <v>1037</v>
      </c>
      <c r="E30" s="78" t="s">
        <v>77</v>
      </c>
      <c r="F30" s="91" t="s">
        <v>760</v>
      </c>
      <c r="G30" s="92" t="s">
        <v>761</v>
      </c>
      <c r="H30" s="92" t="s">
        <v>762</v>
      </c>
      <c r="I30" s="92" t="s">
        <v>763</v>
      </c>
      <c r="J30" s="89"/>
      <c r="K30" s="89"/>
      <c r="L30" s="89"/>
      <c r="M30" s="89"/>
      <c r="N30" s="90"/>
      <c r="O30" s="98" t="s">
        <v>796</v>
      </c>
      <c r="P30" s="99">
        <v>45629</v>
      </c>
      <c r="Q30" s="188">
        <v>1</v>
      </c>
      <c r="R30" s="178">
        <v>2</v>
      </c>
      <c r="S30" s="171">
        <v>3</v>
      </c>
      <c r="T30" s="178">
        <v>4</v>
      </c>
      <c r="U30" s="178">
        <v>5</v>
      </c>
      <c r="V30" s="178">
        <v>6</v>
      </c>
      <c r="W30" s="176">
        <v>7</v>
      </c>
      <c r="X30" s="176">
        <v>8</v>
      </c>
      <c r="Y30" s="178">
        <v>9</v>
      </c>
      <c r="Z30" s="178">
        <v>10</v>
      </c>
      <c r="AA30" s="178">
        <v>11</v>
      </c>
      <c r="AB30" s="178">
        <v>12</v>
      </c>
      <c r="AC30" s="178">
        <v>13</v>
      </c>
      <c r="AD30" s="176">
        <v>14</v>
      </c>
      <c r="AE30" s="176">
        <v>15</v>
      </c>
      <c r="AF30" s="178">
        <v>16</v>
      </c>
      <c r="AG30" s="178">
        <v>17</v>
      </c>
      <c r="AH30" s="178">
        <v>18</v>
      </c>
      <c r="AI30" s="178">
        <v>19</v>
      </c>
      <c r="AJ30" s="178">
        <v>20</v>
      </c>
      <c r="AK30" s="176">
        <v>21</v>
      </c>
      <c r="AL30" s="176">
        <v>22</v>
      </c>
      <c r="AM30" s="178">
        <v>23</v>
      </c>
      <c r="AN30" s="178">
        <v>24</v>
      </c>
      <c r="AO30" s="176">
        <v>25</v>
      </c>
      <c r="AP30" s="178">
        <v>26</v>
      </c>
      <c r="AQ30" s="178">
        <v>27</v>
      </c>
      <c r="AR30" s="176">
        <v>28</v>
      </c>
      <c r="AS30" s="176">
        <v>29</v>
      </c>
      <c r="AT30" s="178">
        <v>30</v>
      </c>
      <c r="AU30" s="178">
        <v>31</v>
      </c>
      <c r="AV30" s="174"/>
      <c r="AW30" s="162"/>
      <c r="AX30" s="3"/>
    </row>
    <row r="31" spans="1:50" s="6" customFormat="1" ht="20.5" customHeight="1" x14ac:dyDescent="0.35">
      <c r="A31" s="75"/>
      <c r="B31" s="186"/>
      <c r="C31" s="86">
        <v>45597</v>
      </c>
      <c r="D31" s="96" t="s">
        <v>1037</v>
      </c>
      <c r="E31" s="78" t="s">
        <v>1028</v>
      </c>
      <c r="F31" s="91" t="s">
        <v>1029</v>
      </c>
      <c r="G31" s="92" t="s">
        <v>1030</v>
      </c>
      <c r="H31" s="89"/>
      <c r="I31" s="89"/>
      <c r="J31" s="89"/>
      <c r="K31" s="89"/>
      <c r="L31" s="89"/>
      <c r="M31" s="89"/>
      <c r="N31" s="90"/>
      <c r="O31" s="98" t="s">
        <v>796</v>
      </c>
      <c r="P31" s="99">
        <v>45629</v>
      </c>
      <c r="Q31" s="189"/>
      <c r="R31" s="179"/>
      <c r="S31" s="172"/>
      <c r="T31" s="179"/>
      <c r="U31" s="179"/>
      <c r="V31" s="179"/>
      <c r="W31" s="177"/>
      <c r="X31" s="177"/>
      <c r="Y31" s="179"/>
      <c r="Z31" s="179"/>
      <c r="AA31" s="179"/>
      <c r="AB31" s="179"/>
      <c r="AC31" s="179"/>
      <c r="AD31" s="177"/>
      <c r="AE31" s="177"/>
      <c r="AF31" s="179"/>
      <c r="AG31" s="179"/>
      <c r="AH31" s="179"/>
      <c r="AI31" s="179"/>
      <c r="AJ31" s="179"/>
      <c r="AK31" s="177"/>
      <c r="AL31" s="177"/>
      <c r="AM31" s="179"/>
      <c r="AN31" s="179"/>
      <c r="AO31" s="177"/>
      <c r="AP31" s="179"/>
      <c r="AQ31" s="179"/>
      <c r="AR31" s="177"/>
      <c r="AS31" s="177"/>
      <c r="AT31" s="179"/>
      <c r="AU31" s="179"/>
      <c r="AV31" s="175"/>
      <c r="AW31" s="162"/>
      <c r="AX31" s="3"/>
    </row>
    <row r="32" spans="1:50" s="6" customFormat="1" ht="20.5" customHeight="1" x14ac:dyDescent="0.35">
      <c r="A32" s="75"/>
      <c r="B32" s="187"/>
      <c r="C32" s="86">
        <v>45597</v>
      </c>
      <c r="D32" s="96" t="s">
        <v>1037</v>
      </c>
      <c r="E32" s="78" t="s">
        <v>586</v>
      </c>
      <c r="F32" s="91" t="s">
        <v>588</v>
      </c>
      <c r="G32" s="92" t="s">
        <v>589</v>
      </c>
      <c r="H32" s="89" t="s">
        <v>590</v>
      </c>
      <c r="I32" s="89"/>
      <c r="J32" s="89"/>
      <c r="K32" s="89"/>
      <c r="L32" s="89"/>
      <c r="M32" s="89"/>
      <c r="N32" s="90"/>
      <c r="O32" s="98" t="s">
        <v>796</v>
      </c>
      <c r="P32" s="99">
        <v>45629</v>
      </c>
      <c r="Q32" s="190"/>
      <c r="R32" s="183"/>
      <c r="S32" s="173"/>
      <c r="T32" s="183"/>
      <c r="U32" s="183"/>
      <c r="V32" s="183"/>
      <c r="W32" s="184"/>
      <c r="X32" s="184"/>
      <c r="Y32" s="183"/>
      <c r="Z32" s="183"/>
      <c r="AA32" s="183"/>
      <c r="AB32" s="183"/>
      <c r="AC32" s="183"/>
      <c r="AD32" s="184"/>
      <c r="AE32" s="184"/>
      <c r="AF32" s="183"/>
      <c r="AG32" s="183"/>
      <c r="AH32" s="183"/>
      <c r="AI32" s="183"/>
      <c r="AJ32" s="183"/>
      <c r="AK32" s="184"/>
      <c r="AL32" s="184"/>
      <c r="AM32" s="183"/>
      <c r="AN32" s="183"/>
      <c r="AO32" s="184"/>
      <c r="AP32" s="183"/>
      <c r="AQ32" s="183"/>
      <c r="AR32" s="184"/>
      <c r="AS32" s="184"/>
      <c r="AT32" s="183"/>
      <c r="AU32" s="183"/>
      <c r="AV32" s="198"/>
      <c r="AW32" s="162"/>
      <c r="AX32" s="3"/>
    </row>
    <row r="33" spans="1:50" s="6" customFormat="1" ht="37.5" customHeight="1" x14ac:dyDescent="0.3">
      <c r="A33" s="75" t="str">
        <f>VLOOKUP(B33,[2]Apoio!$A:$C,3,FALSE)</f>
        <v>MCP - Pré-Liquidação</v>
      </c>
      <c r="B33" s="82" t="s">
        <v>545</v>
      </c>
      <c r="C33" s="86">
        <v>45566</v>
      </c>
      <c r="D33" s="84" t="s">
        <v>363</v>
      </c>
      <c r="E33" s="78" t="s">
        <v>82</v>
      </c>
      <c r="F33" s="92" t="s">
        <v>781</v>
      </c>
      <c r="G33" s="89" t="s">
        <v>728</v>
      </c>
      <c r="H33" s="89" t="s">
        <v>782</v>
      </c>
      <c r="I33" s="89"/>
      <c r="J33" s="89"/>
      <c r="K33" s="89"/>
      <c r="L33" s="89"/>
      <c r="M33" s="89"/>
      <c r="N33" s="108"/>
      <c r="O33" s="98" t="s">
        <v>796</v>
      </c>
      <c r="P33" s="99">
        <v>45630</v>
      </c>
      <c r="Q33" s="100">
        <v>1</v>
      </c>
      <c r="R33" s="117">
        <v>2</v>
      </c>
      <c r="S33" s="77">
        <v>3</v>
      </c>
      <c r="T33" s="79">
        <v>4</v>
      </c>
      <c r="U33" s="77">
        <v>5</v>
      </c>
      <c r="V33" s="77">
        <v>6</v>
      </c>
      <c r="W33" s="100">
        <v>7</v>
      </c>
      <c r="X33" s="100">
        <v>8</v>
      </c>
      <c r="Y33" s="77">
        <v>9</v>
      </c>
      <c r="Z33" s="77">
        <v>10</v>
      </c>
      <c r="AA33" s="77">
        <v>11</v>
      </c>
      <c r="AB33" s="77">
        <v>12</v>
      </c>
      <c r="AC33" s="77">
        <v>13</v>
      </c>
      <c r="AD33" s="100">
        <v>14</v>
      </c>
      <c r="AE33" s="100">
        <v>15</v>
      </c>
      <c r="AF33" s="77">
        <v>16</v>
      </c>
      <c r="AG33" s="77">
        <v>17</v>
      </c>
      <c r="AH33" s="77">
        <v>18</v>
      </c>
      <c r="AI33" s="77">
        <v>19</v>
      </c>
      <c r="AJ33" s="77">
        <v>20</v>
      </c>
      <c r="AK33" s="100">
        <v>21</v>
      </c>
      <c r="AL33" s="100">
        <v>22</v>
      </c>
      <c r="AM33" s="77">
        <v>23</v>
      </c>
      <c r="AN33" s="77">
        <v>24</v>
      </c>
      <c r="AO33" s="100">
        <v>25</v>
      </c>
      <c r="AP33" s="77">
        <v>26</v>
      </c>
      <c r="AQ33" s="77">
        <v>27</v>
      </c>
      <c r="AR33" s="100">
        <v>28</v>
      </c>
      <c r="AS33" s="100">
        <v>29</v>
      </c>
      <c r="AT33" s="77">
        <v>30</v>
      </c>
      <c r="AU33" s="77">
        <v>31</v>
      </c>
      <c r="AV33" s="78"/>
      <c r="AW33" s="160"/>
    </row>
    <row r="34" spans="1:50" s="6" customFormat="1" ht="36.65" customHeight="1" x14ac:dyDescent="0.3">
      <c r="A34" s="75" t="str">
        <f>VLOOKUP(B34,[2]Apoio!$A:$C,3,FALSE)</f>
        <v>Penalidades - Pré-Liquidação</v>
      </c>
      <c r="B34" s="82" t="s">
        <v>364</v>
      </c>
      <c r="C34" s="86">
        <v>45597</v>
      </c>
      <c r="D34" s="84" t="s">
        <v>985</v>
      </c>
      <c r="E34" s="78" t="s">
        <v>83</v>
      </c>
      <c r="F34" s="89" t="s">
        <v>783</v>
      </c>
      <c r="G34" s="89" t="s">
        <v>729</v>
      </c>
      <c r="H34" s="89" t="s">
        <v>730</v>
      </c>
      <c r="I34" s="89"/>
      <c r="J34" s="89"/>
      <c r="K34" s="89"/>
      <c r="L34" s="89"/>
      <c r="M34" s="89"/>
      <c r="N34" s="108"/>
      <c r="O34" s="98" t="s">
        <v>796</v>
      </c>
      <c r="P34" s="99">
        <v>45630</v>
      </c>
      <c r="Q34" s="100">
        <v>1</v>
      </c>
      <c r="R34" s="117">
        <v>2</v>
      </c>
      <c r="S34" s="77">
        <v>3</v>
      </c>
      <c r="T34" s="79">
        <v>4</v>
      </c>
      <c r="U34" s="77">
        <v>5</v>
      </c>
      <c r="V34" s="77">
        <v>6</v>
      </c>
      <c r="W34" s="100">
        <v>7</v>
      </c>
      <c r="X34" s="100">
        <v>8</v>
      </c>
      <c r="Y34" s="77">
        <v>9</v>
      </c>
      <c r="Z34" s="77">
        <v>10</v>
      </c>
      <c r="AA34" s="77">
        <v>11</v>
      </c>
      <c r="AB34" s="77">
        <v>12</v>
      </c>
      <c r="AC34" s="77">
        <v>13</v>
      </c>
      <c r="AD34" s="100">
        <v>14</v>
      </c>
      <c r="AE34" s="100">
        <v>15</v>
      </c>
      <c r="AF34" s="77">
        <v>16</v>
      </c>
      <c r="AG34" s="77">
        <v>17</v>
      </c>
      <c r="AH34" s="77">
        <v>18</v>
      </c>
      <c r="AI34" s="77">
        <v>19</v>
      </c>
      <c r="AJ34" s="77">
        <v>20</v>
      </c>
      <c r="AK34" s="100">
        <v>21</v>
      </c>
      <c r="AL34" s="100">
        <v>22</v>
      </c>
      <c r="AM34" s="77">
        <v>23</v>
      </c>
      <c r="AN34" s="77">
        <v>24</v>
      </c>
      <c r="AO34" s="100">
        <v>25</v>
      </c>
      <c r="AP34" s="77">
        <v>26</v>
      </c>
      <c r="AQ34" s="77">
        <v>27</v>
      </c>
      <c r="AR34" s="100">
        <v>28</v>
      </c>
      <c r="AS34" s="100">
        <v>29</v>
      </c>
      <c r="AT34" s="77">
        <v>30</v>
      </c>
      <c r="AU34" s="77">
        <v>31</v>
      </c>
      <c r="AV34" s="78"/>
      <c r="AW34" s="160"/>
    </row>
    <row r="35" spans="1:50" s="6" customFormat="1" ht="36" customHeight="1" x14ac:dyDescent="0.3">
      <c r="A35" s="75" t="str">
        <f>VLOOKUP(B35,[2]Apoio!$A:$C,3,FALSE)</f>
        <v>Medição - Coleta</v>
      </c>
      <c r="B35" s="82" t="s">
        <v>189</v>
      </c>
      <c r="C35" s="86">
        <v>45597</v>
      </c>
      <c r="D35" s="84" t="s">
        <v>33</v>
      </c>
      <c r="E35" s="78" t="s">
        <v>84</v>
      </c>
      <c r="F35" s="91"/>
      <c r="G35" s="89"/>
      <c r="H35" s="89" t="s">
        <v>84</v>
      </c>
      <c r="I35" s="89"/>
      <c r="J35" s="89"/>
      <c r="K35" s="89"/>
      <c r="L35" s="89"/>
      <c r="M35" s="89"/>
      <c r="N35" s="90"/>
      <c r="O35" s="98" t="s">
        <v>796</v>
      </c>
      <c r="P35" s="99">
        <v>45630</v>
      </c>
      <c r="Q35" s="100">
        <v>1</v>
      </c>
      <c r="R35" s="117">
        <v>2</v>
      </c>
      <c r="S35" s="77">
        <v>3</v>
      </c>
      <c r="T35" s="79">
        <v>4</v>
      </c>
      <c r="U35" s="77">
        <v>5</v>
      </c>
      <c r="V35" s="77">
        <v>6</v>
      </c>
      <c r="W35" s="100">
        <v>7</v>
      </c>
      <c r="X35" s="100">
        <v>8</v>
      </c>
      <c r="Y35" s="77">
        <v>9</v>
      </c>
      <c r="Z35" s="77">
        <v>10</v>
      </c>
      <c r="AA35" s="77">
        <v>11</v>
      </c>
      <c r="AB35" s="77">
        <v>12</v>
      </c>
      <c r="AC35" s="77">
        <v>13</v>
      </c>
      <c r="AD35" s="100">
        <v>14</v>
      </c>
      <c r="AE35" s="100">
        <v>15</v>
      </c>
      <c r="AF35" s="77">
        <v>16</v>
      </c>
      <c r="AG35" s="77">
        <v>17</v>
      </c>
      <c r="AH35" s="77">
        <v>18</v>
      </c>
      <c r="AI35" s="77">
        <v>19</v>
      </c>
      <c r="AJ35" s="77">
        <v>20</v>
      </c>
      <c r="AK35" s="100">
        <v>21</v>
      </c>
      <c r="AL35" s="100">
        <v>22</v>
      </c>
      <c r="AM35" s="77">
        <v>23</v>
      </c>
      <c r="AN35" s="77">
        <v>24</v>
      </c>
      <c r="AO35" s="100">
        <v>25</v>
      </c>
      <c r="AP35" s="77">
        <v>26</v>
      </c>
      <c r="AQ35" s="77">
        <v>27</v>
      </c>
      <c r="AR35" s="100">
        <v>28</v>
      </c>
      <c r="AS35" s="100">
        <v>29</v>
      </c>
      <c r="AT35" s="77">
        <v>30</v>
      </c>
      <c r="AU35" s="77">
        <v>31</v>
      </c>
      <c r="AV35" s="78"/>
      <c r="AW35" s="160"/>
    </row>
    <row r="36" spans="1:50" s="6" customFormat="1" ht="58" x14ac:dyDescent="0.3">
      <c r="A36" s="75" t="str">
        <f>VLOOKUP(B36,[2]Apoio!$A:$C,3,FALSE)</f>
        <v>MCSD EE - Pré-Liquidação</v>
      </c>
      <c r="B36" s="82" t="s">
        <v>673</v>
      </c>
      <c r="C36" s="86">
        <v>45566</v>
      </c>
      <c r="D36" s="84" t="s">
        <v>674</v>
      </c>
      <c r="E36" s="78" t="s">
        <v>108</v>
      </c>
      <c r="F36" s="91" t="s">
        <v>691</v>
      </c>
      <c r="G36" s="89" t="s">
        <v>686</v>
      </c>
      <c r="H36" s="89" t="s">
        <v>690</v>
      </c>
      <c r="I36" s="89" t="s">
        <v>687</v>
      </c>
      <c r="J36" s="89" t="s">
        <v>688</v>
      </c>
      <c r="K36" s="89" t="s">
        <v>689</v>
      </c>
      <c r="L36" s="89"/>
      <c r="M36" s="89"/>
      <c r="N36" s="90"/>
      <c r="O36" s="98" t="s">
        <v>796</v>
      </c>
      <c r="P36" s="99">
        <v>45630</v>
      </c>
      <c r="Q36" s="100">
        <v>1</v>
      </c>
      <c r="R36" s="117">
        <v>2</v>
      </c>
      <c r="S36" s="77">
        <v>3</v>
      </c>
      <c r="T36" s="79">
        <v>4</v>
      </c>
      <c r="U36" s="77">
        <v>5</v>
      </c>
      <c r="V36" s="77">
        <v>6</v>
      </c>
      <c r="W36" s="100">
        <v>7</v>
      </c>
      <c r="X36" s="100">
        <v>8</v>
      </c>
      <c r="Y36" s="77">
        <v>9</v>
      </c>
      <c r="Z36" s="77">
        <v>10</v>
      </c>
      <c r="AA36" s="77">
        <v>11</v>
      </c>
      <c r="AB36" s="77">
        <v>12</v>
      </c>
      <c r="AC36" s="77">
        <v>13</v>
      </c>
      <c r="AD36" s="100">
        <v>14</v>
      </c>
      <c r="AE36" s="100">
        <v>15</v>
      </c>
      <c r="AF36" s="77">
        <v>16</v>
      </c>
      <c r="AG36" s="77">
        <v>17</v>
      </c>
      <c r="AH36" s="77">
        <v>18</v>
      </c>
      <c r="AI36" s="77">
        <v>19</v>
      </c>
      <c r="AJ36" s="77">
        <v>20</v>
      </c>
      <c r="AK36" s="100">
        <v>21</v>
      </c>
      <c r="AL36" s="100">
        <v>22</v>
      </c>
      <c r="AM36" s="77">
        <v>23</v>
      </c>
      <c r="AN36" s="77">
        <v>24</v>
      </c>
      <c r="AO36" s="100">
        <v>25</v>
      </c>
      <c r="AP36" s="77">
        <v>26</v>
      </c>
      <c r="AQ36" s="77">
        <v>27</v>
      </c>
      <c r="AR36" s="100">
        <v>28</v>
      </c>
      <c r="AS36" s="100">
        <v>29</v>
      </c>
      <c r="AT36" s="77">
        <v>30</v>
      </c>
      <c r="AU36" s="77">
        <v>31</v>
      </c>
      <c r="AV36" s="78"/>
      <c r="AW36" s="160"/>
    </row>
    <row r="37" spans="1:50" s="6" customFormat="1" ht="46.5" customHeight="1" x14ac:dyDescent="0.3">
      <c r="A37" s="75" t="str">
        <f>VLOOKUP(B37,[2]Apoio!$A:$C,3,FALSE)</f>
        <v>Energia de Reserva - Cessão Biomassa</v>
      </c>
      <c r="B37" s="85" t="s">
        <v>395</v>
      </c>
      <c r="C37" s="86">
        <v>45566</v>
      </c>
      <c r="D37" s="84" t="s">
        <v>22</v>
      </c>
      <c r="E37" s="78" t="s">
        <v>793</v>
      </c>
      <c r="F37" s="95" t="s">
        <v>693</v>
      </c>
      <c r="G37" s="89" t="s">
        <v>692</v>
      </c>
      <c r="H37" s="89"/>
      <c r="I37" s="89"/>
      <c r="J37" s="89"/>
      <c r="K37" s="89"/>
      <c r="L37" s="89"/>
      <c r="M37" s="89"/>
      <c r="N37" s="90"/>
      <c r="O37" s="98" t="s">
        <v>796</v>
      </c>
      <c r="P37" s="99">
        <v>45630</v>
      </c>
      <c r="Q37" s="100">
        <v>1</v>
      </c>
      <c r="R37" s="117">
        <v>2</v>
      </c>
      <c r="S37" s="77">
        <v>3</v>
      </c>
      <c r="T37" s="79">
        <v>4</v>
      </c>
      <c r="U37" s="77">
        <v>5</v>
      </c>
      <c r="V37" s="77">
        <v>6</v>
      </c>
      <c r="W37" s="100">
        <v>7</v>
      </c>
      <c r="X37" s="100">
        <v>8</v>
      </c>
      <c r="Y37" s="77">
        <v>9</v>
      </c>
      <c r="Z37" s="77">
        <v>10</v>
      </c>
      <c r="AA37" s="77">
        <v>11</v>
      </c>
      <c r="AB37" s="77">
        <v>12</v>
      </c>
      <c r="AC37" s="77">
        <v>13</v>
      </c>
      <c r="AD37" s="100">
        <v>14</v>
      </c>
      <c r="AE37" s="100">
        <v>15</v>
      </c>
      <c r="AF37" s="77">
        <v>16</v>
      </c>
      <c r="AG37" s="77">
        <v>17</v>
      </c>
      <c r="AH37" s="77">
        <v>18</v>
      </c>
      <c r="AI37" s="77">
        <v>19</v>
      </c>
      <c r="AJ37" s="77">
        <v>20</v>
      </c>
      <c r="AK37" s="100">
        <v>21</v>
      </c>
      <c r="AL37" s="100">
        <v>22</v>
      </c>
      <c r="AM37" s="77">
        <v>23</v>
      </c>
      <c r="AN37" s="77">
        <v>24</v>
      </c>
      <c r="AO37" s="100">
        <v>25</v>
      </c>
      <c r="AP37" s="77">
        <v>26</v>
      </c>
      <c r="AQ37" s="77">
        <v>27</v>
      </c>
      <c r="AR37" s="100">
        <v>28</v>
      </c>
      <c r="AS37" s="100">
        <v>29</v>
      </c>
      <c r="AT37" s="77">
        <v>30</v>
      </c>
      <c r="AU37" s="77">
        <v>31</v>
      </c>
      <c r="AV37" s="78" t="s">
        <v>962</v>
      </c>
      <c r="AW37" s="160"/>
    </row>
    <row r="38" spans="1:50" s="6" customFormat="1" ht="46" customHeight="1" x14ac:dyDescent="0.3">
      <c r="A38" s="75" t="str">
        <f>VLOOKUP(B38,[2]Apoio!$A:$C,3,FALSE)</f>
        <v>Energia de Reserva - Cessão Eólica</v>
      </c>
      <c r="B38" s="85" t="s">
        <v>396</v>
      </c>
      <c r="C38" s="86">
        <v>45566</v>
      </c>
      <c r="D38" s="84" t="s">
        <v>22</v>
      </c>
      <c r="E38" s="78" t="s">
        <v>792</v>
      </c>
      <c r="F38" s="108" t="s">
        <v>693</v>
      </c>
      <c r="G38" s="89" t="s">
        <v>714</v>
      </c>
      <c r="H38" s="89"/>
      <c r="I38" s="89"/>
      <c r="J38" s="89"/>
      <c r="K38" s="89"/>
      <c r="L38" s="89"/>
      <c r="M38" s="89"/>
      <c r="N38" s="108"/>
      <c r="O38" s="98" t="s">
        <v>796</v>
      </c>
      <c r="P38" s="99">
        <v>45631</v>
      </c>
      <c r="Q38" s="100">
        <v>1</v>
      </c>
      <c r="R38" s="117">
        <v>2</v>
      </c>
      <c r="S38" s="77">
        <v>3</v>
      </c>
      <c r="T38" s="77">
        <v>4</v>
      </c>
      <c r="U38" s="79">
        <v>5</v>
      </c>
      <c r="V38" s="77">
        <v>6</v>
      </c>
      <c r="W38" s="100">
        <v>7</v>
      </c>
      <c r="X38" s="100">
        <v>8</v>
      </c>
      <c r="Y38" s="77">
        <v>9</v>
      </c>
      <c r="Z38" s="77">
        <v>10</v>
      </c>
      <c r="AA38" s="77">
        <v>11</v>
      </c>
      <c r="AB38" s="77">
        <v>12</v>
      </c>
      <c r="AC38" s="77">
        <v>13</v>
      </c>
      <c r="AD38" s="100">
        <v>14</v>
      </c>
      <c r="AE38" s="100">
        <v>15</v>
      </c>
      <c r="AF38" s="77">
        <v>16</v>
      </c>
      <c r="AG38" s="77">
        <v>17</v>
      </c>
      <c r="AH38" s="77">
        <v>18</v>
      </c>
      <c r="AI38" s="77">
        <v>19</v>
      </c>
      <c r="AJ38" s="77">
        <v>20</v>
      </c>
      <c r="AK38" s="100">
        <v>21</v>
      </c>
      <c r="AL38" s="100">
        <v>22</v>
      </c>
      <c r="AM38" s="77">
        <v>23</v>
      </c>
      <c r="AN38" s="77">
        <v>24</v>
      </c>
      <c r="AO38" s="100">
        <v>25</v>
      </c>
      <c r="AP38" s="77">
        <v>26</v>
      </c>
      <c r="AQ38" s="77">
        <v>27</v>
      </c>
      <c r="AR38" s="100">
        <v>28</v>
      </c>
      <c r="AS38" s="100">
        <v>29</v>
      </c>
      <c r="AT38" s="77">
        <v>30</v>
      </c>
      <c r="AU38" s="77">
        <v>31</v>
      </c>
      <c r="AV38" s="78" t="s">
        <v>960</v>
      </c>
      <c r="AW38" s="160"/>
    </row>
    <row r="39" spans="1:50" s="6" customFormat="1" ht="36" customHeight="1" x14ac:dyDescent="0.3">
      <c r="A39" s="75" t="str">
        <f>VLOOKUP(B39,[2]Apoio!$A:$C,3,FALSE)</f>
        <v>CVU PMO</v>
      </c>
      <c r="B39" s="85" t="s">
        <v>651</v>
      </c>
      <c r="C39" s="86">
        <v>45627</v>
      </c>
      <c r="D39" s="84" t="s">
        <v>23</v>
      </c>
      <c r="E39" s="78" t="s">
        <v>921</v>
      </c>
      <c r="F39" s="91" t="s">
        <v>928</v>
      </c>
      <c r="G39" s="92" t="s">
        <v>929</v>
      </c>
      <c r="H39" s="89"/>
      <c r="I39" s="89"/>
      <c r="J39" s="89"/>
      <c r="K39" s="89"/>
      <c r="L39" s="89"/>
      <c r="M39" s="89"/>
      <c r="N39" s="90"/>
      <c r="O39" s="98" t="s">
        <v>796</v>
      </c>
      <c r="P39" s="99">
        <v>45631</v>
      </c>
      <c r="Q39" s="100">
        <v>1</v>
      </c>
      <c r="R39" s="117">
        <v>2</v>
      </c>
      <c r="S39" s="77">
        <v>3</v>
      </c>
      <c r="T39" s="77">
        <v>4</v>
      </c>
      <c r="U39" s="79">
        <v>5</v>
      </c>
      <c r="V39" s="77">
        <v>6</v>
      </c>
      <c r="W39" s="100">
        <v>7</v>
      </c>
      <c r="X39" s="100">
        <v>8</v>
      </c>
      <c r="Y39" s="77">
        <v>9</v>
      </c>
      <c r="Z39" s="77">
        <v>10</v>
      </c>
      <c r="AA39" s="77">
        <v>11</v>
      </c>
      <c r="AB39" s="77">
        <v>12</v>
      </c>
      <c r="AC39" s="77">
        <v>13</v>
      </c>
      <c r="AD39" s="100">
        <v>14</v>
      </c>
      <c r="AE39" s="100">
        <v>15</v>
      </c>
      <c r="AF39" s="77">
        <v>16</v>
      </c>
      <c r="AG39" s="77">
        <v>17</v>
      </c>
      <c r="AH39" s="77">
        <v>18</v>
      </c>
      <c r="AI39" s="77">
        <v>19</v>
      </c>
      <c r="AJ39" s="77">
        <v>20</v>
      </c>
      <c r="AK39" s="100">
        <v>21</v>
      </c>
      <c r="AL39" s="100">
        <v>22</v>
      </c>
      <c r="AM39" s="77">
        <v>23</v>
      </c>
      <c r="AN39" s="77">
        <v>24</v>
      </c>
      <c r="AO39" s="100">
        <v>25</v>
      </c>
      <c r="AP39" s="77">
        <v>26</v>
      </c>
      <c r="AQ39" s="77">
        <v>27</v>
      </c>
      <c r="AR39" s="100">
        <v>28</v>
      </c>
      <c r="AS39" s="100">
        <v>29</v>
      </c>
      <c r="AT39" s="77">
        <v>30</v>
      </c>
      <c r="AU39" s="77">
        <v>31</v>
      </c>
      <c r="AV39" s="78"/>
      <c r="AW39" s="160"/>
    </row>
    <row r="40" spans="1:50" s="6" customFormat="1" ht="47.15" customHeight="1" x14ac:dyDescent="0.3">
      <c r="A40" s="75" t="str">
        <f>VLOOKUP(B40,[2]Apoio!$A:$C,3,FALSE)</f>
        <v>CVU PMO</v>
      </c>
      <c r="B40" s="85" t="s">
        <v>999</v>
      </c>
      <c r="C40" s="86">
        <v>45627</v>
      </c>
      <c r="D40" s="84" t="s">
        <v>23</v>
      </c>
      <c r="E40" s="78" t="s">
        <v>84</v>
      </c>
      <c r="F40" s="91"/>
      <c r="G40" s="92"/>
      <c r="H40" s="89" t="s">
        <v>84</v>
      </c>
      <c r="I40" s="89"/>
      <c r="J40" s="89"/>
      <c r="K40" s="89"/>
      <c r="L40" s="89"/>
      <c r="M40" s="89"/>
      <c r="N40" s="90"/>
      <c r="O40" s="98" t="s">
        <v>796</v>
      </c>
      <c r="P40" s="99">
        <v>45631</v>
      </c>
      <c r="Q40" s="100">
        <v>1</v>
      </c>
      <c r="R40" s="117">
        <v>2</v>
      </c>
      <c r="S40" s="77">
        <v>3</v>
      </c>
      <c r="T40" s="77">
        <v>4</v>
      </c>
      <c r="U40" s="79">
        <v>5</v>
      </c>
      <c r="V40" s="77">
        <v>6</v>
      </c>
      <c r="W40" s="100">
        <v>7</v>
      </c>
      <c r="X40" s="100">
        <v>8</v>
      </c>
      <c r="Y40" s="77">
        <v>9</v>
      </c>
      <c r="Z40" s="77">
        <v>10</v>
      </c>
      <c r="AA40" s="77">
        <v>11</v>
      </c>
      <c r="AB40" s="77">
        <v>12</v>
      </c>
      <c r="AC40" s="77">
        <v>13</v>
      </c>
      <c r="AD40" s="100">
        <v>14</v>
      </c>
      <c r="AE40" s="100">
        <v>15</v>
      </c>
      <c r="AF40" s="77">
        <v>16</v>
      </c>
      <c r="AG40" s="77">
        <v>17</v>
      </c>
      <c r="AH40" s="77">
        <v>18</v>
      </c>
      <c r="AI40" s="77">
        <v>19</v>
      </c>
      <c r="AJ40" s="77">
        <v>20</v>
      </c>
      <c r="AK40" s="100">
        <v>21</v>
      </c>
      <c r="AL40" s="100">
        <v>22</v>
      </c>
      <c r="AM40" s="77">
        <v>23</v>
      </c>
      <c r="AN40" s="77">
        <v>24</v>
      </c>
      <c r="AO40" s="100">
        <v>25</v>
      </c>
      <c r="AP40" s="77">
        <v>26</v>
      </c>
      <c r="AQ40" s="77">
        <v>27</v>
      </c>
      <c r="AR40" s="100">
        <v>28</v>
      </c>
      <c r="AS40" s="100">
        <v>29</v>
      </c>
      <c r="AT40" s="77">
        <v>30</v>
      </c>
      <c r="AU40" s="77">
        <v>31</v>
      </c>
      <c r="AV40" s="78"/>
      <c r="AW40" s="160"/>
    </row>
    <row r="41" spans="1:50" s="6" customFormat="1" ht="20.5" customHeight="1" x14ac:dyDescent="0.35">
      <c r="A41" s="75" t="str">
        <f>VLOOKUP(B41,[2]Apoio!$A:$C,3,FALSE)</f>
        <v>Medição Contábil</v>
      </c>
      <c r="B41" s="185" t="s">
        <v>1010</v>
      </c>
      <c r="C41" s="86">
        <v>45597</v>
      </c>
      <c r="D41" s="96" t="s">
        <v>9</v>
      </c>
      <c r="E41" s="78" t="s">
        <v>77</v>
      </c>
      <c r="F41" s="91" t="s">
        <v>760</v>
      </c>
      <c r="G41" s="92" t="s">
        <v>761</v>
      </c>
      <c r="H41" s="92" t="s">
        <v>762</v>
      </c>
      <c r="I41" s="92" t="s">
        <v>763</v>
      </c>
      <c r="J41" s="89"/>
      <c r="K41" s="89"/>
      <c r="L41" s="89"/>
      <c r="M41" s="89"/>
      <c r="N41" s="90"/>
      <c r="O41" s="98" t="s">
        <v>796</v>
      </c>
      <c r="P41" s="99">
        <v>45631</v>
      </c>
      <c r="Q41" s="188">
        <v>1</v>
      </c>
      <c r="R41" s="178">
        <v>2</v>
      </c>
      <c r="S41" s="178">
        <v>3</v>
      </c>
      <c r="T41" s="178">
        <v>4</v>
      </c>
      <c r="U41" s="171">
        <v>5</v>
      </c>
      <c r="V41" s="178">
        <v>6</v>
      </c>
      <c r="W41" s="176">
        <v>7</v>
      </c>
      <c r="X41" s="176">
        <v>8</v>
      </c>
      <c r="Y41" s="178">
        <v>9</v>
      </c>
      <c r="Z41" s="178">
        <v>10</v>
      </c>
      <c r="AA41" s="178">
        <v>11</v>
      </c>
      <c r="AB41" s="178">
        <v>12</v>
      </c>
      <c r="AC41" s="178">
        <v>13</v>
      </c>
      <c r="AD41" s="176">
        <v>14</v>
      </c>
      <c r="AE41" s="176">
        <v>15</v>
      </c>
      <c r="AF41" s="178">
        <v>16</v>
      </c>
      <c r="AG41" s="178">
        <v>17</v>
      </c>
      <c r="AH41" s="178">
        <v>18</v>
      </c>
      <c r="AI41" s="178">
        <v>19</v>
      </c>
      <c r="AJ41" s="178">
        <v>20</v>
      </c>
      <c r="AK41" s="176">
        <v>21</v>
      </c>
      <c r="AL41" s="176">
        <v>22</v>
      </c>
      <c r="AM41" s="178">
        <v>23</v>
      </c>
      <c r="AN41" s="178">
        <v>24</v>
      </c>
      <c r="AO41" s="176">
        <v>25</v>
      </c>
      <c r="AP41" s="178">
        <v>26</v>
      </c>
      <c r="AQ41" s="178">
        <v>27</v>
      </c>
      <c r="AR41" s="176">
        <v>28</v>
      </c>
      <c r="AS41" s="176">
        <v>29</v>
      </c>
      <c r="AT41" s="178">
        <v>30</v>
      </c>
      <c r="AU41" s="178">
        <v>31</v>
      </c>
      <c r="AV41" s="174"/>
      <c r="AW41" s="162"/>
      <c r="AX41" s="3"/>
    </row>
    <row r="42" spans="1:50" s="6" customFormat="1" ht="20.5" customHeight="1" x14ac:dyDescent="0.35">
      <c r="A42" s="75"/>
      <c r="B42" s="186"/>
      <c r="C42" s="86">
        <v>45597</v>
      </c>
      <c r="D42" s="96" t="s">
        <v>9</v>
      </c>
      <c r="E42" s="78" t="s">
        <v>1028</v>
      </c>
      <c r="F42" s="91" t="s">
        <v>1029</v>
      </c>
      <c r="G42" s="92" t="s">
        <v>1030</v>
      </c>
      <c r="H42" s="89"/>
      <c r="I42" s="89"/>
      <c r="J42" s="89"/>
      <c r="K42" s="89"/>
      <c r="L42" s="89"/>
      <c r="M42" s="89"/>
      <c r="N42" s="90"/>
      <c r="O42" s="98" t="s">
        <v>796</v>
      </c>
      <c r="P42" s="99">
        <v>45631</v>
      </c>
      <c r="Q42" s="189"/>
      <c r="R42" s="179"/>
      <c r="S42" s="179"/>
      <c r="T42" s="179"/>
      <c r="U42" s="172"/>
      <c r="V42" s="179"/>
      <c r="W42" s="177"/>
      <c r="X42" s="177"/>
      <c r="Y42" s="179"/>
      <c r="Z42" s="179"/>
      <c r="AA42" s="179"/>
      <c r="AB42" s="179"/>
      <c r="AC42" s="179"/>
      <c r="AD42" s="177"/>
      <c r="AE42" s="177"/>
      <c r="AF42" s="179"/>
      <c r="AG42" s="179"/>
      <c r="AH42" s="179"/>
      <c r="AI42" s="179"/>
      <c r="AJ42" s="179"/>
      <c r="AK42" s="177"/>
      <c r="AL42" s="177"/>
      <c r="AM42" s="179"/>
      <c r="AN42" s="179"/>
      <c r="AO42" s="177"/>
      <c r="AP42" s="179"/>
      <c r="AQ42" s="179"/>
      <c r="AR42" s="177"/>
      <c r="AS42" s="177"/>
      <c r="AT42" s="179"/>
      <c r="AU42" s="179"/>
      <c r="AV42" s="175"/>
      <c r="AW42" s="162"/>
      <c r="AX42" s="3"/>
    </row>
    <row r="43" spans="1:50" s="6" customFormat="1" ht="20.5" customHeight="1" x14ac:dyDescent="0.35">
      <c r="A43" s="75"/>
      <c r="B43" s="187"/>
      <c r="C43" s="86">
        <v>45597</v>
      </c>
      <c r="D43" s="96" t="s">
        <v>9</v>
      </c>
      <c r="E43" s="78" t="s">
        <v>586</v>
      </c>
      <c r="F43" s="91" t="s">
        <v>588</v>
      </c>
      <c r="G43" s="92" t="s">
        <v>589</v>
      </c>
      <c r="H43" s="89" t="s">
        <v>590</v>
      </c>
      <c r="I43" s="89"/>
      <c r="J43" s="89"/>
      <c r="K43" s="89"/>
      <c r="L43" s="89"/>
      <c r="M43" s="89"/>
      <c r="N43" s="90"/>
      <c r="O43" s="98" t="s">
        <v>796</v>
      </c>
      <c r="P43" s="99">
        <v>45631</v>
      </c>
      <c r="Q43" s="190"/>
      <c r="R43" s="183"/>
      <c r="S43" s="183"/>
      <c r="T43" s="183"/>
      <c r="U43" s="173"/>
      <c r="V43" s="183"/>
      <c r="W43" s="184"/>
      <c r="X43" s="184"/>
      <c r="Y43" s="183"/>
      <c r="Z43" s="183"/>
      <c r="AA43" s="183"/>
      <c r="AB43" s="183"/>
      <c r="AC43" s="183"/>
      <c r="AD43" s="184"/>
      <c r="AE43" s="184"/>
      <c r="AF43" s="183"/>
      <c r="AG43" s="183"/>
      <c r="AH43" s="183"/>
      <c r="AI43" s="183"/>
      <c r="AJ43" s="183"/>
      <c r="AK43" s="184"/>
      <c r="AL43" s="184"/>
      <c r="AM43" s="183"/>
      <c r="AN43" s="183"/>
      <c r="AO43" s="184"/>
      <c r="AP43" s="183"/>
      <c r="AQ43" s="183"/>
      <c r="AR43" s="184"/>
      <c r="AS43" s="184"/>
      <c r="AT43" s="183"/>
      <c r="AU43" s="183"/>
      <c r="AV43" s="198"/>
      <c r="AW43" s="162"/>
      <c r="AX43" s="3"/>
    </row>
    <row r="44" spans="1:50" s="9" customFormat="1" ht="36.65" customHeight="1" x14ac:dyDescent="0.35">
      <c r="A44" s="75" t="str">
        <f>VLOOKUP(B44,[2]Apoio!$A:$C,3,FALSE)</f>
        <v>Contrato - Sazonalização</v>
      </c>
      <c r="B44" s="82" t="s">
        <v>472</v>
      </c>
      <c r="C44" s="86" t="s">
        <v>84</v>
      </c>
      <c r="D44" s="84" t="s">
        <v>1090</v>
      </c>
      <c r="E44" s="78" t="s">
        <v>84</v>
      </c>
      <c r="F44" s="89"/>
      <c r="G44" s="89"/>
      <c r="H44" s="89" t="s">
        <v>84</v>
      </c>
      <c r="I44" s="89"/>
      <c r="J44" s="89"/>
      <c r="K44" s="89"/>
      <c r="L44" s="89"/>
      <c r="M44" s="89"/>
      <c r="N44" s="108"/>
      <c r="O44" s="98" t="s">
        <v>796</v>
      </c>
      <c r="P44" s="99">
        <v>45631</v>
      </c>
      <c r="Q44" s="100">
        <v>1</v>
      </c>
      <c r="R44" s="77">
        <v>2</v>
      </c>
      <c r="S44" s="77">
        <v>3</v>
      </c>
      <c r="T44" s="77">
        <v>4</v>
      </c>
      <c r="U44" s="79">
        <v>5</v>
      </c>
      <c r="V44" s="77">
        <v>6</v>
      </c>
      <c r="W44" s="100">
        <v>7</v>
      </c>
      <c r="X44" s="100">
        <v>8</v>
      </c>
      <c r="Y44" s="77">
        <v>9</v>
      </c>
      <c r="Z44" s="77">
        <v>10</v>
      </c>
      <c r="AA44" s="77">
        <v>11</v>
      </c>
      <c r="AB44" s="77">
        <v>12</v>
      </c>
      <c r="AC44" s="77">
        <v>13</v>
      </c>
      <c r="AD44" s="100">
        <v>14</v>
      </c>
      <c r="AE44" s="100">
        <v>15</v>
      </c>
      <c r="AF44" s="77">
        <v>16</v>
      </c>
      <c r="AG44" s="77">
        <v>17</v>
      </c>
      <c r="AH44" s="77">
        <v>18</v>
      </c>
      <c r="AI44" s="77">
        <v>19</v>
      </c>
      <c r="AJ44" s="77">
        <v>20</v>
      </c>
      <c r="AK44" s="100">
        <v>21</v>
      </c>
      <c r="AL44" s="100">
        <v>22</v>
      </c>
      <c r="AM44" s="77">
        <v>23</v>
      </c>
      <c r="AN44" s="77">
        <v>24</v>
      </c>
      <c r="AO44" s="100">
        <v>25</v>
      </c>
      <c r="AP44" s="77">
        <v>26</v>
      </c>
      <c r="AQ44" s="77">
        <v>27</v>
      </c>
      <c r="AR44" s="100">
        <v>28</v>
      </c>
      <c r="AS44" s="100">
        <v>29</v>
      </c>
      <c r="AT44" s="77">
        <v>30</v>
      </c>
      <c r="AU44" s="77">
        <v>31</v>
      </c>
      <c r="AV44" s="78"/>
      <c r="AW44" s="162"/>
    </row>
    <row r="45" spans="1:50" s="9" customFormat="1" ht="61.5" customHeight="1" x14ac:dyDescent="0.25">
      <c r="A45" s="75" t="str">
        <f>VLOOKUP(B45,[1]Apoio!$A:$C,3,FALSE)</f>
        <v>Monitoramento Prudencial</v>
      </c>
      <c r="B45" s="82" t="s">
        <v>1011</v>
      </c>
      <c r="C45" s="86">
        <v>45597</v>
      </c>
      <c r="D45" s="84" t="s">
        <v>84</v>
      </c>
      <c r="E45" s="78" t="s">
        <v>84</v>
      </c>
      <c r="F45" s="89"/>
      <c r="G45" s="89"/>
      <c r="H45" s="89" t="s">
        <v>84</v>
      </c>
      <c r="I45" s="89"/>
      <c r="J45" s="89"/>
      <c r="K45" s="89"/>
      <c r="L45" s="89"/>
      <c r="M45" s="89"/>
      <c r="N45" s="108"/>
      <c r="O45" s="98" t="s">
        <v>796</v>
      </c>
      <c r="P45" s="99">
        <v>45631</v>
      </c>
      <c r="Q45" s="100">
        <v>1</v>
      </c>
      <c r="R45" s="77">
        <v>2</v>
      </c>
      <c r="S45" s="77">
        <v>3</v>
      </c>
      <c r="T45" s="77">
        <v>4</v>
      </c>
      <c r="U45" s="79">
        <v>5</v>
      </c>
      <c r="V45" s="77">
        <v>6</v>
      </c>
      <c r="W45" s="100">
        <v>7</v>
      </c>
      <c r="X45" s="100">
        <v>8</v>
      </c>
      <c r="Y45" s="77">
        <v>9</v>
      </c>
      <c r="Z45" s="77">
        <v>10</v>
      </c>
      <c r="AA45" s="77">
        <v>11</v>
      </c>
      <c r="AB45" s="77">
        <v>12</v>
      </c>
      <c r="AC45" s="77">
        <v>13</v>
      </c>
      <c r="AD45" s="100">
        <v>14</v>
      </c>
      <c r="AE45" s="100">
        <v>15</v>
      </c>
      <c r="AF45" s="77">
        <v>16</v>
      </c>
      <c r="AG45" s="77">
        <v>17</v>
      </c>
      <c r="AH45" s="77">
        <v>18</v>
      </c>
      <c r="AI45" s="77">
        <v>19</v>
      </c>
      <c r="AJ45" s="77">
        <v>20</v>
      </c>
      <c r="AK45" s="100">
        <v>21</v>
      </c>
      <c r="AL45" s="100">
        <v>22</v>
      </c>
      <c r="AM45" s="77">
        <v>23</v>
      </c>
      <c r="AN45" s="77">
        <v>24</v>
      </c>
      <c r="AO45" s="100">
        <v>25</v>
      </c>
      <c r="AP45" s="77">
        <v>26</v>
      </c>
      <c r="AQ45" s="77">
        <v>27</v>
      </c>
      <c r="AR45" s="100">
        <v>28</v>
      </c>
      <c r="AS45" s="100">
        <v>29</v>
      </c>
      <c r="AT45" s="77">
        <v>30</v>
      </c>
      <c r="AU45" s="77">
        <v>31</v>
      </c>
      <c r="AV45" s="78"/>
      <c r="AW45" s="3"/>
    </row>
    <row r="46" spans="1:50" s="9" customFormat="1" ht="59" customHeight="1" x14ac:dyDescent="0.25">
      <c r="A46" s="75" t="str">
        <f>VLOOKUP(B46,[1]Apoio!$A:$C,3,FALSE)</f>
        <v>Monitoramento Prudencial</v>
      </c>
      <c r="B46" s="82" t="s">
        <v>1013</v>
      </c>
      <c r="C46" s="86">
        <v>45597</v>
      </c>
      <c r="D46" s="84" t="s">
        <v>930</v>
      </c>
      <c r="E46" s="78" t="s">
        <v>84</v>
      </c>
      <c r="F46" s="89"/>
      <c r="G46" s="89"/>
      <c r="H46" s="89" t="s">
        <v>84</v>
      </c>
      <c r="I46" s="89"/>
      <c r="J46" s="89"/>
      <c r="K46" s="89"/>
      <c r="L46" s="89"/>
      <c r="M46" s="89"/>
      <c r="N46" s="108"/>
      <c r="O46" s="98" t="s">
        <v>796</v>
      </c>
      <c r="P46" s="99">
        <v>45632</v>
      </c>
      <c r="Q46" s="100">
        <v>1</v>
      </c>
      <c r="R46" s="77">
        <v>2</v>
      </c>
      <c r="S46" s="77">
        <v>3</v>
      </c>
      <c r="T46" s="77">
        <v>4</v>
      </c>
      <c r="U46" s="77">
        <v>5</v>
      </c>
      <c r="V46" s="79">
        <v>6</v>
      </c>
      <c r="W46" s="100">
        <v>7</v>
      </c>
      <c r="X46" s="100">
        <v>8</v>
      </c>
      <c r="Y46" s="77">
        <v>9</v>
      </c>
      <c r="Z46" s="77">
        <v>10</v>
      </c>
      <c r="AA46" s="77">
        <v>11</v>
      </c>
      <c r="AB46" s="77">
        <v>12</v>
      </c>
      <c r="AC46" s="77">
        <v>13</v>
      </c>
      <c r="AD46" s="100">
        <v>14</v>
      </c>
      <c r="AE46" s="100">
        <v>15</v>
      </c>
      <c r="AF46" s="77">
        <v>16</v>
      </c>
      <c r="AG46" s="77">
        <v>17</v>
      </c>
      <c r="AH46" s="77">
        <v>18</v>
      </c>
      <c r="AI46" s="77">
        <v>19</v>
      </c>
      <c r="AJ46" s="77">
        <v>20</v>
      </c>
      <c r="AK46" s="100">
        <v>21</v>
      </c>
      <c r="AL46" s="100">
        <v>22</v>
      </c>
      <c r="AM46" s="77">
        <v>23</v>
      </c>
      <c r="AN46" s="77">
        <v>24</v>
      </c>
      <c r="AO46" s="100">
        <v>25</v>
      </c>
      <c r="AP46" s="77">
        <v>26</v>
      </c>
      <c r="AQ46" s="77">
        <v>27</v>
      </c>
      <c r="AR46" s="100">
        <v>28</v>
      </c>
      <c r="AS46" s="100">
        <v>29</v>
      </c>
      <c r="AT46" s="77">
        <v>30</v>
      </c>
      <c r="AU46" s="77">
        <v>31</v>
      </c>
      <c r="AV46" s="78"/>
      <c r="AW46" s="3"/>
    </row>
    <row r="47" spans="1:50" s="6" customFormat="1" ht="36" customHeight="1" x14ac:dyDescent="0.3">
      <c r="A47" s="75" t="str">
        <f>VLOOKUP(B47,[2]Apoio!$A:$C,3,FALSE)</f>
        <v>Conta Bandeiras</v>
      </c>
      <c r="B47" s="82" t="s">
        <v>164</v>
      </c>
      <c r="C47" s="86">
        <v>45566</v>
      </c>
      <c r="D47" s="84" t="s">
        <v>130</v>
      </c>
      <c r="E47" s="78" t="s">
        <v>84</v>
      </c>
      <c r="F47" s="89"/>
      <c r="G47" s="89"/>
      <c r="H47" s="89" t="s">
        <v>84</v>
      </c>
      <c r="I47" s="89"/>
      <c r="J47" s="89"/>
      <c r="K47" s="89"/>
      <c r="L47" s="89"/>
      <c r="M47" s="89"/>
      <c r="N47" s="90"/>
      <c r="O47" s="98" t="s">
        <v>796</v>
      </c>
      <c r="P47" s="99">
        <v>45632</v>
      </c>
      <c r="Q47" s="100">
        <v>1</v>
      </c>
      <c r="R47" s="117">
        <v>2</v>
      </c>
      <c r="S47" s="77">
        <v>3</v>
      </c>
      <c r="T47" s="77">
        <v>4</v>
      </c>
      <c r="U47" s="77">
        <v>5</v>
      </c>
      <c r="V47" s="79">
        <v>6</v>
      </c>
      <c r="W47" s="100">
        <v>7</v>
      </c>
      <c r="X47" s="100">
        <v>8</v>
      </c>
      <c r="Y47" s="77">
        <v>9</v>
      </c>
      <c r="Z47" s="77">
        <v>10</v>
      </c>
      <c r="AA47" s="77">
        <v>11</v>
      </c>
      <c r="AB47" s="77">
        <v>12</v>
      </c>
      <c r="AC47" s="77">
        <v>13</v>
      </c>
      <c r="AD47" s="100">
        <v>14</v>
      </c>
      <c r="AE47" s="100">
        <v>15</v>
      </c>
      <c r="AF47" s="77">
        <v>16</v>
      </c>
      <c r="AG47" s="77">
        <v>17</v>
      </c>
      <c r="AH47" s="77">
        <v>18</v>
      </c>
      <c r="AI47" s="77">
        <v>19</v>
      </c>
      <c r="AJ47" s="77">
        <v>20</v>
      </c>
      <c r="AK47" s="100">
        <v>21</v>
      </c>
      <c r="AL47" s="100">
        <v>22</v>
      </c>
      <c r="AM47" s="77">
        <v>23</v>
      </c>
      <c r="AN47" s="77">
        <v>24</v>
      </c>
      <c r="AO47" s="100">
        <v>25</v>
      </c>
      <c r="AP47" s="77">
        <v>26</v>
      </c>
      <c r="AQ47" s="77">
        <v>27</v>
      </c>
      <c r="AR47" s="100">
        <v>28</v>
      </c>
      <c r="AS47" s="100">
        <v>29</v>
      </c>
      <c r="AT47" s="77">
        <v>30</v>
      </c>
      <c r="AU47" s="77">
        <v>31</v>
      </c>
      <c r="AV47" s="78"/>
      <c r="AW47" s="160"/>
    </row>
    <row r="48" spans="1:50" s="9" customFormat="1" ht="36" customHeight="1" x14ac:dyDescent="0.35">
      <c r="A48" s="75" t="str">
        <f>VLOOKUP(B48,[2]Apoio!$A:$C,3,FALSE)</f>
        <v>Garantia Física - Sazonalização</v>
      </c>
      <c r="B48" s="82" t="s">
        <v>473</v>
      </c>
      <c r="C48" s="86" t="s">
        <v>84</v>
      </c>
      <c r="D48" s="84" t="s">
        <v>1089</v>
      </c>
      <c r="E48" s="78" t="s">
        <v>84</v>
      </c>
      <c r="F48" s="89"/>
      <c r="G48" s="89"/>
      <c r="H48" s="89" t="s">
        <v>84</v>
      </c>
      <c r="I48" s="89"/>
      <c r="J48" s="89"/>
      <c r="K48" s="89"/>
      <c r="L48" s="89"/>
      <c r="M48" s="89"/>
      <c r="N48" s="108"/>
      <c r="O48" s="98" t="s">
        <v>796</v>
      </c>
      <c r="P48" s="99">
        <v>45632</v>
      </c>
      <c r="Q48" s="100">
        <v>1</v>
      </c>
      <c r="R48" s="77">
        <v>2</v>
      </c>
      <c r="S48" s="77">
        <v>3</v>
      </c>
      <c r="T48" s="77">
        <v>4</v>
      </c>
      <c r="U48" s="77">
        <v>5</v>
      </c>
      <c r="V48" s="79">
        <v>6</v>
      </c>
      <c r="W48" s="100">
        <v>7</v>
      </c>
      <c r="X48" s="100">
        <v>8</v>
      </c>
      <c r="Y48" s="77">
        <v>9</v>
      </c>
      <c r="Z48" s="77">
        <v>10</v>
      </c>
      <c r="AA48" s="77">
        <v>11</v>
      </c>
      <c r="AB48" s="77">
        <v>12</v>
      </c>
      <c r="AC48" s="77">
        <v>13</v>
      </c>
      <c r="AD48" s="100">
        <v>14</v>
      </c>
      <c r="AE48" s="100">
        <v>15</v>
      </c>
      <c r="AF48" s="77">
        <v>16</v>
      </c>
      <c r="AG48" s="77">
        <v>17</v>
      </c>
      <c r="AH48" s="77">
        <v>18</v>
      </c>
      <c r="AI48" s="77">
        <v>19</v>
      </c>
      <c r="AJ48" s="77">
        <v>20</v>
      </c>
      <c r="AK48" s="100">
        <v>21</v>
      </c>
      <c r="AL48" s="100">
        <v>22</v>
      </c>
      <c r="AM48" s="77">
        <v>23</v>
      </c>
      <c r="AN48" s="77">
        <v>24</v>
      </c>
      <c r="AO48" s="100">
        <v>25</v>
      </c>
      <c r="AP48" s="77">
        <v>26</v>
      </c>
      <c r="AQ48" s="77">
        <v>27</v>
      </c>
      <c r="AR48" s="100">
        <v>28</v>
      </c>
      <c r="AS48" s="100">
        <v>29</v>
      </c>
      <c r="AT48" s="77">
        <v>30</v>
      </c>
      <c r="AU48" s="77">
        <v>31</v>
      </c>
      <c r="AV48" s="78"/>
      <c r="AW48" s="162"/>
    </row>
    <row r="49" spans="1:50" s="6" customFormat="1" ht="43.5" x14ac:dyDescent="0.3">
      <c r="A49" s="75" t="str">
        <f>VLOOKUP(B49,[2]Apoio!$A:$C,3,FALSE)</f>
        <v>Contribuição Associativa</v>
      </c>
      <c r="B49" s="82" t="s">
        <v>959</v>
      </c>
      <c r="C49" s="86">
        <v>45627</v>
      </c>
      <c r="D49" s="84" t="s">
        <v>18</v>
      </c>
      <c r="E49" s="78" t="s">
        <v>86</v>
      </c>
      <c r="F49" s="88" t="s">
        <v>695</v>
      </c>
      <c r="G49" s="89" t="s">
        <v>696</v>
      </c>
      <c r="H49" s="89" t="s">
        <v>697</v>
      </c>
      <c r="I49" s="89"/>
      <c r="J49" s="89"/>
      <c r="K49" s="89"/>
      <c r="L49" s="89"/>
      <c r="M49" s="89"/>
      <c r="N49" s="90"/>
      <c r="O49" s="98" t="s">
        <v>796</v>
      </c>
      <c r="P49" s="99">
        <v>45632</v>
      </c>
      <c r="Q49" s="100">
        <v>1</v>
      </c>
      <c r="R49" s="117">
        <v>2</v>
      </c>
      <c r="S49" s="77">
        <v>3</v>
      </c>
      <c r="T49" s="77">
        <v>4</v>
      </c>
      <c r="U49" s="77">
        <v>5</v>
      </c>
      <c r="V49" s="79">
        <v>6</v>
      </c>
      <c r="W49" s="100">
        <v>7</v>
      </c>
      <c r="X49" s="100">
        <v>8</v>
      </c>
      <c r="Y49" s="77">
        <v>9</v>
      </c>
      <c r="Z49" s="77">
        <v>10</v>
      </c>
      <c r="AA49" s="77">
        <v>11</v>
      </c>
      <c r="AB49" s="77">
        <v>12</v>
      </c>
      <c r="AC49" s="77">
        <v>13</v>
      </c>
      <c r="AD49" s="100">
        <v>14</v>
      </c>
      <c r="AE49" s="100">
        <v>15</v>
      </c>
      <c r="AF49" s="77">
        <v>16</v>
      </c>
      <c r="AG49" s="77">
        <v>17</v>
      </c>
      <c r="AH49" s="77">
        <v>18</v>
      </c>
      <c r="AI49" s="77">
        <v>19</v>
      </c>
      <c r="AJ49" s="77">
        <v>20</v>
      </c>
      <c r="AK49" s="100">
        <v>21</v>
      </c>
      <c r="AL49" s="100">
        <v>22</v>
      </c>
      <c r="AM49" s="77">
        <v>23</v>
      </c>
      <c r="AN49" s="77">
        <v>24</v>
      </c>
      <c r="AO49" s="100">
        <v>25</v>
      </c>
      <c r="AP49" s="77">
        <v>26</v>
      </c>
      <c r="AQ49" s="77">
        <v>27</v>
      </c>
      <c r="AR49" s="100">
        <v>28</v>
      </c>
      <c r="AS49" s="100">
        <v>29</v>
      </c>
      <c r="AT49" s="77">
        <v>30</v>
      </c>
      <c r="AU49" s="77">
        <v>31</v>
      </c>
      <c r="AV49" s="78"/>
      <c r="AW49" s="160"/>
    </row>
    <row r="50" spans="1:50" s="6" customFormat="1" ht="36" customHeight="1" x14ac:dyDescent="0.3">
      <c r="A50" s="75" t="str">
        <f>VLOOKUP(B50,[2]Apoio!$A:$C,3,FALSE)</f>
        <v>MCP - Decisões Judiciais</v>
      </c>
      <c r="B50" s="82" t="s">
        <v>534</v>
      </c>
      <c r="C50" s="86">
        <v>45597</v>
      </c>
      <c r="D50" s="84" t="s">
        <v>532</v>
      </c>
      <c r="E50" s="78" t="s">
        <v>511</v>
      </c>
      <c r="F50" s="91" t="s">
        <v>698</v>
      </c>
      <c r="G50" s="89" t="s">
        <v>699</v>
      </c>
      <c r="H50" s="89" t="s">
        <v>700</v>
      </c>
      <c r="I50" s="89" t="s">
        <v>701</v>
      </c>
      <c r="J50" s="89"/>
      <c r="K50" s="89"/>
      <c r="L50" s="89"/>
      <c r="M50" s="89"/>
      <c r="N50" s="90"/>
      <c r="O50" s="98" t="s">
        <v>796</v>
      </c>
      <c r="P50" s="99">
        <v>45632</v>
      </c>
      <c r="Q50" s="100">
        <v>1</v>
      </c>
      <c r="R50" s="117">
        <v>2</v>
      </c>
      <c r="S50" s="77">
        <v>3</v>
      </c>
      <c r="T50" s="77">
        <v>4</v>
      </c>
      <c r="U50" s="77">
        <v>5</v>
      </c>
      <c r="V50" s="79">
        <v>6</v>
      </c>
      <c r="W50" s="100">
        <v>7</v>
      </c>
      <c r="X50" s="100">
        <v>8</v>
      </c>
      <c r="Y50" s="77">
        <v>9</v>
      </c>
      <c r="Z50" s="77">
        <v>10</v>
      </c>
      <c r="AA50" s="77">
        <v>11</v>
      </c>
      <c r="AB50" s="77">
        <v>12</v>
      </c>
      <c r="AC50" s="77">
        <v>13</v>
      </c>
      <c r="AD50" s="100">
        <v>14</v>
      </c>
      <c r="AE50" s="100">
        <v>15</v>
      </c>
      <c r="AF50" s="77">
        <v>16</v>
      </c>
      <c r="AG50" s="77">
        <v>17</v>
      </c>
      <c r="AH50" s="77">
        <v>18</v>
      </c>
      <c r="AI50" s="77">
        <v>19</v>
      </c>
      <c r="AJ50" s="77">
        <v>20</v>
      </c>
      <c r="AK50" s="100">
        <v>21</v>
      </c>
      <c r="AL50" s="100">
        <v>22</v>
      </c>
      <c r="AM50" s="77">
        <v>23</v>
      </c>
      <c r="AN50" s="77">
        <v>24</v>
      </c>
      <c r="AO50" s="100">
        <v>25</v>
      </c>
      <c r="AP50" s="77">
        <v>26</v>
      </c>
      <c r="AQ50" s="77">
        <v>27</v>
      </c>
      <c r="AR50" s="100">
        <v>28</v>
      </c>
      <c r="AS50" s="100">
        <v>29</v>
      </c>
      <c r="AT50" s="77">
        <v>30</v>
      </c>
      <c r="AU50" s="77">
        <v>31</v>
      </c>
      <c r="AV50" s="78"/>
      <c r="AW50" s="160"/>
    </row>
    <row r="51" spans="1:50" s="6" customFormat="1" ht="51" customHeight="1" x14ac:dyDescent="0.3">
      <c r="A51" s="75" t="str">
        <f>VLOOKUP(B51,[2]Apoio!$A:$C,3,FALSE)</f>
        <v>MCSD EE - Liquidação</v>
      </c>
      <c r="B51" s="82" t="s">
        <v>661</v>
      </c>
      <c r="C51" s="86">
        <v>45566</v>
      </c>
      <c r="D51" s="84" t="s">
        <v>964</v>
      </c>
      <c r="E51" s="78" t="s">
        <v>84</v>
      </c>
      <c r="F51" s="88"/>
      <c r="G51" s="89"/>
      <c r="H51" s="89" t="s">
        <v>84</v>
      </c>
      <c r="I51" s="89"/>
      <c r="J51" s="89"/>
      <c r="K51" s="89"/>
      <c r="L51" s="89"/>
      <c r="M51" s="89"/>
      <c r="N51" s="90"/>
      <c r="O51" s="98" t="s">
        <v>796</v>
      </c>
      <c r="P51" s="99">
        <v>45632</v>
      </c>
      <c r="Q51" s="100">
        <v>1</v>
      </c>
      <c r="R51" s="117">
        <v>2</v>
      </c>
      <c r="S51" s="77">
        <v>3</v>
      </c>
      <c r="T51" s="77">
        <v>4</v>
      </c>
      <c r="U51" s="77">
        <v>5</v>
      </c>
      <c r="V51" s="79">
        <v>6</v>
      </c>
      <c r="W51" s="100">
        <v>7</v>
      </c>
      <c r="X51" s="100">
        <v>8</v>
      </c>
      <c r="Y51" s="77">
        <v>9</v>
      </c>
      <c r="Z51" s="77">
        <v>10</v>
      </c>
      <c r="AA51" s="77">
        <v>11</v>
      </c>
      <c r="AB51" s="77">
        <v>12</v>
      </c>
      <c r="AC51" s="77">
        <v>13</v>
      </c>
      <c r="AD51" s="100">
        <v>14</v>
      </c>
      <c r="AE51" s="100">
        <v>15</v>
      </c>
      <c r="AF51" s="77">
        <v>16</v>
      </c>
      <c r="AG51" s="77">
        <v>17</v>
      </c>
      <c r="AH51" s="77">
        <v>18</v>
      </c>
      <c r="AI51" s="77">
        <v>19</v>
      </c>
      <c r="AJ51" s="77">
        <v>20</v>
      </c>
      <c r="AK51" s="100">
        <v>21</v>
      </c>
      <c r="AL51" s="100">
        <v>22</v>
      </c>
      <c r="AM51" s="77">
        <v>23</v>
      </c>
      <c r="AN51" s="77">
        <v>24</v>
      </c>
      <c r="AO51" s="100">
        <v>25</v>
      </c>
      <c r="AP51" s="77">
        <v>26</v>
      </c>
      <c r="AQ51" s="77">
        <v>27</v>
      </c>
      <c r="AR51" s="100">
        <v>28</v>
      </c>
      <c r="AS51" s="100">
        <v>29</v>
      </c>
      <c r="AT51" s="77">
        <v>30</v>
      </c>
      <c r="AU51" s="77">
        <v>31</v>
      </c>
      <c r="AV51" s="78" t="s">
        <v>965</v>
      </c>
      <c r="AW51" s="161"/>
      <c r="AX51" s="8"/>
    </row>
    <row r="52" spans="1:50" s="6" customFormat="1" ht="43.5" x14ac:dyDescent="0.3">
      <c r="A52" s="75" t="str">
        <f>VLOOKUP(B52,[2]Apoio!$A:$C,3,FALSE)</f>
        <v>Energia de Reserva - Cessão Solar</v>
      </c>
      <c r="B52" s="85" t="s">
        <v>479</v>
      </c>
      <c r="C52" s="86">
        <v>45566</v>
      </c>
      <c r="D52" s="84" t="s">
        <v>480</v>
      </c>
      <c r="E52" s="78" t="s">
        <v>794</v>
      </c>
      <c r="F52" s="95" t="s">
        <v>693</v>
      </c>
      <c r="G52" s="89" t="s">
        <v>694</v>
      </c>
      <c r="H52" s="89"/>
      <c r="I52" s="89"/>
      <c r="J52" s="89"/>
      <c r="K52" s="89"/>
      <c r="L52" s="89"/>
      <c r="M52" s="89"/>
      <c r="N52" s="90"/>
      <c r="O52" s="98" t="s">
        <v>796</v>
      </c>
      <c r="P52" s="99">
        <v>45635</v>
      </c>
      <c r="Q52" s="100">
        <v>1</v>
      </c>
      <c r="R52" s="117">
        <v>2</v>
      </c>
      <c r="S52" s="77">
        <v>3</v>
      </c>
      <c r="T52" s="77">
        <v>4</v>
      </c>
      <c r="U52" s="77">
        <v>5</v>
      </c>
      <c r="V52" s="77">
        <v>6</v>
      </c>
      <c r="W52" s="100">
        <v>7</v>
      </c>
      <c r="X52" s="100">
        <v>8</v>
      </c>
      <c r="Y52" s="79">
        <v>9</v>
      </c>
      <c r="Z52" s="77">
        <v>10</v>
      </c>
      <c r="AA52" s="77">
        <v>11</v>
      </c>
      <c r="AB52" s="77">
        <v>12</v>
      </c>
      <c r="AC52" s="77">
        <v>13</v>
      </c>
      <c r="AD52" s="100">
        <v>14</v>
      </c>
      <c r="AE52" s="100">
        <v>15</v>
      </c>
      <c r="AF52" s="77">
        <v>16</v>
      </c>
      <c r="AG52" s="77">
        <v>17</v>
      </c>
      <c r="AH52" s="77">
        <v>18</v>
      </c>
      <c r="AI52" s="77">
        <v>19</v>
      </c>
      <c r="AJ52" s="77">
        <v>20</v>
      </c>
      <c r="AK52" s="100">
        <v>21</v>
      </c>
      <c r="AL52" s="100">
        <v>22</v>
      </c>
      <c r="AM52" s="77">
        <v>23</v>
      </c>
      <c r="AN52" s="77">
        <v>24</v>
      </c>
      <c r="AO52" s="100">
        <v>25</v>
      </c>
      <c r="AP52" s="77">
        <v>26</v>
      </c>
      <c r="AQ52" s="77">
        <v>27</v>
      </c>
      <c r="AR52" s="100">
        <v>28</v>
      </c>
      <c r="AS52" s="100">
        <v>29</v>
      </c>
      <c r="AT52" s="77">
        <v>30</v>
      </c>
      <c r="AU52" s="77">
        <v>31</v>
      </c>
      <c r="AV52" s="78" t="s">
        <v>961</v>
      </c>
      <c r="AW52" s="161"/>
    </row>
    <row r="53" spans="1:50" s="6" customFormat="1" ht="46.5" customHeight="1" x14ac:dyDescent="0.3">
      <c r="A53" s="75" t="str">
        <f>VLOOKUP(B53,[2]Apoio!$A:$C,3,FALSE)</f>
        <v>Cotas de Energia Nuclear - Resultados</v>
      </c>
      <c r="B53" s="82" t="s">
        <v>170</v>
      </c>
      <c r="C53" s="86">
        <v>45597</v>
      </c>
      <c r="D53" s="84" t="s">
        <v>25</v>
      </c>
      <c r="E53" s="78" t="s">
        <v>90</v>
      </c>
      <c r="F53" s="91" t="s">
        <v>704</v>
      </c>
      <c r="G53" s="89" t="s">
        <v>705</v>
      </c>
      <c r="H53" s="89" t="s">
        <v>706</v>
      </c>
      <c r="I53" s="89" t="s">
        <v>707</v>
      </c>
      <c r="J53" s="89"/>
      <c r="K53" s="89"/>
      <c r="L53" s="89"/>
      <c r="M53" s="89"/>
      <c r="N53" s="90"/>
      <c r="O53" s="98" t="s">
        <v>796</v>
      </c>
      <c r="P53" s="99">
        <v>45635</v>
      </c>
      <c r="Q53" s="100">
        <v>1</v>
      </c>
      <c r="R53" s="117">
        <v>2</v>
      </c>
      <c r="S53" s="77">
        <v>3</v>
      </c>
      <c r="T53" s="77">
        <v>4</v>
      </c>
      <c r="U53" s="77">
        <v>5</v>
      </c>
      <c r="V53" s="77">
        <v>6</v>
      </c>
      <c r="W53" s="100">
        <v>7</v>
      </c>
      <c r="X53" s="100">
        <v>8</v>
      </c>
      <c r="Y53" s="79">
        <v>9</v>
      </c>
      <c r="Z53" s="77">
        <v>10</v>
      </c>
      <c r="AA53" s="77">
        <v>11</v>
      </c>
      <c r="AB53" s="77">
        <v>12</v>
      </c>
      <c r="AC53" s="77">
        <v>13</v>
      </c>
      <c r="AD53" s="100">
        <v>14</v>
      </c>
      <c r="AE53" s="100">
        <v>15</v>
      </c>
      <c r="AF53" s="77">
        <v>16</v>
      </c>
      <c r="AG53" s="77">
        <v>17</v>
      </c>
      <c r="AH53" s="77">
        <v>18</v>
      </c>
      <c r="AI53" s="77">
        <v>19</v>
      </c>
      <c r="AJ53" s="77">
        <v>20</v>
      </c>
      <c r="AK53" s="100">
        <v>21</v>
      </c>
      <c r="AL53" s="100">
        <v>22</v>
      </c>
      <c r="AM53" s="77">
        <v>23</v>
      </c>
      <c r="AN53" s="77">
        <v>24</v>
      </c>
      <c r="AO53" s="100">
        <v>25</v>
      </c>
      <c r="AP53" s="77">
        <v>26</v>
      </c>
      <c r="AQ53" s="77">
        <v>27</v>
      </c>
      <c r="AR53" s="100">
        <v>28</v>
      </c>
      <c r="AS53" s="100">
        <v>29</v>
      </c>
      <c r="AT53" s="77">
        <v>30</v>
      </c>
      <c r="AU53" s="77">
        <v>31</v>
      </c>
      <c r="AV53" s="78"/>
      <c r="AW53" s="160"/>
    </row>
    <row r="54" spans="1:50" s="6" customFormat="1" ht="36.75" customHeight="1" x14ac:dyDescent="0.3">
      <c r="A54" s="75" t="str">
        <f>VLOOKUP(B54,[2]Apoio!$A:$C,3,FALSE)</f>
        <v>Cotas de Energia Nuclear - Pré-Liquidação</v>
      </c>
      <c r="B54" s="82" t="s">
        <v>568</v>
      </c>
      <c r="C54" s="86">
        <v>45597</v>
      </c>
      <c r="D54" s="84" t="s">
        <v>135</v>
      </c>
      <c r="E54" s="78" t="s">
        <v>136</v>
      </c>
      <c r="F54" s="88" t="s">
        <v>708</v>
      </c>
      <c r="G54" s="89" t="s">
        <v>709</v>
      </c>
      <c r="H54" s="89"/>
      <c r="I54" s="89"/>
      <c r="J54" s="89"/>
      <c r="K54" s="89"/>
      <c r="L54" s="89"/>
      <c r="M54" s="89"/>
      <c r="N54" s="90"/>
      <c r="O54" s="98" t="s">
        <v>796</v>
      </c>
      <c r="P54" s="99">
        <v>45635</v>
      </c>
      <c r="Q54" s="100">
        <v>1</v>
      </c>
      <c r="R54" s="117">
        <v>2</v>
      </c>
      <c r="S54" s="77">
        <v>3</v>
      </c>
      <c r="T54" s="77">
        <v>4</v>
      </c>
      <c r="U54" s="77">
        <v>5</v>
      </c>
      <c r="V54" s="77">
        <v>6</v>
      </c>
      <c r="W54" s="100">
        <v>7</v>
      </c>
      <c r="X54" s="100">
        <v>8</v>
      </c>
      <c r="Y54" s="79">
        <v>9</v>
      </c>
      <c r="Z54" s="77">
        <v>10</v>
      </c>
      <c r="AA54" s="77">
        <v>11</v>
      </c>
      <c r="AB54" s="77">
        <v>12</v>
      </c>
      <c r="AC54" s="77">
        <v>13</v>
      </c>
      <c r="AD54" s="100">
        <v>14</v>
      </c>
      <c r="AE54" s="100">
        <v>15</v>
      </c>
      <c r="AF54" s="77">
        <v>16</v>
      </c>
      <c r="AG54" s="77">
        <v>17</v>
      </c>
      <c r="AH54" s="77">
        <v>18</v>
      </c>
      <c r="AI54" s="77">
        <v>19</v>
      </c>
      <c r="AJ54" s="77">
        <v>20</v>
      </c>
      <c r="AK54" s="100">
        <v>21</v>
      </c>
      <c r="AL54" s="100">
        <v>22</v>
      </c>
      <c r="AM54" s="77">
        <v>23</v>
      </c>
      <c r="AN54" s="77">
        <v>24</v>
      </c>
      <c r="AO54" s="100">
        <v>25</v>
      </c>
      <c r="AP54" s="77">
        <v>26</v>
      </c>
      <c r="AQ54" s="77">
        <v>27</v>
      </c>
      <c r="AR54" s="100">
        <v>28</v>
      </c>
      <c r="AS54" s="100">
        <v>29</v>
      </c>
      <c r="AT54" s="77">
        <v>30</v>
      </c>
      <c r="AU54" s="77">
        <v>31</v>
      </c>
      <c r="AV54" s="78"/>
      <c r="AW54" s="160"/>
    </row>
    <row r="55" spans="1:50" s="6" customFormat="1" ht="36" customHeight="1" x14ac:dyDescent="0.3">
      <c r="A55" s="75" t="str">
        <f>VLOOKUP(B55,[2]Apoio!$A:$C,3,FALSE)</f>
        <v>Contrato</v>
      </c>
      <c r="B55" s="82" t="s">
        <v>345</v>
      </c>
      <c r="C55" s="86">
        <v>45597</v>
      </c>
      <c r="D55" s="84" t="s">
        <v>954</v>
      </c>
      <c r="E55" s="78" t="s">
        <v>84</v>
      </c>
      <c r="F55" s="91"/>
      <c r="G55" s="89"/>
      <c r="H55" s="89" t="s">
        <v>84</v>
      </c>
      <c r="I55" s="89"/>
      <c r="J55" s="89"/>
      <c r="K55" s="89"/>
      <c r="L55" s="89"/>
      <c r="M55" s="89"/>
      <c r="N55" s="90"/>
      <c r="O55" s="98" t="s">
        <v>796</v>
      </c>
      <c r="P55" s="99">
        <v>45635</v>
      </c>
      <c r="Q55" s="100">
        <v>1</v>
      </c>
      <c r="R55" s="117">
        <v>2</v>
      </c>
      <c r="S55" s="77">
        <v>3</v>
      </c>
      <c r="T55" s="77">
        <v>4</v>
      </c>
      <c r="U55" s="77">
        <v>5</v>
      </c>
      <c r="V55" s="77">
        <v>6</v>
      </c>
      <c r="W55" s="100">
        <v>7</v>
      </c>
      <c r="X55" s="100">
        <v>8</v>
      </c>
      <c r="Y55" s="79">
        <v>9</v>
      </c>
      <c r="Z55" s="77">
        <v>10</v>
      </c>
      <c r="AA55" s="77">
        <v>11</v>
      </c>
      <c r="AB55" s="77">
        <v>12</v>
      </c>
      <c r="AC55" s="77">
        <v>13</v>
      </c>
      <c r="AD55" s="100">
        <v>14</v>
      </c>
      <c r="AE55" s="100">
        <v>15</v>
      </c>
      <c r="AF55" s="77">
        <v>16</v>
      </c>
      <c r="AG55" s="77">
        <v>17</v>
      </c>
      <c r="AH55" s="77">
        <v>18</v>
      </c>
      <c r="AI55" s="77">
        <v>19</v>
      </c>
      <c r="AJ55" s="77">
        <v>20</v>
      </c>
      <c r="AK55" s="100">
        <v>21</v>
      </c>
      <c r="AL55" s="100">
        <v>22</v>
      </c>
      <c r="AM55" s="77">
        <v>23</v>
      </c>
      <c r="AN55" s="77">
        <v>24</v>
      </c>
      <c r="AO55" s="100">
        <v>25</v>
      </c>
      <c r="AP55" s="77">
        <v>26</v>
      </c>
      <c r="AQ55" s="77">
        <v>27</v>
      </c>
      <c r="AR55" s="100">
        <v>28</v>
      </c>
      <c r="AS55" s="100">
        <v>29</v>
      </c>
      <c r="AT55" s="77">
        <v>30</v>
      </c>
      <c r="AU55" s="77">
        <v>31</v>
      </c>
      <c r="AV55" s="78"/>
      <c r="AW55" s="160"/>
    </row>
    <row r="56" spans="1:50" s="6" customFormat="1" ht="36" customHeight="1" x14ac:dyDescent="0.3">
      <c r="A56" s="75" t="str">
        <f>VLOOKUP(B56,[2]Apoio!$A:$C,3,FALSE)</f>
        <v>AGP</v>
      </c>
      <c r="B56" s="82" t="s">
        <v>645</v>
      </c>
      <c r="C56" s="86">
        <v>45597</v>
      </c>
      <c r="D56" s="84" t="s">
        <v>25</v>
      </c>
      <c r="E56" s="78" t="s">
        <v>84</v>
      </c>
      <c r="F56" s="88"/>
      <c r="G56" s="89"/>
      <c r="H56" s="89" t="s">
        <v>84</v>
      </c>
      <c r="I56" s="89"/>
      <c r="J56" s="89"/>
      <c r="K56" s="89"/>
      <c r="L56" s="89"/>
      <c r="M56" s="89"/>
      <c r="N56" s="90"/>
      <c r="O56" s="98" t="s">
        <v>796</v>
      </c>
      <c r="P56" s="99">
        <v>45635</v>
      </c>
      <c r="Q56" s="100">
        <v>1</v>
      </c>
      <c r="R56" s="117">
        <v>2</v>
      </c>
      <c r="S56" s="77">
        <v>3</v>
      </c>
      <c r="T56" s="77">
        <v>4</v>
      </c>
      <c r="U56" s="77">
        <v>5</v>
      </c>
      <c r="V56" s="77">
        <v>6</v>
      </c>
      <c r="W56" s="100">
        <v>7</v>
      </c>
      <c r="X56" s="100">
        <v>8</v>
      </c>
      <c r="Y56" s="79">
        <v>9</v>
      </c>
      <c r="Z56" s="77">
        <v>10</v>
      </c>
      <c r="AA56" s="77">
        <v>11</v>
      </c>
      <c r="AB56" s="77">
        <v>12</v>
      </c>
      <c r="AC56" s="77">
        <v>13</v>
      </c>
      <c r="AD56" s="100">
        <v>14</v>
      </c>
      <c r="AE56" s="100">
        <v>15</v>
      </c>
      <c r="AF56" s="77">
        <v>16</v>
      </c>
      <c r="AG56" s="77">
        <v>17</v>
      </c>
      <c r="AH56" s="77">
        <v>18</v>
      </c>
      <c r="AI56" s="77">
        <v>19</v>
      </c>
      <c r="AJ56" s="77">
        <v>20</v>
      </c>
      <c r="AK56" s="100">
        <v>21</v>
      </c>
      <c r="AL56" s="100">
        <v>22</v>
      </c>
      <c r="AM56" s="77">
        <v>23</v>
      </c>
      <c r="AN56" s="77">
        <v>24</v>
      </c>
      <c r="AO56" s="100">
        <v>25</v>
      </c>
      <c r="AP56" s="77">
        <v>26</v>
      </c>
      <c r="AQ56" s="77">
        <v>27</v>
      </c>
      <c r="AR56" s="100">
        <v>28</v>
      </c>
      <c r="AS56" s="100">
        <v>29</v>
      </c>
      <c r="AT56" s="77">
        <v>30</v>
      </c>
      <c r="AU56" s="77">
        <v>31</v>
      </c>
      <c r="AV56" s="78"/>
      <c r="AW56" s="160"/>
    </row>
    <row r="57" spans="1:50" s="6" customFormat="1" ht="45.75" customHeight="1" x14ac:dyDescent="0.3">
      <c r="A57" s="75" t="str">
        <f>VLOOKUP(B57,[2]Apoio!$A:$C,3,FALSE)</f>
        <v>Energia de Reserva - Cessão Biomassa</v>
      </c>
      <c r="B57" s="82" t="s">
        <v>401</v>
      </c>
      <c r="C57" s="86">
        <v>45566</v>
      </c>
      <c r="D57" s="84" t="s">
        <v>21</v>
      </c>
      <c r="E57" s="78" t="s">
        <v>84</v>
      </c>
      <c r="F57" s="88"/>
      <c r="G57" s="89"/>
      <c r="H57" s="89" t="s">
        <v>84</v>
      </c>
      <c r="I57" s="89"/>
      <c r="J57" s="89"/>
      <c r="K57" s="89"/>
      <c r="L57" s="89"/>
      <c r="M57" s="89"/>
      <c r="N57" s="90"/>
      <c r="O57" s="98" t="s">
        <v>796</v>
      </c>
      <c r="P57" s="99">
        <v>45635</v>
      </c>
      <c r="Q57" s="100">
        <v>1</v>
      </c>
      <c r="R57" s="117">
        <v>2</v>
      </c>
      <c r="S57" s="77">
        <v>3</v>
      </c>
      <c r="T57" s="77">
        <v>4</v>
      </c>
      <c r="U57" s="77">
        <v>5</v>
      </c>
      <c r="V57" s="77">
        <v>6</v>
      </c>
      <c r="W57" s="100">
        <v>7</v>
      </c>
      <c r="X57" s="100">
        <v>8</v>
      </c>
      <c r="Y57" s="79">
        <v>9</v>
      </c>
      <c r="Z57" s="77">
        <v>10</v>
      </c>
      <c r="AA57" s="77">
        <v>11</v>
      </c>
      <c r="AB57" s="77">
        <v>12</v>
      </c>
      <c r="AC57" s="77">
        <v>13</v>
      </c>
      <c r="AD57" s="100">
        <v>14</v>
      </c>
      <c r="AE57" s="100">
        <v>15</v>
      </c>
      <c r="AF57" s="77">
        <v>16</v>
      </c>
      <c r="AG57" s="77">
        <v>17</v>
      </c>
      <c r="AH57" s="77">
        <v>18</v>
      </c>
      <c r="AI57" s="77">
        <v>19</v>
      </c>
      <c r="AJ57" s="77">
        <v>20</v>
      </c>
      <c r="AK57" s="100">
        <v>21</v>
      </c>
      <c r="AL57" s="100">
        <v>22</v>
      </c>
      <c r="AM57" s="77">
        <v>23</v>
      </c>
      <c r="AN57" s="77">
        <v>24</v>
      </c>
      <c r="AO57" s="100">
        <v>25</v>
      </c>
      <c r="AP57" s="77">
        <v>26</v>
      </c>
      <c r="AQ57" s="77">
        <v>27</v>
      </c>
      <c r="AR57" s="100">
        <v>28</v>
      </c>
      <c r="AS57" s="100">
        <v>29</v>
      </c>
      <c r="AT57" s="77">
        <v>30</v>
      </c>
      <c r="AU57" s="77">
        <v>31</v>
      </c>
      <c r="AV57" s="78" t="s">
        <v>962</v>
      </c>
      <c r="AW57" s="160"/>
    </row>
    <row r="58" spans="1:50" s="6" customFormat="1" ht="20.5" customHeight="1" x14ac:dyDescent="0.3">
      <c r="A58" s="75" t="str">
        <f>VLOOKUP(B58,[2]Apoio!$A:$C,3,FALSE)</f>
        <v>Medição Contábil</v>
      </c>
      <c r="B58" s="185" t="s">
        <v>1009</v>
      </c>
      <c r="C58" s="86">
        <v>45627</v>
      </c>
      <c r="D58" s="84" t="s">
        <v>84</v>
      </c>
      <c r="E58" s="78" t="s">
        <v>77</v>
      </c>
      <c r="F58" s="91" t="s">
        <v>760</v>
      </c>
      <c r="G58" s="92" t="s">
        <v>761</v>
      </c>
      <c r="H58" s="92" t="s">
        <v>762</v>
      </c>
      <c r="I58" s="92" t="s">
        <v>763</v>
      </c>
      <c r="J58" s="89"/>
      <c r="K58" s="89"/>
      <c r="L58" s="89"/>
      <c r="M58" s="89"/>
      <c r="N58" s="90"/>
      <c r="O58" s="98" t="s">
        <v>796</v>
      </c>
      <c r="P58" s="99">
        <v>45635</v>
      </c>
      <c r="Q58" s="188">
        <v>1</v>
      </c>
      <c r="R58" s="178">
        <v>2</v>
      </c>
      <c r="S58" s="178">
        <v>3</v>
      </c>
      <c r="T58" s="178">
        <v>4</v>
      </c>
      <c r="U58" s="178">
        <v>5</v>
      </c>
      <c r="V58" s="178">
        <v>6</v>
      </c>
      <c r="W58" s="176">
        <v>7</v>
      </c>
      <c r="X58" s="176">
        <v>8</v>
      </c>
      <c r="Y58" s="171">
        <v>9</v>
      </c>
      <c r="Z58" s="178">
        <v>10</v>
      </c>
      <c r="AA58" s="178">
        <v>11</v>
      </c>
      <c r="AB58" s="178">
        <v>12</v>
      </c>
      <c r="AC58" s="178">
        <v>13</v>
      </c>
      <c r="AD58" s="176">
        <v>14</v>
      </c>
      <c r="AE58" s="176">
        <v>15</v>
      </c>
      <c r="AF58" s="178">
        <v>16</v>
      </c>
      <c r="AG58" s="178">
        <v>17</v>
      </c>
      <c r="AH58" s="178">
        <v>18</v>
      </c>
      <c r="AI58" s="178">
        <v>19</v>
      </c>
      <c r="AJ58" s="178">
        <v>20</v>
      </c>
      <c r="AK58" s="176">
        <v>21</v>
      </c>
      <c r="AL58" s="176">
        <v>22</v>
      </c>
      <c r="AM58" s="178">
        <v>23</v>
      </c>
      <c r="AN58" s="178">
        <v>24</v>
      </c>
      <c r="AO58" s="176">
        <v>25</v>
      </c>
      <c r="AP58" s="178">
        <v>26</v>
      </c>
      <c r="AQ58" s="178">
        <v>27</v>
      </c>
      <c r="AR58" s="176">
        <v>28</v>
      </c>
      <c r="AS58" s="176">
        <v>29</v>
      </c>
      <c r="AT58" s="178">
        <v>30</v>
      </c>
      <c r="AU58" s="178">
        <v>31</v>
      </c>
      <c r="AV58" s="174"/>
      <c r="AW58" s="160"/>
    </row>
    <row r="59" spans="1:50" s="6" customFormat="1" ht="20.5" customHeight="1" x14ac:dyDescent="0.3">
      <c r="A59" s="75"/>
      <c r="B59" s="186"/>
      <c r="C59" s="86">
        <v>45627</v>
      </c>
      <c r="D59" s="84" t="s">
        <v>84</v>
      </c>
      <c r="E59" s="78" t="s">
        <v>1028</v>
      </c>
      <c r="F59" s="91" t="s">
        <v>1029</v>
      </c>
      <c r="G59" s="92" t="s">
        <v>1030</v>
      </c>
      <c r="H59" s="89"/>
      <c r="I59" s="89"/>
      <c r="J59" s="89"/>
      <c r="K59" s="89"/>
      <c r="L59" s="89"/>
      <c r="M59" s="89"/>
      <c r="N59" s="90"/>
      <c r="O59" s="98" t="s">
        <v>796</v>
      </c>
      <c r="P59" s="99">
        <v>45635</v>
      </c>
      <c r="Q59" s="189"/>
      <c r="R59" s="179"/>
      <c r="S59" s="179"/>
      <c r="T59" s="179"/>
      <c r="U59" s="179"/>
      <c r="V59" s="179"/>
      <c r="W59" s="177"/>
      <c r="X59" s="177"/>
      <c r="Y59" s="172"/>
      <c r="Z59" s="179"/>
      <c r="AA59" s="179"/>
      <c r="AB59" s="179"/>
      <c r="AC59" s="179"/>
      <c r="AD59" s="177"/>
      <c r="AE59" s="177"/>
      <c r="AF59" s="179"/>
      <c r="AG59" s="179"/>
      <c r="AH59" s="179"/>
      <c r="AI59" s="179"/>
      <c r="AJ59" s="179"/>
      <c r="AK59" s="177"/>
      <c r="AL59" s="177"/>
      <c r="AM59" s="179"/>
      <c r="AN59" s="179"/>
      <c r="AO59" s="177"/>
      <c r="AP59" s="179"/>
      <c r="AQ59" s="179"/>
      <c r="AR59" s="177"/>
      <c r="AS59" s="177"/>
      <c r="AT59" s="179"/>
      <c r="AU59" s="179"/>
      <c r="AV59" s="175"/>
      <c r="AW59" s="160"/>
    </row>
    <row r="60" spans="1:50" s="6" customFormat="1" ht="20.5" customHeight="1" x14ac:dyDescent="0.3">
      <c r="A60" s="75"/>
      <c r="B60" s="187"/>
      <c r="C60" s="86">
        <v>45627</v>
      </c>
      <c r="D60" s="84" t="s">
        <v>84</v>
      </c>
      <c r="E60" s="78" t="s">
        <v>586</v>
      </c>
      <c r="F60" s="91" t="s">
        <v>588</v>
      </c>
      <c r="G60" s="92" t="s">
        <v>589</v>
      </c>
      <c r="H60" s="89" t="s">
        <v>590</v>
      </c>
      <c r="I60" s="89"/>
      <c r="J60" s="89"/>
      <c r="K60" s="89"/>
      <c r="L60" s="89"/>
      <c r="M60" s="89"/>
      <c r="N60" s="90"/>
      <c r="O60" s="98" t="s">
        <v>796</v>
      </c>
      <c r="P60" s="99">
        <v>45635</v>
      </c>
      <c r="Q60" s="190"/>
      <c r="R60" s="183"/>
      <c r="S60" s="183"/>
      <c r="T60" s="183"/>
      <c r="U60" s="183"/>
      <c r="V60" s="183"/>
      <c r="W60" s="184"/>
      <c r="X60" s="184"/>
      <c r="Y60" s="173"/>
      <c r="Z60" s="183"/>
      <c r="AA60" s="183"/>
      <c r="AB60" s="183"/>
      <c r="AC60" s="183"/>
      <c r="AD60" s="184"/>
      <c r="AE60" s="184"/>
      <c r="AF60" s="183"/>
      <c r="AG60" s="183"/>
      <c r="AH60" s="183"/>
      <c r="AI60" s="183"/>
      <c r="AJ60" s="183"/>
      <c r="AK60" s="184"/>
      <c r="AL60" s="184"/>
      <c r="AM60" s="183"/>
      <c r="AN60" s="183"/>
      <c r="AO60" s="184"/>
      <c r="AP60" s="183"/>
      <c r="AQ60" s="183"/>
      <c r="AR60" s="184"/>
      <c r="AS60" s="184"/>
      <c r="AT60" s="183"/>
      <c r="AU60" s="183"/>
      <c r="AV60" s="198"/>
      <c r="AW60" s="160"/>
    </row>
    <row r="61" spans="1:50" s="6" customFormat="1" ht="61.5" customHeight="1" x14ac:dyDescent="0.25">
      <c r="A61" s="75" t="str">
        <f>VLOOKUP(B61,[1]Apoio!$A:$C,3,FALSE)</f>
        <v>Monitoramento Prudencial</v>
      </c>
      <c r="B61" s="82" t="s">
        <v>1014</v>
      </c>
      <c r="C61" s="86">
        <v>45597</v>
      </c>
      <c r="D61" s="84" t="s">
        <v>84</v>
      </c>
      <c r="E61" s="78" t="s">
        <v>84</v>
      </c>
      <c r="F61" s="88"/>
      <c r="G61" s="89"/>
      <c r="H61" s="89" t="s">
        <v>84</v>
      </c>
      <c r="I61" s="89"/>
      <c r="J61" s="89"/>
      <c r="K61" s="89"/>
      <c r="L61" s="89"/>
      <c r="M61" s="89"/>
      <c r="N61" s="90"/>
      <c r="O61" s="98" t="s">
        <v>796</v>
      </c>
      <c r="P61" s="99">
        <v>45635</v>
      </c>
      <c r="Q61" s="100">
        <v>1</v>
      </c>
      <c r="R61" s="117">
        <v>2</v>
      </c>
      <c r="S61" s="77">
        <v>3</v>
      </c>
      <c r="T61" s="77">
        <v>4</v>
      </c>
      <c r="U61" s="77">
        <v>5</v>
      </c>
      <c r="V61" s="77">
        <v>6</v>
      </c>
      <c r="W61" s="100">
        <v>7</v>
      </c>
      <c r="X61" s="100">
        <v>8</v>
      </c>
      <c r="Y61" s="79">
        <v>9</v>
      </c>
      <c r="Z61" s="77">
        <v>10</v>
      </c>
      <c r="AA61" s="77">
        <v>11</v>
      </c>
      <c r="AB61" s="77">
        <v>12</v>
      </c>
      <c r="AC61" s="77">
        <v>13</v>
      </c>
      <c r="AD61" s="100">
        <v>14</v>
      </c>
      <c r="AE61" s="100">
        <v>15</v>
      </c>
      <c r="AF61" s="77">
        <v>16</v>
      </c>
      <c r="AG61" s="77">
        <v>17</v>
      </c>
      <c r="AH61" s="77">
        <v>18</v>
      </c>
      <c r="AI61" s="77">
        <v>19</v>
      </c>
      <c r="AJ61" s="77">
        <v>20</v>
      </c>
      <c r="AK61" s="100">
        <v>21</v>
      </c>
      <c r="AL61" s="100">
        <v>22</v>
      </c>
      <c r="AM61" s="77">
        <v>23</v>
      </c>
      <c r="AN61" s="77">
        <v>24</v>
      </c>
      <c r="AO61" s="100">
        <v>25</v>
      </c>
      <c r="AP61" s="77">
        <v>26</v>
      </c>
      <c r="AQ61" s="77">
        <v>27</v>
      </c>
      <c r="AR61" s="100">
        <v>28</v>
      </c>
      <c r="AS61" s="100">
        <v>29</v>
      </c>
      <c r="AT61" s="77">
        <v>30</v>
      </c>
      <c r="AU61" s="77">
        <v>31</v>
      </c>
      <c r="AV61" s="78"/>
      <c r="AW61" s="8"/>
    </row>
    <row r="62" spans="1:50" s="6" customFormat="1" ht="45.75" customHeight="1" x14ac:dyDescent="0.3">
      <c r="A62" s="75" t="str">
        <f>VLOOKUP(B62,[2]Apoio!$A:$C,3,FALSE)</f>
        <v>Energia de Reserva - Cessão Eólica</v>
      </c>
      <c r="B62" s="82" t="s">
        <v>402</v>
      </c>
      <c r="C62" s="86">
        <v>45566</v>
      </c>
      <c r="D62" s="84" t="s">
        <v>21</v>
      </c>
      <c r="E62" s="78" t="s">
        <v>84</v>
      </c>
      <c r="F62" s="91"/>
      <c r="G62" s="89"/>
      <c r="H62" s="89" t="s">
        <v>84</v>
      </c>
      <c r="I62" s="89"/>
      <c r="J62" s="89"/>
      <c r="K62" s="89"/>
      <c r="L62" s="89"/>
      <c r="M62" s="89"/>
      <c r="N62" s="90"/>
      <c r="O62" s="98" t="s">
        <v>796</v>
      </c>
      <c r="P62" s="99">
        <v>45636</v>
      </c>
      <c r="Q62" s="100">
        <v>1</v>
      </c>
      <c r="R62" s="117">
        <v>2</v>
      </c>
      <c r="S62" s="77">
        <v>3</v>
      </c>
      <c r="T62" s="77">
        <v>4</v>
      </c>
      <c r="U62" s="77">
        <v>5</v>
      </c>
      <c r="V62" s="77">
        <v>6</v>
      </c>
      <c r="W62" s="100">
        <v>7</v>
      </c>
      <c r="X62" s="100">
        <v>8</v>
      </c>
      <c r="Y62" s="77">
        <v>9</v>
      </c>
      <c r="Z62" s="79">
        <v>10</v>
      </c>
      <c r="AA62" s="77">
        <v>11</v>
      </c>
      <c r="AB62" s="77">
        <v>12</v>
      </c>
      <c r="AC62" s="77">
        <v>13</v>
      </c>
      <c r="AD62" s="100">
        <v>14</v>
      </c>
      <c r="AE62" s="100">
        <v>15</v>
      </c>
      <c r="AF62" s="77">
        <v>16</v>
      </c>
      <c r="AG62" s="77">
        <v>17</v>
      </c>
      <c r="AH62" s="77">
        <v>18</v>
      </c>
      <c r="AI62" s="77">
        <v>19</v>
      </c>
      <c r="AJ62" s="77">
        <v>20</v>
      </c>
      <c r="AK62" s="100">
        <v>21</v>
      </c>
      <c r="AL62" s="100">
        <v>22</v>
      </c>
      <c r="AM62" s="77">
        <v>23</v>
      </c>
      <c r="AN62" s="77">
        <v>24</v>
      </c>
      <c r="AO62" s="100">
        <v>25</v>
      </c>
      <c r="AP62" s="77">
        <v>26</v>
      </c>
      <c r="AQ62" s="77">
        <v>27</v>
      </c>
      <c r="AR62" s="100">
        <v>28</v>
      </c>
      <c r="AS62" s="100">
        <v>29</v>
      </c>
      <c r="AT62" s="77">
        <v>30</v>
      </c>
      <c r="AU62" s="77">
        <v>31</v>
      </c>
      <c r="AV62" s="78" t="s">
        <v>960</v>
      </c>
      <c r="AW62" s="160"/>
    </row>
    <row r="63" spans="1:50" s="6" customFormat="1" ht="36.75" customHeight="1" x14ac:dyDescent="0.3">
      <c r="A63" s="75" t="str">
        <f>VLOOKUP(B63,[2]Apoio!$A:$C,3,FALSE)</f>
        <v>MVE - Resultados</v>
      </c>
      <c r="B63" s="82" t="s">
        <v>880</v>
      </c>
      <c r="C63" s="86">
        <v>45597</v>
      </c>
      <c r="D63" s="84" t="s">
        <v>613</v>
      </c>
      <c r="E63" s="78" t="s">
        <v>620</v>
      </c>
      <c r="F63" s="91" t="s">
        <v>1080</v>
      </c>
      <c r="G63" s="89"/>
      <c r="H63" s="89"/>
      <c r="I63" s="89"/>
      <c r="J63" s="89"/>
      <c r="K63" s="89"/>
      <c r="L63" s="89"/>
      <c r="M63" s="89"/>
      <c r="N63" s="90"/>
      <c r="O63" s="98" t="s">
        <v>796</v>
      </c>
      <c r="P63" s="99">
        <v>45636</v>
      </c>
      <c r="Q63" s="100">
        <v>1</v>
      </c>
      <c r="R63" s="117">
        <v>2</v>
      </c>
      <c r="S63" s="77">
        <v>3</v>
      </c>
      <c r="T63" s="77">
        <v>4</v>
      </c>
      <c r="U63" s="77">
        <v>5</v>
      </c>
      <c r="V63" s="77">
        <v>6</v>
      </c>
      <c r="W63" s="100">
        <v>7</v>
      </c>
      <c r="X63" s="100">
        <v>8</v>
      </c>
      <c r="Y63" s="77">
        <v>9</v>
      </c>
      <c r="Z63" s="79">
        <v>10</v>
      </c>
      <c r="AA63" s="77">
        <v>11</v>
      </c>
      <c r="AB63" s="77">
        <v>12</v>
      </c>
      <c r="AC63" s="77">
        <v>13</v>
      </c>
      <c r="AD63" s="100">
        <v>14</v>
      </c>
      <c r="AE63" s="100">
        <v>15</v>
      </c>
      <c r="AF63" s="77">
        <v>16</v>
      </c>
      <c r="AG63" s="77">
        <v>17</v>
      </c>
      <c r="AH63" s="77">
        <v>18</v>
      </c>
      <c r="AI63" s="77">
        <v>19</v>
      </c>
      <c r="AJ63" s="77">
        <v>20</v>
      </c>
      <c r="AK63" s="100">
        <v>21</v>
      </c>
      <c r="AL63" s="100">
        <v>22</v>
      </c>
      <c r="AM63" s="77">
        <v>23</v>
      </c>
      <c r="AN63" s="77">
        <v>24</v>
      </c>
      <c r="AO63" s="100">
        <v>25</v>
      </c>
      <c r="AP63" s="77">
        <v>26</v>
      </c>
      <c r="AQ63" s="77">
        <v>27</v>
      </c>
      <c r="AR63" s="100">
        <v>28</v>
      </c>
      <c r="AS63" s="100">
        <v>29</v>
      </c>
      <c r="AT63" s="77">
        <v>30</v>
      </c>
      <c r="AU63" s="77">
        <v>31</v>
      </c>
      <c r="AV63" s="78"/>
      <c r="AW63" s="160"/>
    </row>
    <row r="64" spans="1:50" s="6" customFormat="1" ht="36.75" customHeight="1" x14ac:dyDescent="0.3">
      <c r="A64" s="75" t="str">
        <f>VLOOKUP(B64,[2]Apoio!$A:$C,3,FALSE)</f>
        <v>MVE - Pré-Liquidação</v>
      </c>
      <c r="B64" s="82" t="s">
        <v>881</v>
      </c>
      <c r="C64" s="86">
        <v>45597</v>
      </c>
      <c r="D64" s="84" t="s">
        <v>613</v>
      </c>
      <c r="E64" s="78" t="s">
        <v>622</v>
      </c>
      <c r="F64" s="88" t="s">
        <v>703</v>
      </c>
      <c r="G64" s="89"/>
      <c r="H64" s="89"/>
      <c r="I64" s="89"/>
      <c r="J64" s="89"/>
      <c r="K64" s="89"/>
      <c r="L64" s="89"/>
      <c r="M64" s="89"/>
      <c r="N64" s="90"/>
      <c r="O64" s="98" t="s">
        <v>796</v>
      </c>
      <c r="P64" s="99">
        <v>45636</v>
      </c>
      <c r="Q64" s="100">
        <v>1</v>
      </c>
      <c r="R64" s="117">
        <v>2</v>
      </c>
      <c r="S64" s="77">
        <v>3</v>
      </c>
      <c r="T64" s="77">
        <v>4</v>
      </c>
      <c r="U64" s="77">
        <v>5</v>
      </c>
      <c r="V64" s="77">
        <v>6</v>
      </c>
      <c r="W64" s="100">
        <v>7</v>
      </c>
      <c r="X64" s="100">
        <v>8</v>
      </c>
      <c r="Y64" s="77">
        <v>9</v>
      </c>
      <c r="Z64" s="79">
        <v>10</v>
      </c>
      <c r="AA64" s="77">
        <v>11</v>
      </c>
      <c r="AB64" s="77">
        <v>12</v>
      </c>
      <c r="AC64" s="77">
        <v>13</v>
      </c>
      <c r="AD64" s="100">
        <v>14</v>
      </c>
      <c r="AE64" s="100">
        <v>15</v>
      </c>
      <c r="AF64" s="77">
        <v>16</v>
      </c>
      <c r="AG64" s="77">
        <v>17</v>
      </c>
      <c r="AH64" s="77">
        <v>18</v>
      </c>
      <c r="AI64" s="77">
        <v>19</v>
      </c>
      <c r="AJ64" s="77">
        <v>20</v>
      </c>
      <c r="AK64" s="100">
        <v>21</v>
      </c>
      <c r="AL64" s="100">
        <v>22</v>
      </c>
      <c r="AM64" s="77">
        <v>23</v>
      </c>
      <c r="AN64" s="77">
        <v>24</v>
      </c>
      <c r="AO64" s="100">
        <v>25</v>
      </c>
      <c r="AP64" s="77">
        <v>26</v>
      </c>
      <c r="AQ64" s="77">
        <v>27</v>
      </c>
      <c r="AR64" s="100">
        <v>28</v>
      </c>
      <c r="AS64" s="100">
        <v>29</v>
      </c>
      <c r="AT64" s="77">
        <v>30</v>
      </c>
      <c r="AU64" s="77">
        <v>31</v>
      </c>
      <c r="AV64" s="78"/>
      <c r="AW64" s="160"/>
    </row>
    <row r="65" spans="1:50" s="6" customFormat="1" ht="46.5" customHeight="1" x14ac:dyDescent="0.3">
      <c r="A65" s="75" t="str">
        <f>VLOOKUP(B65,[2]Apoio!$A:$C,3,FALSE)</f>
        <v>Cotas de Garantia Física - Resultados</v>
      </c>
      <c r="B65" s="82" t="s">
        <v>171</v>
      </c>
      <c r="C65" s="86">
        <v>45597</v>
      </c>
      <c r="D65" s="84" t="s">
        <v>10</v>
      </c>
      <c r="E65" s="78" t="s">
        <v>155</v>
      </c>
      <c r="F65" s="88" t="s">
        <v>710</v>
      </c>
      <c r="G65" s="89" t="s">
        <v>711</v>
      </c>
      <c r="H65" s="89"/>
      <c r="I65" s="89"/>
      <c r="J65" s="89"/>
      <c r="K65" s="89"/>
      <c r="L65" s="89"/>
      <c r="M65" s="89"/>
      <c r="N65" s="90"/>
      <c r="O65" s="98" t="s">
        <v>796</v>
      </c>
      <c r="P65" s="99">
        <v>45636</v>
      </c>
      <c r="Q65" s="100">
        <v>1</v>
      </c>
      <c r="R65" s="117">
        <v>2</v>
      </c>
      <c r="S65" s="77">
        <v>3</v>
      </c>
      <c r="T65" s="77">
        <v>4</v>
      </c>
      <c r="U65" s="77">
        <v>5</v>
      </c>
      <c r="V65" s="77">
        <v>6</v>
      </c>
      <c r="W65" s="100">
        <v>7</v>
      </c>
      <c r="X65" s="100">
        <v>8</v>
      </c>
      <c r="Y65" s="77">
        <v>9</v>
      </c>
      <c r="Z65" s="79">
        <v>10</v>
      </c>
      <c r="AA65" s="77">
        <v>11</v>
      </c>
      <c r="AB65" s="77">
        <v>12</v>
      </c>
      <c r="AC65" s="77">
        <v>13</v>
      </c>
      <c r="AD65" s="100">
        <v>14</v>
      </c>
      <c r="AE65" s="100">
        <v>15</v>
      </c>
      <c r="AF65" s="77">
        <v>16</v>
      </c>
      <c r="AG65" s="77">
        <v>17</v>
      </c>
      <c r="AH65" s="77">
        <v>18</v>
      </c>
      <c r="AI65" s="77">
        <v>19</v>
      </c>
      <c r="AJ65" s="77">
        <v>20</v>
      </c>
      <c r="AK65" s="100">
        <v>21</v>
      </c>
      <c r="AL65" s="100">
        <v>22</v>
      </c>
      <c r="AM65" s="77">
        <v>23</v>
      </c>
      <c r="AN65" s="77">
        <v>24</v>
      </c>
      <c r="AO65" s="100">
        <v>25</v>
      </c>
      <c r="AP65" s="77">
        <v>26</v>
      </c>
      <c r="AQ65" s="77">
        <v>27</v>
      </c>
      <c r="AR65" s="100">
        <v>28</v>
      </c>
      <c r="AS65" s="100">
        <v>29</v>
      </c>
      <c r="AT65" s="77">
        <v>30</v>
      </c>
      <c r="AU65" s="77">
        <v>31</v>
      </c>
      <c r="AV65" s="81"/>
      <c r="AW65" s="160"/>
    </row>
    <row r="66" spans="1:50" s="6" customFormat="1" ht="36.75" customHeight="1" x14ac:dyDescent="0.3">
      <c r="A66" s="75" t="str">
        <f>VLOOKUP(B66,[2]Apoio!$A:$C,3,FALSE)</f>
        <v>Medição - Ajuste</v>
      </c>
      <c r="B66" s="82" t="s">
        <v>190</v>
      </c>
      <c r="C66" s="86">
        <v>45597</v>
      </c>
      <c r="D66" s="84" t="s">
        <v>10</v>
      </c>
      <c r="E66" s="78" t="s">
        <v>84</v>
      </c>
      <c r="F66" s="91"/>
      <c r="G66" s="89"/>
      <c r="H66" s="89" t="s">
        <v>84</v>
      </c>
      <c r="I66" s="89"/>
      <c r="J66" s="89"/>
      <c r="K66" s="89"/>
      <c r="L66" s="89"/>
      <c r="M66" s="89"/>
      <c r="N66" s="90"/>
      <c r="O66" s="98" t="s">
        <v>796</v>
      </c>
      <c r="P66" s="99">
        <v>45636</v>
      </c>
      <c r="Q66" s="100">
        <v>1</v>
      </c>
      <c r="R66" s="117">
        <v>2</v>
      </c>
      <c r="S66" s="77">
        <v>3</v>
      </c>
      <c r="T66" s="77">
        <v>4</v>
      </c>
      <c r="U66" s="77">
        <v>5</v>
      </c>
      <c r="V66" s="77">
        <v>6</v>
      </c>
      <c r="W66" s="100">
        <v>7</v>
      </c>
      <c r="X66" s="100">
        <v>8</v>
      </c>
      <c r="Y66" s="77">
        <v>9</v>
      </c>
      <c r="Z66" s="79">
        <v>10</v>
      </c>
      <c r="AA66" s="77">
        <v>11</v>
      </c>
      <c r="AB66" s="77">
        <v>12</v>
      </c>
      <c r="AC66" s="77">
        <v>13</v>
      </c>
      <c r="AD66" s="100">
        <v>14</v>
      </c>
      <c r="AE66" s="100">
        <v>15</v>
      </c>
      <c r="AF66" s="77">
        <v>16</v>
      </c>
      <c r="AG66" s="77">
        <v>17</v>
      </c>
      <c r="AH66" s="77">
        <v>18</v>
      </c>
      <c r="AI66" s="77">
        <v>19</v>
      </c>
      <c r="AJ66" s="77">
        <v>20</v>
      </c>
      <c r="AK66" s="100">
        <v>21</v>
      </c>
      <c r="AL66" s="100">
        <v>22</v>
      </c>
      <c r="AM66" s="77">
        <v>23</v>
      </c>
      <c r="AN66" s="77">
        <v>24</v>
      </c>
      <c r="AO66" s="100">
        <v>25</v>
      </c>
      <c r="AP66" s="77">
        <v>26</v>
      </c>
      <c r="AQ66" s="77">
        <v>27</v>
      </c>
      <c r="AR66" s="100">
        <v>28</v>
      </c>
      <c r="AS66" s="100">
        <v>29</v>
      </c>
      <c r="AT66" s="77">
        <v>30</v>
      </c>
      <c r="AU66" s="77">
        <v>31</v>
      </c>
      <c r="AV66" s="78"/>
      <c r="AW66" s="160"/>
    </row>
    <row r="67" spans="1:50" s="6" customFormat="1" ht="36.75" customHeight="1" x14ac:dyDescent="0.3">
      <c r="A67" s="75" t="str">
        <f>VLOOKUP(B67,[2]Apoio!$A:$C,3,FALSE)</f>
        <v>Cotas de Garantia Física - Pré-Liquidação</v>
      </c>
      <c r="B67" s="82" t="s">
        <v>570</v>
      </c>
      <c r="C67" s="86">
        <v>45597</v>
      </c>
      <c r="D67" s="84" t="s">
        <v>137</v>
      </c>
      <c r="E67" s="78" t="s">
        <v>159</v>
      </c>
      <c r="F67" s="91" t="s">
        <v>712</v>
      </c>
      <c r="G67" s="89" t="s">
        <v>713</v>
      </c>
      <c r="H67" s="89"/>
      <c r="I67" s="89"/>
      <c r="J67" s="89"/>
      <c r="K67" s="89"/>
      <c r="L67" s="89"/>
      <c r="M67" s="89"/>
      <c r="N67" s="90"/>
      <c r="O67" s="98" t="s">
        <v>796</v>
      </c>
      <c r="P67" s="99">
        <v>45636</v>
      </c>
      <c r="Q67" s="100">
        <v>1</v>
      </c>
      <c r="R67" s="117">
        <v>2</v>
      </c>
      <c r="S67" s="77">
        <v>3</v>
      </c>
      <c r="T67" s="77">
        <v>4</v>
      </c>
      <c r="U67" s="77">
        <v>5</v>
      </c>
      <c r="V67" s="77">
        <v>6</v>
      </c>
      <c r="W67" s="100">
        <v>7</v>
      </c>
      <c r="X67" s="100">
        <v>8</v>
      </c>
      <c r="Y67" s="77">
        <v>9</v>
      </c>
      <c r="Z67" s="79">
        <v>10</v>
      </c>
      <c r="AA67" s="77">
        <v>11</v>
      </c>
      <c r="AB67" s="77">
        <v>12</v>
      </c>
      <c r="AC67" s="77">
        <v>13</v>
      </c>
      <c r="AD67" s="100">
        <v>14</v>
      </c>
      <c r="AE67" s="100">
        <v>15</v>
      </c>
      <c r="AF67" s="77">
        <v>16</v>
      </c>
      <c r="AG67" s="77">
        <v>17</v>
      </c>
      <c r="AH67" s="77">
        <v>18</v>
      </c>
      <c r="AI67" s="77">
        <v>19</v>
      </c>
      <c r="AJ67" s="77">
        <v>20</v>
      </c>
      <c r="AK67" s="100">
        <v>21</v>
      </c>
      <c r="AL67" s="100">
        <v>22</v>
      </c>
      <c r="AM67" s="77">
        <v>23</v>
      </c>
      <c r="AN67" s="77">
        <v>24</v>
      </c>
      <c r="AO67" s="100">
        <v>25</v>
      </c>
      <c r="AP67" s="77">
        <v>26</v>
      </c>
      <c r="AQ67" s="77">
        <v>27</v>
      </c>
      <c r="AR67" s="100">
        <v>28</v>
      </c>
      <c r="AS67" s="100">
        <v>29</v>
      </c>
      <c r="AT67" s="77">
        <v>30</v>
      </c>
      <c r="AU67" s="77">
        <v>31</v>
      </c>
      <c r="AV67" s="81"/>
      <c r="AW67" s="160"/>
    </row>
    <row r="68" spans="1:50" s="6" customFormat="1" ht="36.75" customHeight="1" x14ac:dyDescent="0.3">
      <c r="A68" s="75" t="str">
        <f>VLOOKUP(B68,[2]Apoio!$A:$C,3,FALSE)</f>
        <v>Contrato</v>
      </c>
      <c r="B68" s="82" t="s">
        <v>346</v>
      </c>
      <c r="C68" s="86">
        <v>45597</v>
      </c>
      <c r="D68" s="84" t="s">
        <v>955</v>
      </c>
      <c r="E68" s="78" t="s">
        <v>84</v>
      </c>
      <c r="F68" s="88"/>
      <c r="G68" s="89"/>
      <c r="H68" s="89" t="s">
        <v>84</v>
      </c>
      <c r="I68" s="89"/>
      <c r="J68" s="89"/>
      <c r="K68" s="89"/>
      <c r="L68" s="89"/>
      <c r="M68" s="89"/>
      <c r="N68" s="90"/>
      <c r="O68" s="98" t="s">
        <v>796</v>
      </c>
      <c r="P68" s="99">
        <v>45636</v>
      </c>
      <c r="Q68" s="100">
        <v>1</v>
      </c>
      <c r="R68" s="117">
        <v>2</v>
      </c>
      <c r="S68" s="77">
        <v>3</v>
      </c>
      <c r="T68" s="77">
        <v>4</v>
      </c>
      <c r="U68" s="77">
        <v>5</v>
      </c>
      <c r="V68" s="77">
        <v>6</v>
      </c>
      <c r="W68" s="100">
        <v>7</v>
      </c>
      <c r="X68" s="100">
        <v>8</v>
      </c>
      <c r="Y68" s="77">
        <v>9</v>
      </c>
      <c r="Z68" s="79">
        <v>10</v>
      </c>
      <c r="AA68" s="77">
        <v>11</v>
      </c>
      <c r="AB68" s="77">
        <v>12</v>
      </c>
      <c r="AC68" s="77">
        <v>13</v>
      </c>
      <c r="AD68" s="100">
        <v>14</v>
      </c>
      <c r="AE68" s="100">
        <v>15</v>
      </c>
      <c r="AF68" s="77">
        <v>16</v>
      </c>
      <c r="AG68" s="77">
        <v>17</v>
      </c>
      <c r="AH68" s="77">
        <v>18</v>
      </c>
      <c r="AI68" s="77">
        <v>19</v>
      </c>
      <c r="AJ68" s="77">
        <v>20</v>
      </c>
      <c r="AK68" s="100">
        <v>21</v>
      </c>
      <c r="AL68" s="100">
        <v>22</v>
      </c>
      <c r="AM68" s="77">
        <v>23</v>
      </c>
      <c r="AN68" s="77">
        <v>24</v>
      </c>
      <c r="AO68" s="100">
        <v>25</v>
      </c>
      <c r="AP68" s="77">
        <v>26</v>
      </c>
      <c r="AQ68" s="77">
        <v>27</v>
      </c>
      <c r="AR68" s="100">
        <v>28</v>
      </c>
      <c r="AS68" s="100">
        <v>29</v>
      </c>
      <c r="AT68" s="77">
        <v>30</v>
      </c>
      <c r="AU68" s="77">
        <v>31</v>
      </c>
      <c r="AV68" s="78"/>
      <c r="AW68" s="160"/>
    </row>
    <row r="69" spans="1:50" s="6" customFormat="1" ht="44.15" customHeight="1" x14ac:dyDescent="0.3">
      <c r="A69" s="75" t="str">
        <f>VLOOKUP(B69,[2]Apoio!$A:$C,3,FALSE)</f>
        <v>Contrato</v>
      </c>
      <c r="B69" s="82" t="s">
        <v>784</v>
      </c>
      <c r="C69" s="86" t="s">
        <v>84</v>
      </c>
      <c r="D69" s="84" t="s">
        <v>944</v>
      </c>
      <c r="E69" s="78" t="s">
        <v>84</v>
      </c>
      <c r="F69" s="88"/>
      <c r="G69" s="89"/>
      <c r="H69" s="89" t="s">
        <v>84</v>
      </c>
      <c r="I69" s="89"/>
      <c r="J69" s="89"/>
      <c r="K69" s="89"/>
      <c r="L69" s="89"/>
      <c r="M69" s="89"/>
      <c r="N69" s="90"/>
      <c r="O69" s="98" t="s">
        <v>796</v>
      </c>
      <c r="P69" s="99">
        <v>45636</v>
      </c>
      <c r="Q69" s="100">
        <v>1</v>
      </c>
      <c r="R69" s="117">
        <v>2</v>
      </c>
      <c r="S69" s="77">
        <v>3</v>
      </c>
      <c r="T69" s="77">
        <v>4</v>
      </c>
      <c r="U69" s="77">
        <v>5</v>
      </c>
      <c r="V69" s="77">
        <v>6</v>
      </c>
      <c r="W69" s="100">
        <v>7</v>
      </c>
      <c r="X69" s="100">
        <v>8</v>
      </c>
      <c r="Y69" s="77">
        <v>9</v>
      </c>
      <c r="Z69" s="79">
        <v>10</v>
      </c>
      <c r="AA69" s="77">
        <v>11</v>
      </c>
      <c r="AB69" s="77">
        <v>12</v>
      </c>
      <c r="AC69" s="77">
        <v>13</v>
      </c>
      <c r="AD69" s="100">
        <v>14</v>
      </c>
      <c r="AE69" s="100">
        <v>15</v>
      </c>
      <c r="AF69" s="77">
        <v>16</v>
      </c>
      <c r="AG69" s="77">
        <v>17</v>
      </c>
      <c r="AH69" s="77">
        <v>18</v>
      </c>
      <c r="AI69" s="77">
        <v>19</v>
      </c>
      <c r="AJ69" s="77">
        <v>20</v>
      </c>
      <c r="AK69" s="100">
        <v>21</v>
      </c>
      <c r="AL69" s="100">
        <v>22</v>
      </c>
      <c r="AM69" s="77">
        <v>23</v>
      </c>
      <c r="AN69" s="77">
        <v>24</v>
      </c>
      <c r="AO69" s="100">
        <v>25</v>
      </c>
      <c r="AP69" s="77">
        <v>26</v>
      </c>
      <c r="AQ69" s="77">
        <v>27</v>
      </c>
      <c r="AR69" s="100">
        <v>28</v>
      </c>
      <c r="AS69" s="100">
        <v>29</v>
      </c>
      <c r="AT69" s="77">
        <v>30</v>
      </c>
      <c r="AU69" s="77">
        <v>31</v>
      </c>
      <c r="AV69" s="78"/>
      <c r="AW69" s="160"/>
    </row>
    <row r="70" spans="1:50" s="6" customFormat="1" ht="46.5" customHeight="1" x14ac:dyDescent="0.3">
      <c r="A70" s="75" t="str">
        <f>VLOOKUP(B70,[2]Apoio!$A:$C,3,FALSE)</f>
        <v>MCSD EE - Pós-Liquidação</v>
      </c>
      <c r="B70" s="82" t="s">
        <v>666</v>
      </c>
      <c r="C70" s="86">
        <v>45566</v>
      </c>
      <c r="D70" s="84" t="s">
        <v>967</v>
      </c>
      <c r="E70" s="78" t="s">
        <v>108</v>
      </c>
      <c r="F70" s="88" t="s">
        <v>690</v>
      </c>
      <c r="G70" s="89"/>
      <c r="H70" s="89"/>
      <c r="I70" s="89"/>
      <c r="J70" s="89"/>
      <c r="K70" s="89"/>
      <c r="L70" s="89"/>
      <c r="M70" s="89"/>
      <c r="N70" s="90"/>
      <c r="O70" s="98" t="s">
        <v>796</v>
      </c>
      <c r="P70" s="99">
        <v>45636</v>
      </c>
      <c r="Q70" s="100">
        <v>1</v>
      </c>
      <c r="R70" s="117">
        <v>2</v>
      </c>
      <c r="S70" s="77">
        <v>3</v>
      </c>
      <c r="T70" s="77">
        <v>4</v>
      </c>
      <c r="U70" s="77">
        <v>5</v>
      </c>
      <c r="V70" s="77">
        <v>6</v>
      </c>
      <c r="W70" s="100">
        <v>7</v>
      </c>
      <c r="X70" s="100">
        <v>8</v>
      </c>
      <c r="Y70" s="77">
        <v>9</v>
      </c>
      <c r="Z70" s="79">
        <v>10</v>
      </c>
      <c r="AA70" s="77">
        <v>11</v>
      </c>
      <c r="AB70" s="77">
        <v>12</v>
      </c>
      <c r="AC70" s="77">
        <v>13</v>
      </c>
      <c r="AD70" s="100">
        <v>14</v>
      </c>
      <c r="AE70" s="100">
        <v>15</v>
      </c>
      <c r="AF70" s="77">
        <v>16</v>
      </c>
      <c r="AG70" s="77">
        <v>17</v>
      </c>
      <c r="AH70" s="77">
        <v>18</v>
      </c>
      <c r="AI70" s="77">
        <v>19</v>
      </c>
      <c r="AJ70" s="77">
        <v>20</v>
      </c>
      <c r="AK70" s="100">
        <v>21</v>
      </c>
      <c r="AL70" s="100">
        <v>22</v>
      </c>
      <c r="AM70" s="77">
        <v>23</v>
      </c>
      <c r="AN70" s="77">
        <v>24</v>
      </c>
      <c r="AO70" s="100">
        <v>25</v>
      </c>
      <c r="AP70" s="77">
        <v>26</v>
      </c>
      <c r="AQ70" s="77">
        <v>27</v>
      </c>
      <c r="AR70" s="100">
        <v>28</v>
      </c>
      <c r="AS70" s="100">
        <v>29</v>
      </c>
      <c r="AT70" s="77">
        <v>30</v>
      </c>
      <c r="AU70" s="77">
        <v>31</v>
      </c>
      <c r="AV70" s="78" t="s">
        <v>965</v>
      </c>
      <c r="AW70" s="160"/>
    </row>
    <row r="71" spans="1:50" s="6" customFormat="1" ht="36" customHeight="1" x14ac:dyDescent="0.3">
      <c r="A71" s="75" t="str">
        <f>VLOOKUP(B71,[2]Apoio!$A:$C,3,FALSE)</f>
        <v>Conta Bandeiras</v>
      </c>
      <c r="B71" s="82" t="s">
        <v>166</v>
      </c>
      <c r="C71" s="86">
        <v>45566</v>
      </c>
      <c r="D71" s="84" t="s">
        <v>131</v>
      </c>
      <c r="E71" s="78" t="s">
        <v>84</v>
      </c>
      <c r="F71" s="88"/>
      <c r="G71" s="89"/>
      <c r="H71" s="89" t="s">
        <v>84</v>
      </c>
      <c r="I71" s="89"/>
      <c r="J71" s="89"/>
      <c r="K71" s="89"/>
      <c r="L71" s="89"/>
      <c r="M71" s="89"/>
      <c r="N71" s="90"/>
      <c r="O71" s="98" t="s">
        <v>796</v>
      </c>
      <c r="P71" s="99">
        <v>45636</v>
      </c>
      <c r="Q71" s="100">
        <v>1</v>
      </c>
      <c r="R71" s="117">
        <v>2</v>
      </c>
      <c r="S71" s="77">
        <v>3</v>
      </c>
      <c r="T71" s="77">
        <v>4</v>
      </c>
      <c r="U71" s="77">
        <v>5</v>
      </c>
      <c r="V71" s="77">
        <v>6</v>
      </c>
      <c r="W71" s="100">
        <v>7</v>
      </c>
      <c r="X71" s="100">
        <v>8</v>
      </c>
      <c r="Y71" s="77">
        <v>9</v>
      </c>
      <c r="Z71" s="79">
        <v>10</v>
      </c>
      <c r="AA71" s="77">
        <v>11</v>
      </c>
      <c r="AB71" s="77">
        <v>12</v>
      </c>
      <c r="AC71" s="77">
        <v>13</v>
      </c>
      <c r="AD71" s="100">
        <v>14</v>
      </c>
      <c r="AE71" s="100">
        <v>15</v>
      </c>
      <c r="AF71" s="77">
        <v>16</v>
      </c>
      <c r="AG71" s="77">
        <v>17</v>
      </c>
      <c r="AH71" s="77">
        <v>18</v>
      </c>
      <c r="AI71" s="77">
        <v>19</v>
      </c>
      <c r="AJ71" s="77">
        <v>20</v>
      </c>
      <c r="AK71" s="100">
        <v>21</v>
      </c>
      <c r="AL71" s="100">
        <v>22</v>
      </c>
      <c r="AM71" s="77">
        <v>23</v>
      </c>
      <c r="AN71" s="77">
        <v>24</v>
      </c>
      <c r="AO71" s="100">
        <v>25</v>
      </c>
      <c r="AP71" s="77">
        <v>26</v>
      </c>
      <c r="AQ71" s="77">
        <v>27</v>
      </c>
      <c r="AR71" s="100">
        <v>28</v>
      </c>
      <c r="AS71" s="100">
        <v>29</v>
      </c>
      <c r="AT71" s="77">
        <v>30</v>
      </c>
      <c r="AU71" s="77">
        <v>31</v>
      </c>
      <c r="AV71" s="78"/>
      <c r="AW71" s="160"/>
    </row>
    <row r="72" spans="1:50" s="6" customFormat="1" ht="36" customHeight="1" x14ac:dyDescent="0.3">
      <c r="A72" s="75" t="str">
        <f>VLOOKUP(B72,[2]Apoio!$A:$C,3,FALSE)</f>
        <v>MCP - Liquidação</v>
      </c>
      <c r="B72" s="82" t="s">
        <v>167</v>
      </c>
      <c r="C72" s="86">
        <v>45566</v>
      </c>
      <c r="D72" s="84" t="s">
        <v>131</v>
      </c>
      <c r="E72" s="78" t="s">
        <v>84</v>
      </c>
      <c r="F72" s="91"/>
      <c r="G72" s="89"/>
      <c r="H72" s="89" t="s">
        <v>84</v>
      </c>
      <c r="I72" s="89"/>
      <c r="J72" s="89"/>
      <c r="K72" s="89"/>
      <c r="L72" s="89"/>
      <c r="M72" s="89"/>
      <c r="N72" s="90"/>
      <c r="O72" s="98" t="s">
        <v>796</v>
      </c>
      <c r="P72" s="99">
        <v>45636</v>
      </c>
      <c r="Q72" s="100">
        <v>1</v>
      </c>
      <c r="R72" s="117">
        <v>2</v>
      </c>
      <c r="S72" s="77">
        <v>3</v>
      </c>
      <c r="T72" s="77">
        <v>4</v>
      </c>
      <c r="U72" s="77">
        <v>5</v>
      </c>
      <c r="V72" s="77">
        <v>6</v>
      </c>
      <c r="W72" s="100">
        <v>7</v>
      </c>
      <c r="X72" s="100">
        <v>8</v>
      </c>
      <c r="Y72" s="77">
        <v>9</v>
      </c>
      <c r="Z72" s="79">
        <v>10</v>
      </c>
      <c r="AA72" s="77">
        <v>11</v>
      </c>
      <c r="AB72" s="77">
        <v>12</v>
      </c>
      <c r="AC72" s="77">
        <v>13</v>
      </c>
      <c r="AD72" s="100">
        <v>14</v>
      </c>
      <c r="AE72" s="100">
        <v>15</v>
      </c>
      <c r="AF72" s="77">
        <v>16</v>
      </c>
      <c r="AG72" s="77">
        <v>17</v>
      </c>
      <c r="AH72" s="77">
        <v>18</v>
      </c>
      <c r="AI72" s="77">
        <v>19</v>
      </c>
      <c r="AJ72" s="77">
        <v>20</v>
      </c>
      <c r="AK72" s="100">
        <v>21</v>
      </c>
      <c r="AL72" s="100">
        <v>22</v>
      </c>
      <c r="AM72" s="77">
        <v>23</v>
      </c>
      <c r="AN72" s="77">
        <v>24</v>
      </c>
      <c r="AO72" s="100">
        <v>25</v>
      </c>
      <c r="AP72" s="77">
        <v>26</v>
      </c>
      <c r="AQ72" s="77">
        <v>27</v>
      </c>
      <c r="AR72" s="100">
        <v>28</v>
      </c>
      <c r="AS72" s="100">
        <v>29</v>
      </c>
      <c r="AT72" s="77">
        <v>30</v>
      </c>
      <c r="AU72" s="77">
        <v>31</v>
      </c>
      <c r="AV72" s="78"/>
      <c r="AW72" s="160"/>
    </row>
    <row r="73" spans="1:50" s="6" customFormat="1" ht="36" customHeight="1" x14ac:dyDescent="0.3">
      <c r="A73" s="75" t="str">
        <f>VLOOKUP(B73,[2]Apoio!$A:$C,3,FALSE)</f>
        <v>MCP - Liquidação</v>
      </c>
      <c r="B73" s="82" t="s">
        <v>168</v>
      </c>
      <c r="C73" s="86">
        <v>45566</v>
      </c>
      <c r="D73" s="84" t="s">
        <v>132</v>
      </c>
      <c r="E73" s="78" t="s">
        <v>84</v>
      </c>
      <c r="F73" s="88"/>
      <c r="G73" s="89"/>
      <c r="H73" s="89" t="s">
        <v>84</v>
      </c>
      <c r="I73" s="89"/>
      <c r="J73" s="89"/>
      <c r="K73" s="89"/>
      <c r="L73" s="89"/>
      <c r="M73" s="89"/>
      <c r="N73" s="90"/>
      <c r="O73" s="98" t="s">
        <v>796</v>
      </c>
      <c r="P73" s="99">
        <v>45637</v>
      </c>
      <c r="Q73" s="100">
        <v>1</v>
      </c>
      <c r="R73" s="117">
        <v>2</v>
      </c>
      <c r="S73" s="77">
        <v>3</v>
      </c>
      <c r="T73" s="77">
        <v>4</v>
      </c>
      <c r="U73" s="77">
        <v>5</v>
      </c>
      <c r="V73" s="77">
        <v>6</v>
      </c>
      <c r="W73" s="100">
        <v>7</v>
      </c>
      <c r="X73" s="100">
        <v>8</v>
      </c>
      <c r="Y73" s="77">
        <v>9</v>
      </c>
      <c r="Z73" s="77">
        <v>10</v>
      </c>
      <c r="AA73" s="79">
        <v>11</v>
      </c>
      <c r="AB73" s="77">
        <v>12</v>
      </c>
      <c r="AC73" s="77">
        <v>13</v>
      </c>
      <c r="AD73" s="100">
        <v>14</v>
      </c>
      <c r="AE73" s="100">
        <v>15</v>
      </c>
      <c r="AF73" s="77">
        <v>16</v>
      </c>
      <c r="AG73" s="77">
        <v>17</v>
      </c>
      <c r="AH73" s="77">
        <v>18</v>
      </c>
      <c r="AI73" s="77">
        <v>19</v>
      </c>
      <c r="AJ73" s="77">
        <v>20</v>
      </c>
      <c r="AK73" s="100">
        <v>21</v>
      </c>
      <c r="AL73" s="100">
        <v>22</v>
      </c>
      <c r="AM73" s="77">
        <v>23</v>
      </c>
      <c r="AN73" s="77">
        <v>24</v>
      </c>
      <c r="AO73" s="100">
        <v>25</v>
      </c>
      <c r="AP73" s="77">
        <v>26</v>
      </c>
      <c r="AQ73" s="77">
        <v>27</v>
      </c>
      <c r="AR73" s="100">
        <v>28</v>
      </c>
      <c r="AS73" s="100">
        <v>29</v>
      </c>
      <c r="AT73" s="77">
        <v>30</v>
      </c>
      <c r="AU73" s="77">
        <v>31</v>
      </c>
      <c r="AV73" s="78"/>
      <c r="AW73" s="160"/>
    </row>
    <row r="74" spans="1:50" s="6" customFormat="1" ht="36.75" customHeight="1" x14ac:dyDescent="0.3">
      <c r="A74" s="75" t="str">
        <f>VLOOKUP(B74,[2]Apoio!$A:$C,3,FALSE)</f>
        <v>Penalidades - Liquidação</v>
      </c>
      <c r="B74" s="82" t="s">
        <v>169</v>
      </c>
      <c r="C74" s="86">
        <v>45597</v>
      </c>
      <c r="D74" s="84" t="s">
        <v>133</v>
      </c>
      <c r="E74" s="78" t="s">
        <v>84</v>
      </c>
      <c r="F74" s="91"/>
      <c r="G74" s="89"/>
      <c r="H74" s="89" t="s">
        <v>84</v>
      </c>
      <c r="I74" s="89"/>
      <c r="J74" s="89"/>
      <c r="K74" s="89"/>
      <c r="L74" s="89"/>
      <c r="M74" s="89"/>
      <c r="N74" s="90"/>
      <c r="O74" s="98" t="s">
        <v>796</v>
      </c>
      <c r="P74" s="99">
        <v>45637</v>
      </c>
      <c r="Q74" s="100">
        <v>1</v>
      </c>
      <c r="R74" s="117">
        <v>2</v>
      </c>
      <c r="S74" s="77">
        <v>3</v>
      </c>
      <c r="T74" s="77">
        <v>4</v>
      </c>
      <c r="U74" s="77">
        <v>5</v>
      </c>
      <c r="V74" s="77">
        <v>6</v>
      </c>
      <c r="W74" s="100">
        <v>7</v>
      </c>
      <c r="X74" s="100">
        <v>8</v>
      </c>
      <c r="Y74" s="77">
        <v>9</v>
      </c>
      <c r="Z74" s="77">
        <v>10</v>
      </c>
      <c r="AA74" s="79">
        <v>11</v>
      </c>
      <c r="AB74" s="77">
        <v>12</v>
      </c>
      <c r="AC74" s="77">
        <v>13</v>
      </c>
      <c r="AD74" s="100">
        <v>14</v>
      </c>
      <c r="AE74" s="100">
        <v>15</v>
      </c>
      <c r="AF74" s="77">
        <v>16</v>
      </c>
      <c r="AG74" s="77">
        <v>17</v>
      </c>
      <c r="AH74" s="77">
        <v>18</v>
      </c>
      <c r="AI74" s="77">
        <v>19</v>
      </c>
      <c r="AJ74" s="77">
        <v>20</v>
      </c>
      <c r="AK74" s="100">
        <v>21</v>
      </c>
      <c r="AL74" s="100">
        <v>22</v>
      </c>
      <c r="AM74" s="77">
        <v>23</v>
      </c>
      <c r="AN74" s="77">
        <v>24</v>
      </c>
      <c r="AO74" s="100">
        <v>25</v>
      </c>
      <c r="AP74" s="77">
        <v>26</v>
      </c>
      <c r="AQ74" s="77">
        <v>27</v>
      </c>
      <c r="AR74" s="100">
        <v>28</v>
      </c>
      <c r="AS74" s="100">
        <v>29</v>
      </c>
      <c r="AT74" s="77">
        <v>30</v>
      </c>
      <c r="AU74" s="77">
        <v>31</v>
      </c>
      <c r="AV74" s="78"/>
      <c r="AW74" s="160"/>
    </row>
    <row r="75" spans="1:50" s="6" customFormat="1" ht="43.5" x14ac:dyDescent="0.3">
      <c r="A75" s="75" t="str">
        <f>VLOOKUP(B75,[2]Apoio!$A:$C,3,FALSE)</f>
        <v>Energia de Reserva - Cessão Hidráulica</v>
      </c>
      <c r="B75" s="85" t="s">
        <v>680</v>
      </c>
      <c r="C75" s="86">
        <v>45566</v>
      </c>
      <c r="D75" s="84" t="s">
        <v>681</v>
      </c>
      <c r="E75" s="78" t="s">
        <v>795</v>
      </c>
      <c r="F75" s="95" t="s">
        <v>693</v>
      </c>
      <c r="G75" s="89" t="s">
        <v>702</v>
      </c>
      <c r="H75" s="89"/>
      <c r="I75" s="89"/>
      <c r="J75" s="89"/>
      <c r="K75" s="89"/>
      <c r="L75" s="89"/>
      <c r="M75" s="89"/>
      <c r="N75" s="90"/>
      <c r="O75" s="98" t="s">
        <v>796</v>
      </c>
      <c r="P75" s="99">
        <v>45637</v>
      </c>
      <c r="Q75" s="100">
        <v>1</v>
      </c>
      <c r="R75" s="117">
        <v>2</v>
      </c>
      <c r="S75" s="77">
        <v>3</v>
      </c>
      <c r="T75" s="77">
        <v>4</v>
      </c>
      <c r="U75" s="77">
        <v>5</v>
      </c>
      <c r="V75" s="77">
        <v>6</v>
      </c>
      <c r="W75" s="100">
        <v>7</v>
      </c>
      <c r="X75" s="100">
        <v>8</v>
      </c>
      <c r="Y75" s="77">
        <v>9</v>
      </c>
      <c r="Z75" s="77">
        <v>10</v>
      </c>
      <c r="AA75" s="79">
        <v>11</v>
      </c>
      <c r="AB75" s="77">
        <v>12</v>
      </c>
      <c r="AC75" s="77">
        <v>13</v>
      </c>
      <c r="AD75" s="100">
        <v>14</v>
      </c>
      <c r="AE75" s="100">
        <v>15</v>
      </c>
      <c r="AF75" s="77">
        <v>16</v>
      </c>
      <c r="AG75" s="77">
        <v>17</v>
      </c>
      <c r="AH75" s="77">
        <v>18</v>
      </c>
      <c r="AI75" s="77">
        <v>19</v>
      </c>
      <c r="AJ75" s="77">
        <v>20</v>
      </c>
      <c r="AK75" s="100">
        <v>21</v>
      </c>
      <c r="AL75" s="100">
        <v>22</v>
      </c>
      <c r="AM75" s="77">
        <v>23</v>
      </c>
      <c r="AN75" s="77">
        <v>24</v>
      </c>
      <c r="AO75" s="100">
        <v>25</v>
      </c>
      <c r="AP75" s="77">
        <v>26</v>
      </c>
      <c r="AQ75" s="77">
        <v>27</v>
      </c>
      <c r="AR75" s="100">
        <v>28</v>
      </c>
      <c r="AS75" s="100">
        <v>29</v>
      </c>
      <c r="AT75" s="77">
        <v>30</v>
      </c>
      <c r="AU75" s="77">
        <v>31</v>
      </c>
      <c r="AV75" s="78" t="s">
        <v>963</v>
      </c>
      <c r="AW75" s="161"/>
    </row>
    <row r="76" spans="1:50" s="6" customFormat="1" ht="51.75" customHeight="1" x14ac:dyDescent="0.3">
      <c r="A76" s="75" t="str">
        <f>VLOOKUP(B76,[2]Apoio!$A:$C,3,FALSE)</f>
        <v>Energia de Reserva - Cessão Biomassa</v>
      </c>
      <c r="B76" s="82" t="s">
        <v>397</v>
      </c>
      <c r="C76" s="86">
        <v>45566</v>
      </c>
      <c r="D76" s="84" t="s">
        <v>24</v>
      </c>
      <c r="E76" s="78" t="s">
        <v>400</v>
      </c>
      <c r="F76" s="91" t="s">
        <v>727</v>
      </c>
      <c r="G76" s="89"/>
      <c r="H76" s="89"/>
      <c r="I76" s="89"/>
      <c r="J76" s="89"/>
      <c r="K76" s="89"/>
      <c r="L76" s="89"/>
      <c r="M76" s="89"/>
      <c r="N76" s="90"/>
      <c r="O76" s="98" t="s">
        <v>796</v>
      </c>
      <c r="P76" s="99">
        <v>45637</v>
      </c>
      <c r="Q76" s="100">
        <v>1</v>
      </c>
      <c r="R76" s="117">
        <v>2</v>
      </c>
      <c r="S76" s="77">
        <v>3</v>
      </c>
      <c r="T76" s="77">
        <v>4</v>
      </c>
      <c r="U76" s="77">
        <v>5</v>
      </c>
      <c r="V76" s="77">
        <v>6</v>
      </c>
      <c r="W76" s="100">
        <v>7</v>
      </c>
      <c r="X76" s="100">
        <v>8</v>
      </c>
      <c r="Y76" s="77">
        <v>9</v>
      </c>
      <c r="Z76" s="77">
        <v>10</v>
      </c>
      <c r="AA76" s="79">
        <v>11</v>
      </c>
      <c r="AB76" s="77">
        <v>12</v>
      </c>
      <c r="AC76" s="77">
        <v>13</v>
      </c>
      <c r="AD76" s="100">
        <v>14</v>
      </c>
      <c r="AE76" s="100">
        <v>15</v>
      </c>
      <c r="AF76" s="77">
        <v>16</v>
      </c>
      <c r="AG76" s="77">
        <v>17</v>
      </c>
      <c r="AH76" s="77">
        <v>18</v>
      </c>
      <c r="AI76" s="77">
        <v>19</v>
      </c>
      <c r="AJ76" s="77">
        <v>20</v>
      </c>
      <c r="AK76" s="100">
        <v>21</v>
      </c>
      <c r="AL76" s="100">
        <v>22</v>
      </c>
      <c r="AM76" s="77">
        <v>23</v>
      </c>
      <c r="AN76" s="77">
        <v>24</v>
      </c>
      <c r="AO76" s="100">
        <v>25</v>
      </c>
      <c r="AP76" s="77">
        <v>26</v>
      </c>
      <c r="AQ76" s="77">
        <v>27</v>
      </c>
      <c r="AR76" s="100">
        <v>28</v>
      </c>
      <c r="AS76" s="100">
        <v>29</v>
      </c>
      <c r="AT76" s="77">
        <v>30</v>
      </c>
      <c r="AU76" s="77">
        <v>31</v>
      </c>
      <c r="AV76" s="78" t="s">
        <v>962</v>
      </c>
      <c r="AW76" s="160"/>
    </row>
    <row r="77" spans="1:50" s="6" customFormat="1" ht="36" customHeight="1" x14ac:dyDescent="0.3">
      <c r="A77" s="75" t="str">
        <f>VLOOKUP(B77,[2]Apoio!$A:$C,3,FALSE)</f>
        <v>Contrato</v>
      </c>
      <c r="B77" s="82" t="s">
        <v>347</v>
      </c>
      <c r="C77" s="86">
        <v>45597</v>
      </c>
      <c r="D77" s="84" t="s">
        <v>956</v>
      </c>
      <c r="E77" s="78" t="s">
        <v>84</v>
      </c>
      <c r="F77" s="91"/>
      <c r="G77" s="89"/>
      <c r="H77" s="89" t="s">
        <v>84</v>
      </c>
      <c r="I77" s="89"/>
      <c r="J77" s="89"/>
      <c r="K77" s="89"/>
      <c r="L77" s="89"/>
      <c r="M77" s="89"/>
      <c r="N77" s="90"/>
      <c r="O77" s="98" t="s">
        <v>796</v>
      </c>
      <c r="P77" s="99">
        <v>45637</v>
      </c>
      <c r="Q77" s="100">
        <v>1</v>
      </c>
      <c r="R77" s="117">
        <v>2</v>
      </c>
      <c r="S77" s="77">
        <v>3</v>
      </c>
      <c r="T77" s="77">
        <v>4</v>
      </c>
      <c r="U77" s="77">
        <v>5</v>
      </c>
      <c r="V77" s="77">
        <v>6</v>
      </c>
      <c r="W77" s="100">
        <v>7</v>
      </c>
      <c r="X77" s="100">
        <v>8</v>
      </c>
      <c r="Y77" s="77">
        <v>9</v>
      </c>
      <c r="Z77" s="77">
        <v>10</v>
      </c>
      <c r="AA77" s="79">
        <v>11</v>
      </c>
      <c r="AB77" s="77">
        <v>12</v>
      </c>
      <c r="AC77" s="77">
        <v>13</v>
      </c>
      <c r="AD77" s="100">
        <v>14</v>
      </c>
      <c r="AE77" s="100">
        <v>15</v>
      </c>
      <c r="AF77" s="77">
        <v>16</v>
      </c>
      <c r="AG77" s="77">
        <v>17</v>
      </c>
      <c r="AH77" s="77">
        <v>18</v>
      </c>
      <c r="AI77" s="77">
        <v>19</v>
      </c>
      <c r="AJ77" s="77">
        <v>20</v>
      </c>
      <c r="AK77" s="100">
        <v>21</v>
      </c>
      <c r="AL77" s="100">
        <v>22</v>
      </c>
      <c r="AM77" s="77">
        <v>23</v>
      </c>
      <c r="AN77" s="77">
        <v>24</v>
      </c>
      <c r="AO77" s="100">
        <v>25</v>
      </c>
      <c r="AP77" s="77">
        <v>26</v>
      </c>
      <c r="AQ77" s="77">
        <v>27</v>
      </c>
      <c r="AR77" s="100">
        <v>28</v>
      </c>
      <c r="AS77" s="100">
        <v>29</v>
      </c>
      <c r="AT77" s="77">
        <v>30</v>
      </c>
      <c r="AU77" s="77">
        <v>31</v>
      </c>
      <c r="AV77" s="78"/>
      <c r="AW77" s="160"/>
    </row>
    <row r="78" spans="1:50" s="6" customFormat="1" ht="20.5" customHeight="1" x14ac:dyDescent="0.35">
      <c r="A78" s="75" t="str">
        <f>VLOOKUP(B78,[2]Apoio!$A:$C,3,FALSE)</f>
        <v>Medição Contábil</v>
      </c>
      <c r="B78" s="185" t="s">
        <v>1010</v>
      </c>
      <c r="C78" s="86">
        <v>45597</v>
      </c>
      <c r="D78" s="96" t="s">
        <v>11</v>
      </c>
      <c r="E78" s="78" t="s">
        <v>77</v>
      </c>
      <c r="F78" s="91" t="s">
        <v>760</v>
      </c>
      <c r="G78" s="92" t="s">
        <v>761</v>
      </c>
      <c r="H78" s="92" t="s">
        <v>762</v>
      </c>
      <c r="I78" s="92" t="s">
        <v>763</v>
      </c>
      <c r="J78" s="89"/>
      <c r="K78" s="89"/>
      <c r="L78" s="89"/>
      <c r="M78" s="89"/>
      <c r="N78" s="90"/>
      <c r="O78" s="98" t="s">
        <v>796</v>
      </c>
      <c r="P78" s="99">
        <v>45637</v>
      </c>
      <c r="Q78" s="188">
        <v>1</v>
      </c>
      <c r="R78" s="178">
        <v>2</v>
      </c>
      <c r="S78" s="178">
        <v>3</v>
      </c>
      <c r="T78" s="178">
        <v>4</v>
      </c>
      <c r="U78" s="178">
        <v>5</v>
      </c>
      <c r="V78" s="178">
        <v>6</v>
      </c>
      <c r="W78" s="176">
        <v>7</v>
      </c>
      <c r="X78" s="176">
        <v>8</v>
      </c>
      <c r="Y78" s="178">
        <v>9</v>
      </c>
      <c r="Z78" s="178">
        <v>10</v>
      </c>
      <c r="AA78" s="171">
        <v>11</v>
      </c>
      <c r="AB78" s="178">
        <v>12</v>
      </c>
      <c r="AC78" s="178">
        <v>13</v>
      </c>
      <c r="AD78" s="176">
        <v>14</v>
      </c>
      <c r="AE78" s="176">
        <v>15</v>
      </c>
      <c r="AF78" s="178">
        <v>16</v>
      </c>
      <c r="AG78" s="178">
        <v>17</v>
      </c>
      <c r="AH78" s="178">
        <v>18</v>
      </c>
      <c r="AI78" s="178">
        <v>19</v>
      </c>
      <c r="AJ78" s="178">
        <v>20</v>
      </c>
      <c r="AK78" s="176">
        <v>21</v>
      </c>
      <c r="AL78" s="176">
        <v>22</v>
      </c>
      <c r="AM78" s="178">
        <v>23</v>
      </c>
      <c r="AN78" s="178">
        <v>24</v>
      </c>
      <c r="AO78" s="176">
        <v>25</v>
      </c>
      <c r="AP78" s="178">
        <v>26</v>
      </c>
      <c r="AQ78" s="178">
        <v>27</v>
      </c>
      <c r="AR78" s="176">
        <v>28</v>
      </c>
      <c r="AS78" s="176">
        <v>29</v>
      </c>
      <c r="AT78" s="178">
        <v>30</v>
      </c>
      <c r="AU78" s="178">
        <v>31</v>
      </c>
      <c r="AV78" s="174"/>
      <c r="AW78" s="162"/>
      <c r="AX78" s="3"/>
    </row>
    <row r="79" spans="1:50" s="6" customFormat="1" ht="20.5" customHeight="1" x14ac:dyDescent="0.35">
      <c r="A79" s="75"/>
      <c r="B79" s="186"/>
      <c r="C79" s="86">
        <v>45597</v>
      </c>
      <c r="D79" s="96" t="s">
        <v>11</v>
      </c>
      <c r="E79" s="78" t="s">
        <v>1028</v>
      </c>
      <c r="F79" s="91" t="s">
        <v>1029</v>
      </c>
      <c r="G79" s="92" t="s">
        <v>1030</v>
      </c>
      <c r="H79" s="89"/>
      <c r="I79" s="89"/>
      <c r="J79" s="89"/>
      <c r="K79" s="89"/>
      <c r="L79" s="89"/>
      <c r="M79" s="89"/>
      <c r="N79" s="90"/>
      <c r="O79" s="98" t="s">
        <v>796</v>
      </c>
      <c r="P79" s="99">
        <v>45637</v>
      </c>
      <c r="Q79" s="189"/>
      <c r="R79" s="179"/>
      <c r="S79" s="179"/>
      <c r="T79" s="179"/>
      <c r="U79" s="179"/>
      <c r="V79" s="179"/>
      <c r="W79" s="177"/>
      <c r="X79" s="177"/>
      <c r="Y79" s="179"/>
      <c r="Z79" s="179"/>
      <c r="AA79" s="172"/>
      <c r="AB79" s="179"/>
      <c r="AC79" s="179"/>
      <c r="AD79" s="177"/>
      <c r="AE79" s="177"/>
      <c r="AF79" s="179"/>
      <c r="AG79" s="179"/>
      <c r="AH79" s="179"/>
      <c r="AI79" s="179"/>
      <c r="AJ79" s="179"/>
      <c r="AK79" s="177"/>
      <c r="AL79" s="177"/>
      <c r="AM79" s="179"/>
      <c r="AN79" s="179"/>
      <c r="AO79" s="177"/>
      <c r="AP79" s="179"/>
      <c r="AQ79" s="179"/>
      <c r="AR79" s="177"/>
      <c r="AS79" s="177"/>
      <c r="AT79" s="179"/>
      <c r="AU79" s="179"/>
      <c r="AV79" s="175"/>
      <c r="AW79" s="162"/>
      <c r="AX79" s="3"/>
    </row>
    <row r="80" spans="1:50" s="6" customFormat="1" ht="20.5" customHeight="1" x14ac:dyDescent="0.35">
      <c r="A80" s="75"/>
      <c r="B80" s="187"/>
      <c r="C80" s="86">
        <v>45597</v>
      </c>
      <c r="D80" s="96" t="s">
        <v>11</v>
      </c>
      <c r="E80" s="78" t="s">
        <v>586</v>
      </c>
      <c r="F80" s="91" t="s">
        <v>588</v>
      </c>
      <c r="G80" s="92" t="s">
        <v>589</v>
      </c>
      <c r="H80" s="89" t="s">
        <v>590</v>
      </c>
      <c r="I80" s="89"/>
      <c r="J80" s="89"/>
      <c r="K80" s="89"/>
      <c r="L80" s="89"/>
      <c r="M80" s="89"/>
      <c r="N80" s="90"/>
      <c r="O80" s="98" t="s">
        <v>796</v>
      </c>
      <c r="P80" s="99">
        <v>45637</v>
      </c>
      <c r="Q80" s="190"/>
      <c r="R80" s="183"/>
      <c r="S80" s="183"/>
      <c r="T80" s="183"/>
      <c r="U80" s="183"/>
      <c r="V80" s="183"/>
      <c r="W80" s="184"/>
      <c r="X80" s="184"/>
      <c r="Y80" s="183"/>
      <c r="Z80" s="183"/>
      <c r="AA80" s="173"/>
      <c r="AB80" s="183"/>
      <c r="AC80" s="183"/>
      <c r="AD80" s="184"/>
      <c r="AE80" s="184"/>
      <c r="AF80" s="183"/>
      <c r="AG80" s="183"/>
      <c r="AH80" s="183"/>
      <c r="AI80" s="183"/>
      <c r="AJ80" s="183"/>
      <c r="AK80" s="184"/>
      <c r="AL80" s="184"/>
      <c r="AM80" s="183"/>
      <c r="AN80" s="183"/>
      <c r="AO80" s="184"/>
      <c r="AP80" s="183"/>
      <c r="AQ80" s="183"/>
      <c r="AR80" s="184"/>
      <c r="AS80" s="184"/>
      <c r="AT80" s="183"/>
      <c r="AU80" s="183"/>
      <c r="AV80" s="198"/>
      <c r="AW80" s="162"/>
      <c r="AX80" s="3"/>
    </row>
    <row r="81" spans="1:50" s="6" customFormat="1" ht="36" customHeight="1" x14ac:dyDescent="0.3">
      <c r="A81" s="75" t="str">
        <f>VLOOKUP(B81,[2]Apoio!$A:$C,3,FALSE)</f>
        <v>Medição - Ajuste</v>
      </c>
      <c r="B81" s="82" t="s">
        <v>172</v>
      </c>
      <c r="C81" s="86">
        <v>45597</v>
      </c>
      <c r="D81" s="84" t="s">
        <v>11</v>
      </c>
      <c r="E81" s="78" t="s">
        <v>84</v>
      </c>
      <c r="F81" s="91"/>
      <c r="G81" s="89"/>
      <c r="H81" s="89" t="s">
        <v>84</v>
      </c>
      <c r="I81" s="89"/>
      <c r="J81" s="89"/>
      <c r="K81" s="89"/>
      <c r="L81" s="89"/>
      <c r="M81" s="89"/>
      <c r="N81" s="90"/>
      <c r="O81" s="98" t="s">
        <v>796</v>
      </c>
      <c r="P81" s="99">
        <v>45637</v>
      </c>
      <c r="Q81" s="100">
        <v>1</v>
      </c>
      <c r="R81" s="117">
        <v>2</v>
      </c>
      <c r="S81" s="77">
        <v>3</v>
      </c>
      <c r="T81" s="77">
        <v>4</v>
      </c>
      <c r="U81" s="77">
        <v>5</v>
      </c>
      <c r="V81" s="77">
        <v>6</v>
      </c>
      <c r="W81" s="100">
        <v>7</v>
      </c>
      <c r="X81" s="100">
        <v>8</v>
      </c>
      <c r="Y81" s="77">
        <v>9</v>
      </c>
      <c r="Z81" s="77">
        <v>10</v>
      </c>
      <c r="AA81" s="79">
        <v>11</v>
      </c>
      <c r="AB81" s="77">
        <v>12</v>
      </c>
      <c r="AC81" s="77">
        <v>13</v>
      </c>
      <c r="AD81" s="100">
        <v>14</v>
      </c>
      <c r="AE81" s="100">
        <v>15</v>
      </c>
      <c r="AF81" s="77">
        <v>16</v>
      </c>
      <c r="AG81" s="77">
        <v>17</v>
      </c>
      <c r="AH81" s="77">
        <v>18</v>
      </c>
      <c r="AI81" s="77">
        <v>19</v>
      </c>
      <c r="AJ81" s="77">
        <v>20</v>
      </c>
      <c r="AK81" s="100">
        <v>21</v>
      </c>
      <c r="AL81" s="100">
        <v>22</v>
      </c>
      <c r="AM81" s="77">
        <v>23</v>
      </c>
      <c r="AN81" s="77">
        <v>24</v>
      </c>
      <c r="AO81" s="100">
        <v>25</v>
      </c>
      <c r="AP81" s="77">
        <v>26</v>
      </c>
      <c r="AQ81" s="77">
        <v>27</v>
      </c>
      <c r="AR81" s="100">
        <v>28</v>
      </c>
      <c r="AS81" s="100">
        <v>29</v>
      </c>
      <c r="AT81" s="77">
        <v>30</v>
      </c>
      <c r="AU81" s="77">
        <v>31</v>
      </c>
      <c r="AV81" s="78"/>
      <c r="AW81" s="160"/>
    </row>
    <row r="82" spans="1:50" s="6" customFormat="1" ht="36" customHeight="1" x14ac:dyDescent="0.3">
      <c r="A82" s="75" t="str">
        <f>VLOOKUP(B82,[2]Apoio!$A:$C,3,FALSE)</f>
        <v>Energia de Reserva - Resultados</v>
      </c>
      <c r="B82" s="82" t="s">
        <v>173</v>
      </c>
      <c r="C82" s="86">
        <v>45597</v>
      </c>
      <c r="D82" s="84" t="s">
        <v>11</v>
      </c>
      <c r="E82" s="78" t="s">
        <v>85</v>
      </c>
      <c r="F82" s="88" t="s">
        <v>715</v>
      </c>
      <c r="G82" s="89" t="s">
        <v>716</v>
      </c>
      <c r="H82" s="89" t="s">
        <v>717</v>
      </c>
      <c r="I82" s="89" t="s">
        <v>718</v>
      </c>
      <c r="J82" s="89" t="s">
        <v>719</v>
      </c>
      <c r="K82" s="89" t="s">
        <v>720</v>
      </c>
      <c r="L82" s="89" t="s">
        <v>721</v>
      </c>
      <c r="M82" s="89" t="s">
        <v>722</v>
      </c>
      <c r="N82" s="90" t="s">
        <v>862</v>
      </c>
      <c r="O82" s="98" t="s">
        <v>796</v>
      </c>
      <c r="P82" s="99">
        <v>45637</v>
      </c>
      <c r="Q82" s="100">
        <v>1</v>
      </c>
      <c r="R82" s="117">
        <v>2</v>
      </c>
      <c r="S82" s="77">
        <v>3</v>
      </c>
      <c r="T82" s="77">
        <v>4</v>
      </c>
      <c r="U82" s="77">
        <v>5</v>
      </c>
      <c r="V82" s="77">
        <v>6</v>
      </c>
      <c r="W82" s="100">
        <v>7</v>
      </c>
      <c r="X82" s="100">
        <v>8</v>
      </c>
      <c r="Y82" s="77">
        <v>9</v>
      </c>
      <c r="Z82" s="77">
        <v>10</v>
      </c>
      <c r="AA82" s="79">
        <v>11</v>
      </c>
      <c r="AB82" s="77">
        <v>12</v>
      </c>
      <c r="AC82" s="77">
        <v>13</v>
      </c>
      <c r="AD82" s="100">
        <v>14</v>
      </c>
      <c r="AE82" s="100">
        <v>15</v>
      </c>
      <c r="AF82" s="77">
        <v>16</v>
      </c>
      <c r="AG82" s="77">
        <v>17</v>
      </c>
      <c r="AH82" s="77">
        <v>18</v>
      </c>
      <c r="AI82" s="77">
        <v>19</v>
      </c>
      <c r="AJ82" s="77">
        <v>20</v>
      </c>
      <c r="AK82" s="100">
        <v>21</v>
      </c>
      <c r="AL82" s="100">
        <v>22</v>
      </c>
      <c r="AM82" s="77">
        <v>23</v>
      </c>
      <c r="AN82" s="77">
        <v>24</v>
      </c>
      <c r="AO82" s="100">
        <v>25</v>
      </c>
      <c r="AP82" s="77">
        <v>26</v>
      </c>
      <c r="AQ82" s="77">
        <v>27</v>
      </c>
      <c r="AR82" s="100">
        <v>28</v>
      </c>
      <c r="AS82" s="100">
        <v>29</v>
      </c>
      <c r="AT82" s="77">
        <v>30</v>
      </c>
      <c r="AU82" s="77">
        <v>31</v>
      </c>
      <c r="AV82" s="78"/>
      <c r="AW82" s="160"/>
    </row>
    <row r="83" spans="1:50" s="6" customFormat="1" ht="36" customHeight="1" x14ac:dyDescent="0.3">
      <c r="A83" s="75" t="str">
        <f>VLOOKUP(B83,[2]Apoio!$A:$C,3,FALSE)</f>
        <v>Energia de Reserva - Pré-Liquidação</v>
      </c>
      <c r="B83" s="82" t="s">
        <v>543</v>
      </c>
      <c r="C83" s="86">
        <v>45597</v>
      </c>
      <c r="D83" s="84" t="s">
        <v>11</v>
      </c>
      <c r="E83" s="78" t="s">
        <v>100</v>
      </c>
      <c r="F83" s="91" t="s">
        <v>723</v>
      </c>
      <c r="G83" s="92" t="s">
        <v>724</v>
      </c>
      <c r="H83" s="92" t="s">
        <v>725</v>
      </c>
      <c r="I83" s="92" t="s">
        <v>726</v>
      </c>
      <c r="J83" s="149"/>
      <c r="K83" s="89"/>
      <c r="L83" s="89"/>
      <c r="M83" s="89"/>
      <c r="N83" s="90"/>
      <c r="O83" s="98" t="s">
        <v>796</v>
      </c>
      <c r="P83" s="99">
        <v>45637</v>
      </c>
      <c r="Q83" s="100">
        <v>1</v>
      </c>
      <c r="R83" s="117">
        <v>2</v>
      </c>
      <c r="S83" s="77">
        <v>3</v>
      </c>
      <c r="T83" s="77">
        <v>4</v>
      </c>
      <c r="U83" s="77">
        <v>5</v>
      </c>
      <c r="V83" s="77">
        <v>6</v>
      </c>
      <c r="W83" s="100">
        <v>7</v>
      </c>
      <c r="X83" s="100">
        <v>8</v>
      </c>
      <c r="Y83" s="77">
        <v>9</v>
      </c>
      <c r="Z83" s="77">
        <v>10</v>
      </c>
      <c r="AA83" s="79">
        <v>11</v>
      </c>
      <c r="AB83" s="77">
        <v>12</v>
      </c>
      <c r="AC83" s="77">
        <v>13</v>
      </c>
      <c r="AD83" s="100">
        <v>14</v>
      </c>
      <c r="AE83" s="100">
        <v>15</v>
      </c>
      <c r="AF83" s="77">
        <v>16</v>
      </c>
      <c r="AG83" s="77">
        <v>17</v>
      </c>
      <c r="AH83" s="77">
        <v>18</v>
      </c>
      <c r="AI83" s="77">
        <v>19</v>
      </c>
      <c r="AJ83" s="77">
        <v>20</v>
      </c>
      <c r="AK83" s="100">
        <v>21</v>
      </c>
      <c r="AL83" s="100">
        <v>22</v>
      </c>
      <c r="AM83" s="77">
        <v>23</v>
      </c>
      <c r="AN83" s="77">
        <v>24</v>
      </c>
      <c r="AO83" s="100">
        <v>25</v>
      </c>
      <c r="AP83" s="77">
        <v>26</v>
      </c>
      <c r="AQ83" s="77">
        <v>27</v>
      </c>
      <c r="AR83" s="100">
        <v>28</v>
      </c>
      <c r="AS83" s="100">
        <v>29</v>
      </c>
      <c r="AT83" s="77">
        <v>30</v>
      </c>
      <c r="AU83" s="77">
        <v>31</v>
      </c>
      <c r="AV83" s="78"/>
      <c r="AW83" s="161"/>
    </row>
    <row r="84" spans="1:50" s="6" customFormat="1" ht="37.5" customHeight="1" x14ac:dyDescent="0.3">
      <c r="A84" s="75" t="str">
        <f>VLOOKUP(B84,[2]Apoio!$A:$C,3,FALSE)</f>
        <v>Receita de Venda</v>
      </c>
      <c r="B84" s="82" t="s">
        <v>529</v>
      </c>
      <c r="C84" s="86">
        <v>45597</v>
      </c>
      <c r="D84" s="84" t="s">
        <v>11</v>
      </c>
      <c r="E84" s="78" t="s">
        <v>84</v>
      </c>
      <c r="F84" s="88"/>
      <c r="G84" s="89"/>
      <c r="H84" s="89" t="s">
        <v>84</v>
      </c>
      <c r="I84" s="89"/>
      <c r="J84" s="89"/>
      <c r="K84" s="89"/>
      <c r="L84" s="89"/>
      <c r="M84" s="89"/>
      <c r="N84" s="90"/>
      <c r="O84" s="98" t="s">
        <v>796</v>
      </c>
      <c r="P84" s="99">
        <v>45637</v>
      </c>
      <c r="Q84" s="100">
        <v>1</v>
      </c>
      <c r="R84" s="117">
        <v>2</v>
      </c>
      <c r="S84" s="77">
        <v>3</v>
      </c>
      <c r="T84" s="77">
        <v>4</v>
      </c>
      <c r="U84" s="77">
        <v>5</v>
      </c>
      <c r="V84" s="77">
        <v>6</v>
      </c>
      <c r="W84" s="100">
        <v>7</v>
      </c>
      <c r="X84" s="100">
        <v>8</v>
      </c>
      <c r="Y84" s="77">
        <v>9</v>
      </c>
      <c r="Z84" s="77">
        <v>10</v>
      </c>
      <c r="AA84" s="79">
        <v>11</v>
      </c>
      <c r="AB84" s="77">
        <v>12</v>
      </c>
      <c r="AC84" s="77">
        <v>13</v>
      </c>
      <c r="AD84" s="100">
        <v>14</v>
      </c>
      <c r="AE84" s="100">
        <v>15</v>
      </c>
      <c r="AF84" s="77">
        <v>16</v>
      </c>
      <c r="AG84" s="77">
        <v>17</v>
      </c>
      <c r="AH84" s="77">
        <v>18</v>
      </c>
      <c r="AI84" s="77">
        <v>19</v>
      </c>
      <c r="AJ84" s="77">
        <v>20</v>
      </c>
      <c r="AK84" s="100">
        <v>21</v>
      </c>
      <c r="AL84" s="100">
        <v>22</v>
      </c>
      <c r="AM84" s="77">
        <v>23</v>
      </c>
      <c r="AN84" s="77">
        <v>24</v>
      </c>
      <c r="AO84" s="100">
        <v>25</v>
      </c>
      <c r="AP84" s="77">
        <v>26</v>
      </c>
      <c r="AQ84" s="77">
        <v>27</v>
      </c>
      <c r="AR84" s="100">
        <v>28</v>
      </c>
      <c r="AS84" s="100">
        <v>29</v>
      </c>
      <c r="AT84" s="77">
        <v>30</v>
      </c>
      <c r="AU84" s="77">
        <v>31</v>
      </c>
      <c r="AV84" s="78"/>
      <c r="AW84" s="161"/>
    </row>
    <row r="85" spans="1:50" s="6" customFormat="1" ht="58" x14ac:dyDescent="0.3">
      <c r="A85" s="75" t="str">
        <f>VLOOKUP(B85,[2]Apoio!$A:$C,3,FALSE)</f>
        <v>Energia de Reserva - Resultados</v>
      </c>
      <c r="B85" s="82" t="s">
        <v>650</v>
      </c>
      <c r="C85" s="86">
        <v>45597</v>
      </c>
      <c r="D85" s="84" t="s">
        <v>11</v>
      </c>
      <c r="E85" s="78" t="s">
        <v>84</v>
      </c>
      <c r="F85" s="88"/>
      <c r="G85" s="89"/>
      <c r="H85" s="89" t="s">
        <v>84</v>
      </c>
      <c r="I85" s="89"/>
      <c r="J85" s="89"/>
      <c r="K85" s="89"/>
      <c r="L85" s="89"/>
      <c r="M85" s="89"/>
      <c r="N85" s="90"/>
      <c r="O85" s="98" t="s">
        <v>796</v>
      </c>
      <c r="P85" s="99">
        <v>45637</v>
      </c>
      <c r="Q85" s="100">
        <v>1</v>
      </c>
      <c r="R85" s="117">
        <v>2</v>
      </c>
      <c r="S85" s="77">
        <v>3</v>
      </c>
      <c r="T85" s="77">
        <v>4</v>
      </c>
      <c r="U85" s="77">
        <v>5</v>
      </c>
      <c r="V85" s="77">
        <v>6</v>
      </c>
      <c r="W85" s="100">
        <v>7</v>
      </c>
      <c r="X85" s="100">
        <v>8</v>
      </c>
      <c r="Y85" s="77">
        <v>9</v>
      </c>
      <c r="Z85" s="77">
        <v>10</v>
      </c>
      <c r="AA85" s="79">
        <v>11</v>
      </c>
      <c r="AB85" s="77">
        <v>12</v>
      </c>
      <c r="AC85" s="77">
        <v>13</v>
      </c>
      <c r="AD85" s="100">
        <v>14</v>
      </c>
      <c r="AE85" s="100">
        <v>15</v>
      </c>
      <c r="AF85" s="77">
        <v>16</v>
      </c>
      <c r="AG85" s="77">
        <v>17</v>
      </c>
      <c r="AH85" s="77">
        <v>18</v>
      </c>
      <c r="AI85" s="77">
        <v>19</v>
      </c>
      <c r="AJ85" s="77">
        <v>20</v>
      </c>
      <c r="AK85" s="100">
        <v>21</v>
      </c>
      <c r="AL85" s="100">
        <v>22</v>
      </c>
      <c r="AM85" s="77">
        <v>23</v>
      </c>
      <c r="AN85" s="77">
        <v>24</v>
      </c>
      <c r="AO85" s="100">
        <v>25</v>
      </c>
      <c r="AP85" s="77">
        <v>26</v>
      </c>
      <c r="AQ85" s="77">
        <v>27</v>
      </c>
      <c r="AR85" s="100">
        <v>28</v>
      </c>
      <c r="AS85" s="100">
        <v>29</v>
      </c>
      <c r="AT85" s="77">
        <v>30</v>
      </c>
      <c r="AU85" s="77">
        <v>31</v>
      </c>
      <c r="AV85" s="78"/>
      <c r="AW85" s="160"/>
    </row>
    <row r="86" spans="1:50" s="6" customFormat="1" ht="44" customHeight="1" x14ac:dyDescent="0.35">
      <c r="A86" s="75" t="str">
        <f>VLOOKUP(B86,[2]Apoio!$A:$C,3,FALSE)</f>
        <v>MVE - Garantias Financeiras</v>
      </c>
      <c r="B86" s="82" t="s">
        <v>1064</v>
      </c>
      <c r="C86" s="86">
        <v>45627</v>
      </c>
      <c r="D86" s="84" t="s">
        <v>84</v>
      </c>
      <c r="E86" s="78" t="s">
        <v>84</v>
      </c>
      <c r="F86" s="88"/>
      <c r="G86" s="89"/>
      <c r="H86" s="89" t="s">
        <v>84</v>
      </c>
      <c r="I86" s="89"/>
      <c r="J86" s="89"/>
      <c r="K86" s="89"/>
      <c r="L86" s="89"/>
      <c r="M86" s="89"/>
      <c r="N86" s="90"/>
      <c r="O86" s="98" t="s">
        <v>796</v>
      </c>
      <c r="P86" s="99">
        <v>45637</v>
      </c>
      <c r="Q86" s="100">
        <v>1</v>
      </c>
      <c r="R86" s="77">
        <v>2</v>
      </c>
      <c r="S86" s="77">
        <v>3</v>
      </c>
      <c r="T86" s="77">
        <v>4</v>
      </c>
      <c r="U86" s="77">
        <v>5</v>
      </c>
      <c r="V86" s="77">
        <v>6</v>
      </c>
      <c r="W86" s="100">
        <v>7</v>
      </c>
      <c r="X86" s="100">
        <v>8</v>
      </c>
      <c r="Y86" s="77">
        <v>9</v>
      </c>
      <c r="Z86" s="77">
        <v>10</v>
      </c>
      <c r="AA86" s="79">
        <v>11</v>
      </c>
      <c r="AB86" s="77">
        <v>12</v>
      </c>
      <c r="AC86" s="77">
        <v>13</v>
      </c>
      <c r="AD86" s="100">
        <v>14</v>
      </c>
      <c r="AE86" s="100">
        <v>15</v>
      </c>
      <c r="AF86" s="77">
        <v>16</v>
      </c>
      <c r="AG86" s="77">
        <v>17</v>
      </c>
      <c r="AH86" s="77">
        <v>18</v>
      </c>
      <c r="AI86" s="77">
        <v>19</v>
      </c>
      <c r="AJ86" s="77">
        <v>20</v>
      </c>
      <c r="AK86" s="100">
        <v>21</v>
      </c>
      <c r="AL86" s="100">
        <v>22</v>
      </c>
      <c r="AM86" s="77">
        <v>23</v>
      </c>
      <c r="AN86" s="77">
        <v>24</v>
      </c>
      <c r="AO86" s="100">
        <v>25</v>
      </c>
      <c r="AP86" s="77">
        <v>26</v>
      </c>
      <c r="AQ86" s="77">
        <v>27</v>
      </c>
      <c r="AR86" s="100">
        <v>28</v>
      </c>
      <c r="AS86" s="100">
        <v>29</v>
      </c>
      <c r="AT86" s="77">
        <v>30</v>
      </c>
      <c r="AU86" s="77">
        <v>31</v>
      </c>
      <c r="AV86" s="78"/>
      <c r="AW86" s="162"/>
      <c r="AX86" s="3"/>
    </row>
    <row r="87" spans="1:50" s="6" customFormat="1" ht="41.15" customHeight="1" x14ac:dyDescent="0.3">
      <c r="A87" s="75" t="str">
        <f>VLOOKUP(B87,[2]Apoio!$A:$C,3,FALSE)</f>
        <v>Energia de Reserva - Cessão Eólica</v>
      </c>
      <c r="B87" s="82" t="s">
        <v>398</v>
      </c>
      <c r="C87" s="86">
        <v>45566</v>
      </c>
      <c r="D87" s="84" t="s">
        <v>24</v>
      </c>
      <c r="E87" s="78" t="s">
        <v>394</v>
      </c>
      <c r="F87" s="91" t="s">
        <v>714</v>
      </c>
      <c r="G87" s="89"/>
      <c r="H87" s="89"/>
      <c r="I87" s="89"/>
      <c r="J87" s="89"/>
      <c r="K87" s="89"/>
      <c r="L87" s="89"/>
      <c r="M87" s="89"/>
      <c r="N87" s="90"/>
      <c r="O87" s="98" t="s">
        <v>796</v>
      </c>
      <c r="P87" s="99">
        <v>45638</v>
      </c>
      <c r="Q87" s="100">
        <v>1</v>
      </c>
      <c r="R87" s="117">
        <v>2</v>
      </c>
      <c r="S87" s="77">
        <v>3</v>
      </c>
      <c r="T87" s="77">
        <v>4</v>
      </c>
      <c r="U87" s="77">
        <v>5</v>
      </c>
      <c r="V87" s="77">
        <v>6</v>
      </c>
      <c r="W87" s="100">
        <v>7</v>
      </c>
      <c r="X87" s="100">
        <v>8</v>
      </c>
      <c r="Y87" s="77">
        <v>9</v>
      </c>
      <c r="Z87" s="77">
        <v>10</v>
      </c>
      <c r="AA87" s="77">
        <v>11</v>
      </c>
      <c r="AB87" s="79">
        <v>12</v>
      </c>
      <c r="AC87" s="77">
        <v>13</v>
      </c>
      <c r="AD87" s="100">
        <v>14</v>
      </c>
      <c r="AE87" s="100">
        <v>15</v>
      </c>
      <c r="AF87" s="77">
        <v>16</v>
      </c>
      <c r="AG87" s="77">
        <v>17</v>
      </c>
      <c r="AH87" s="77">
        <v>18</v>
      </c>
      <c r="AI87" s="77">
        <v>19</v>
      </c>
      <c r="AJ87" s="77">
        <v>20</v>
      </c>
      <c r="AK87" s="100">
        <v>21</v>
      </c>
      <c r="AL87" s="100">
        <v>22</v>
      </c>
      <c r="AM87" s="77">
        <v>23</v>
      </c>
      <c r="AN87" s="77">
        <v>24</v>
      </c>
      <c r="AO87" s="100">
        <v>25</v>
      </c>
      <c r="AP87" s="77">
        <v>26</v>
      </c>
      <c r="AQ87" s="77">
        <v>27</v>
      </c>
      <c r="AR87" s="100">
        <v>28</v>
      </c>
      <c r="AS87" s="100">
        <v>29</v>
      </c>
      <c r="AT87" s="77">
        <v>30</v>
      </c>
      <c r="AU87" s="77">
        <v>31</v>
      </c>
      <c r="AV87" s="78" t="s">
        <v>960</v>
      </c>
      <c r="AW87" s="160"/>
    </row>
    <row r="88" spans="1:50" s="6" customFormat="1" ht="43.5" x14ac:dyDescent="0.3">
      <c r="A88" s="75" t="str">
        <f>VLOOKUP(B88,[2]Apoio!$A:$C,3,FALSE)</f>
        <v>Energia de Reserva - Cessão Solar</v>
      </c>
      <c r="B88" s="82" t="s">
        <v>481</v>
      </c>
      <c r="C88" s="86">
        <v>45566</v>
      </c>
      <c r="D88" s="84" t="s">
        <v>24</v>
      </c>
      <c r="E88" s="78" t="s">
        <v>84</v>
      </c>
      <c r="F88" s="91"/>
      <c r="G88" s="89"/>
      <c r="H88" s="89" t="s">
        <v>84</v>
      </c>
      <c r="I88" s="89"/>
      <c r="J88" s="89"/>
      <c r="K88" s="89"/>
      <c r="L88" s="89"/>
      <c r="M88" s="89"/>
      <c r="N88" s="90"/>
      <c r="O88" s="98" t="s">
        <v>796</v>
      </c>
      <c r="P88" s="99">
        <v>45638</v>
      </c>
      <c r="Q88" s="100">
        <v>1</v>
      </c>
      <c r="R88" s="117">
        <v>2</v>
      </c>
      <c r="S88" s="77">
        <v>3</v>
      </c>
      <c r="T88" s="77">
        <v>4</v>
      </c>
      <c r="U88" s="77">
        <v>5</v>
      </c>
      <c r="V88" s="77">
        <v>6</v>
      </c>
      <c r="W88" s="100">
        <v>7</v>
      </c>
      <c r="X88" s="100">
        <v>8</v>
      </c>
      <c r="Y88" s="77">
        <v>9</v>
      </c>
      <c r="Z88" s="77">
        <v>10</v>
      </c>
      <c r="AA88" s="77">
        <v>11</v>
      </c>
      <c r="AB88" s="79">
        <v>12</v>
      </c>
      <c r="AC88" s="77">
        <v>13</v>
      </c>
      <c r="AD88" s="100">
        <v>14</v>
      </c>
      <c r="AE88" s="100">
        <v>15</v>
      </c>
      <c r="AF88" s="77">
        <v>16</v>
      </c>
      <c r="AG88" s="77">
        <v>17</v>
      </c>
      <c r="AH88" s="77">
        <v>18</v>
      </c>
      <c r="AI88" s="77">
        <v>19</v>
      </c>
      <c r="AJ88" s="77">
        <v>20</v>
      </c>
      <c r="AK88" s="100">
        <v>21</v>
      </c>
      <c r="AL88" s="100">
        <v>22</v>
      </c>
      <c r="AM88" s="77">
        <v>23</v>
      </c>
      <c r="AN88" s="77">
        <v>24</v>
      </c>
      <c r="AO88" s="100">
        <v>25</v>
      </c>
      <c r="AP88" s="77">
        <v>26</v>
      </c>
      <c r="AQ88" s="77">
        <v>27</v>
      </c>
      <c r="AR88" s="100">
        <v>28</v>
      </c>
      <c r="AS88" s="100">
        <v>29</v>
      </c>
      <c r="AT88" s="77">
        <v>30</v>
      </c>
      <c r="AU88" s="77">
        <v>31</v>
      </c>
      <c r="AV88" s="78" t="s">
        <v>961</v>
      </c>
      <c r="AW88" s="161"/>
    </row>
    <row r="89" spans="1:50" s="6" customFormat="1" ht="36.75" customHeight="1" x14ac:dyDescent="0.3">
      <c r="A89" s="75" t="str">
        <f>VLOOKUP(B89,[2]Apoio!$A:$C,3,FALSE)</f>
        <v>MVE - Liquidação</v>
      </c>
      <c r="B89" s="82" t="s">
        <v>879</v>
      </c>
      <c r="C89" s="86">
        <v>45597</v>
      </c>
      <c r="D89" s="84" t="s">
        <v>612</v>
      </c>
      <c r="E89" s="78" t="s">
        <v>84</v>
      </c>
      <c r="F89" s="88"/>
      <c r="G89" s="89"/>
      <c r="H89" s="89" t="s">
        <v>84</v>
      </c>
      <c r="I89" s="89"/>
      <c r="J89" s="89"/>
      <c r="K89" s="89"/>
      <c r="L89" s="89"/>
      <c r="M89" s="89"/>
      <c r="N89" s="90"/>
      <c r="O89" s="98" t="s">
        <v>796</v>
      </c>
      <c r="P89" s="99">
        <v>45638</v>
      </c>
      <c r="Q89" s="100">
        <v>1</v>
      </c>
      <c r="R89" s="117">
        <v>2</v>
      </c>
      <c r="S89" s="77">
        <v>3</v>
      </c>
      <c r="T89" s="77">
        <v>4</v>
      </c>
      <c r="U89" s="77">
        <v>5</v>
      </c>
      <c r="V89" s="77">
        <v>6</v>
      </c>
      <c r="W89" s="100">
        <v>7</v>
      </c>
      <c r="X89" s="100">
        <v>8</v>
      </c>
      <c r="Y89" s="77">
        <v>9</v>
      </c>
      <c r="Z89" s="77">
        <v>10</v>
      </c>
      <c r="AA89" s="77">
        <v>11</v>
      </c>
      <c r="AB89" s="79">
        <v>12</v>
      </c>
      <c r="AC89" s="77">
        <v>13</v>
      </c>
      <c r="AD89" s="100">
        <v>14</v>
      </c>
      <c r="AE89" s="100">
        <v>15</v>
      </c>
      <c r="AF89" s="77">
        <v>16</v>
      </c>
      <c r="AG89" s="77">
        <v>17</v>
      </c>
      <c r="AH89" s="77">
        <v>18</v>
      </c>
      <c r="AI89" s="77">
        <v>19</v>
      </c>
      <c r="AJ89" s="77">
        <v>20</v>
      </c>
      <c r="AK89" s="100">
        <v>21</v>
      </c>
      <c r="AL89" s="100">
        <v>22</v>
      </c>
      <c r="AM89" s="77">
        <v>23</v>
      </c>
      <c r="AN89" s="77">
        <v>24</v>
      </c>
      <c r="AO89" s="100">
        <v>25</v>
      </c>
      <c r="AP89" s="77">
        <v>26</v>
      </c>
      <c r="AQ89" s="77">
        <v>27</v>
      </c>
      <c r="AR89" s="100">
        <v>28</v>
      </c>
      <c r="AS89" s="100">
        <v>29</v>
      </c>
      <c r="AT89" s="77">
        <v>30</v>
      </c>
      <c r="AU89" s="77">
        <v>31</v>
      </c>
      <c r="AV89" s="78"/>
      <c r="AW89" s="160"/>
    </row>
    <row r="90" spans="1:50" s="6" customFormat="1" ht="20.5" customHeight="1" x14ac:dyDescent="0.35">
      <c r="A90" s="75" t="str">
        <f>VLOOKUP(B90,[2]Apoio!$A:$C,3,FALSE)</f>
        <v>Medição Contábil</v>
      </c>
      <c r="B90" s="185" t="s">
        <v>1010</v>
      </c>
      <c r="C90" s="86">
        <v>45597</v>
      </c>
      <c r="D90" s="96" t="s">
        <v>12</v>
      </c>
      <c r="E90" s="78" t="s">
        <v>77</v>
      </c>
      <c r="F90" s="91" t="s">
        <v>760</v>
      </c>
      <c r="G90" s="92" t="s">
        <v>761</v>
      </c>
      <c r="H90" s="92" t="s">
        <v>762</v>
      </c>
      <c r="I90" s="92" t="s">
        <v>763</v>
      </c>
      <c r="J90" s="89"/>
      <c r="K90" s="89"/>
      <c r="L90" s="89"/>
      <c r="M90" s="89"/>
      <c r="N90" s="90"/>
      <c r="O90" s="98" t="s">
        <v>796</v>
      </c>
      <c r="P90" s="99">
        <v>45638</v>
      </c>
      <c r="Q90" s="188">
        <v>1</v>
      </c>
      <c r="R90" s="178">
        <v>2</v>
      </c>
      <c r="S90" s="178">
        <v>3</v>
      </c>
      <c r="T90" s="178">
        <v>4</v>
      </c>
      <c r="U90" s="178">
        <v>5</v>
      </c>
      <c r="V90" s="178">
        <v>6</v>
      </c>
      <c r="W90" s="176">
        <v>7</v>
      </c>
      <c r="X90" s="176">
        <v>8</v>
      </c>
      <c r="Y90" s="178">
        <v>9</v>
      </c>
      <c r="Z90" s="178">
        <v>10</v>
      </c>
      <c r="AA90" s="178">
        <v>11</v>
      </c>
      <c r="AB90" s="171">
        <v>12</v>
      </c>
      <c r="AC90" s="178">
        <v>13</v>
      </c>
      <c r="AD90" s="176">
        <v>14</v>
      </c>
      <c r="AE90" s="176">
        <v>15</v>
      </c>
      <c r="AF90" s="178">
        <v>16</v>
      </c>
      <c r="AG90" s="178">
        <v>17</v>
      </c>
      <c r="AH90" s="178">
        <v>18</v>
      </c>
      <c r="AI90" s="178">
        <v>19</v>
      </c>
      <c r="AJ90" s="178">
        <v>20</v>
      </c>
      <c r="AK90" s="176">
        <v>21</v>
      </c>
      <c r="AL90" s="176">
        <v>22</v>
      </c>
      <c r="AM90" s="178">
        <v>23</v>
      </c>
      <c r="AN90" s="178">
        <v>24</v>
      </c>
      <c r="AO90" s="176">
        <v>25</v>
      </c>
      <c r="AP90" s="178">
        <v>26</v>
      </c>
      <c r="AQ90" s="178">
        <v>27</v>
      </c>
      <c r="AR90" s="176">
        <v>28</v>
      </c>
      <c r="AS90" s="176">
        <v>29</v>
      </c>
      <c r="AT90" s="178">
        <v>30</v>
      </c>
      <c r="AU90" s="178">
        <v>31</v>
      </c>
      <c r="AV90" s="174"/>
      <c r="AW90" s="162"/>
      <c r="AX90" s="3"/>
    </row>
    <row r="91" spans="1:50" s="6" customFormat="1" ht="20.5" customHeight="1" x14ac:dyDescent="0.35">
      <c r="A91" s="75"/>
      <c r="B91" s="186"/>
      <c r="C91" s="86">
        <v>45597</v>
      </c>
      <c r="D91" s="96" t="s">
        <v>12</v>
      </c>
      <c r="E91" s="78" t="s">
        <v>1028</v>
      </c>
      <c r="F91" s="91" t="s">
        <v>1029</v>
      </c>
      <c r="G91" s="92" t="s">
        <v>1030</v>
      </c>
      <c r="H91" s="89"/>
      <c r="I91" s="89"/>
      <c r="J91" s="89"/>
      <c r="K91" s="89"/>
      <c r="L91" s="89"/>
      <c r="M91" s="89"/>
      <c r="N91" s="90"/>
      <c r="O91" s="98" t="s">
        <v>796</v>
      </c>
      <c r="P91" s="99">
        <v>45638</v>
      </c>
      <c r="Q91" s="189"/>
      <c r="R91" s="179"/>
      <c r="S91" s="179"/>
      <c r="T91" s="179"/>
      <c r="U91" s="179"/>
      <c r="V91" s="179"/>
      <c r="W91" s="177"/>
      <c r="X91" s="177"/>
      <c r="Y91" s="179"/>
      <c r="Z91" s="179"/>
      <c r="AA91" s="179"/>
      <c r="AB91" s="172"/>
      <c r="AC91" s="179"/>
      <c r="AD91" s="177"/>
      <c r="AE91" s="177"/>
      <c r="AF91" s="179"/>
      <c r="AG91" s="179"/>
      <c r="AH91" s="179"/>
      <c r="AI91" s="179"/>
      <c r="AJ91" s="179"/>
      <c r="AK91" s="177"/>
      <c r="AL91" s="177"/>
      <c r="AM91" s="179"/>
      <c r="AN91" s="179"/>
      <c r="AO91" s="177"/>
      <c r="AP91" s="179"/>
      <c r="AQ91" s="179"/>
      <c r="AR91" s="177"/>
      <c r="AS91" s="177"/>
      <c r="AT91" s="179"/>
      <c r="AU91" s="179"/>
      <c r="AV91" s="175"/>
      <c r="AW91" s="162"/>
      <c r="AX91" s="3"/>
    </row>
    <row r="92" spans="1:50" s="6" customFormat="1" ht="20.5" customHeight="1" x14ac:dyDescent="0.35">
      <c r="A92" s="75"/>
      <c r="B92" s="187"/>
      <c r="C92" s="86">
        <v>45597</v>
      </c>
      <c r="D92" s="96" t="s">
        <v>12</v>
      </c>
      <c r="E92" s="78" t="s">
        <v>586</v>
      </c>
      <c r="F92" s="91" t="s">
        <v>588</v>
      </c>
      <c r="G92" s="92" t="s">
        <v>589</v>
      </c>
      <c r="H92" s="89" t="s">
        <v>590</v>
      </c>
      <c r="I92" s="89"/>
      <c r="J92" s="89"/>
      <c r="K92" s="89"/>
      <c r="L92" s="89"/>
      <c r="M92" s="89"/>
      <c r="N92" s="90"/>
      <c r="O92" s="98" t="s">
        <v>796</v>
      </c>
      <c r="P92" s="99">
        <v>45638</v>
      </c>
      <c r="Q92" s="190"/>
      <c r="R92" s="183"/>
      <c r="S92" s="183"/>
      <c r="T92" s="183"/>
      <c r="U92" s="183"/>
      <c r="V92" s="183"/>
      <c r="W92" s="184"/>
      <c r="X92" s="184"/>
      <c r="Y92" s="183"/>
      <c r="Z92" s="183"/>
      <c r="AA92" s="183"/>
      <c r="AB92" s="173"/>
      <c r="AC92" s="183"/>
      <c r="AD92" s="184"/>
      <c r="AE92" s="184"/>
      <c r="AF92" s="183"/>
      <c r="AG92" s="183"/>
      <c r="AH92" s="183"/>
      <c r="AI92" s="183"/>
      <c r="AJ92" s="183"/>
      <c r="AK92" s="184"/>
      <c r="AL92" s="184"/>
      <c r="AM92" s="183"/>
      <c r="AN92" s="183"/>
      <c r="AO92" s="184"/>
      <c r="AP92" s="183"/>
      <c r="AQ92" s="183"/>
      <c r="AR92" s="184"/>
      <c r="AS92" s="184"/>
      <c r="AT92" s="183"/>
      <c r="AU92" s="183"/>
      <c r="AV92" s="198"/>
      <c r="AW92" s="162"/>
      <c r="AX92" s="3"/>
    </row>
    <row r="93" spans="1:50" s="6" customFormat="1" ht="36" customHeight="1" x14ac:dyDescent="0.3">
      <c r="A93" s="75" t="str">
        <f>VLOOKUP(B93,[2]Apoio!$A:$C,3,FALSE)</f>
        <v>Receita de Venda</v>
      </c>
      <c r="B93" s="82" t="s">
        <v>544</v>
      </c>
      <c r="C93" s="86">
        <v>45597</v>
      </c>
      <c r="D93" s="84" t="s">
        <v>26</v>
      </c>
      <c r="E93" s="78" t="s">
        <v>797</v>
      </c>
      <c r="F93" s="88" t="s">
        <v>801</v>
      </c>
      <c r="G93" s="89" t="s">
        <v>802</v>
      </c>
      <c r="H93" s="89" t="s">
        <v>803</v>
      </c>
      <c r="I93" s="89"/>
      <c r="J93" s="89"/>
      <c r="K93" s="89"/>
      <c r="L93" s="89"/>
      <c r="M93" s="89"/>
      <c r="N93" s="90"/>
      <c r="O93" s="98" t="s">
        <v>796</v>
      </c>
      <c r="P93" s="99">
        <v>45638</v>
      </c>
      <c r="Q93" s="100">
        <v>1</v>
      </c>
      <c r="R93" s="117">
        <v>2</v>
      </c>
      <c r="S93" s="77">
        <v>3</v>
      </c>
      <c r="T93" s="77">
        <v>4</v>
      </c>
      <c r="U93" s="77">
        <v>5</v>
      </c>
      <c r="V93" s="77">
        <v>6</v>
      </c>
      <c r="W93" s="100">
        <v>7</v>
      </c>
      <c r="X93" s="100">
        <v>8</v>
      </c>
      <c r="Y93" s="77">
        <v>9</v>
      </c>
      <c r="Z93" s="77">
        <v>10</v>
      </c>
      <c r="AA93" s="77">
        <v>11</v>
      </c>
      <c r="AB93" s="79">
        <v>12</v>
      </c>
      <c r="AC93" s="77">
        <v>13</v>
      </c>
      <c r="AD93" s="100">
        <v>14</v>
      </c>
      <c r="AE93" s="100">
        <v>15</v>
      </c>
      <c r="AF93" s="77">
        <v>16</v>
      </c>
      <c r="AG93" s="77">
        <v>17</v>
      </c>
      <c r="AH93" s="77">
        <v>18</v>
      </c>
      <c r="AI93" s="77">
        <v>19</v>
      </c>
      <c r="AJ93" s="77">
        <v>20</v>
      </c>
      <c r="AK93" s="100">
        <v>21</v>
      </c>
      <c r="AL93" s="100">
        <v>22</v>
      </c>
      <c r="AM93" s="77">
        <v>23</v>
      </c>
      <c r="AN93" s="77">
        <v>24</v>
      </c>
      <c r="AO93" s="100">
        <v>25</v>
      </c>
      <c r="AP93" s="77">
        <v>26</v>
      </c>
      <c r="AQ93" s="77">
        <v>27</v>
      </c>
      <c r="AR93" s="100">
        <v>28</v>
      </c>
      <c r="AS93" s="100">
        <v>29</v>
      </c>
      <c r="AT93" s="77">
        <v>30</v>
      </c>
      <c r="AU93" s="77">
        <v>31</v>
      </c>
      <c r="AV93" s="78"/>
      <c r="AW93" s="160"/>
    </row>
    <row r="94" spans="1:50" s="6" customFormat="1" ht="36" customHeight="1" x14ac:dyDescent="0.3">
      <c r="A94" s="75" t="str">
        <f>VLOOKUP(B94,[2]Apoio!$A:$C,3,FALSE)</f>
        <v>Medição - Resultados</v>
      </c>
      <c r="B94" s="82" t="s">
        <v>175</v>
      </c>
      <c r="C94" s="86">
        <v>45597</v>
      </c>
      <c r="D94" s="84" t="s">
        <v>12</v>
      </c>
      <c r="E94" s="78" t="s">
        <v>84</v>
      </c>
      <c r="F94" s="91"/>
      <c r="G94" s="89"/>
      <c r="H94" s="89" t="s">
        <v>84</v>
      </c>
      <c r="I94" s="89"/>
      <c r="J94" s="89"/>
      <c r="K94" s="89"/>
      <c r="L94" s="89"/>
      <c r="M94" s="89"/>
      <c r="N94" s="90"/>
      <c r="O94" s="98" t="s">
        <v>796</v>
      </c>
      <c r="P94" s="99">
        <v>45638</v>
      </c>
      <c r="Q94" s="100">
        <v>1</v>
      </c>
      <c r="R94" s="117">
        <v>2</v>
      </c>
      <c r="S94" s="77">
        <v>3</v>
      </c>
      <c r="T94" s="77">
        <v>4</v>
      </c>
      <c r="U94" s="77">
        <v>5</v>
      </c>
      <c r="V94" s="77">
        <v>6</v>
      </c>
      <c r="W94" s="100">
        <v>7</v>
      </c>
      <c r="X94" s="100">
        <v>8</v>
      </c>
      <c r="Y94" s="77">
        <v>9</v>
      </c>
      <c r="Z94" s="77">
        <v>10</v>
      </c>
      <c r="AA94" s="77">
        <v>11</v>
      </c>
      <c r="AB94" s="79">
        <v>12</v>
      </c>
      <c r="AC94" s="77">
        <v>13</v>
      </c>
      <c r="AD94" s="100">
        <v>14</v>
      </c>
      <c r="AE94" s="100">
        <v>15</v>
      </c>
      <c r="AF94" s="77">
        <v>16</v>
      </c>
      <c r="AG94" s="77">
        <v>17</v>
      </c>
      <c r="AH94" s="77">
        <v>18</v>
      </c>
      <c r="AI94" s="77">
        <v>19</v>
      </c>
      <c r="AJ94" s="77">
        <v>20</v>
      </c>
      <c r="AK94" s="100">
        <v>21</v>
      </c>
      <c r="AL94" s="100">
        <v>22</v>
      </c>
      <c r="AM94" s="77">
        <v>23</v>
      </c>
      <c r="AN94" s="77">
        <v>24</v>
      </c>
      <c r="AO94" s="100">
        <v>25</v>
      </c>
      <c r="AP94" s="77">
        <v>26</v>
      </c>
      <c r="AQ94" s="77">
        <v>27</v>
      </c>
      <c r="AR94" s="100">
        <v>28</v>
      </c>
      <c r="AS94" s="100">
        <v>29</v>
      </c>
      <c r="AT94" s="77">
        <v>30</v>
      </c>
      <c r="AU94" s="77">
        <v>31</v>
      </c>
      <c r="AV94" s="78"/>
      <c r="AW94" s="160"/>
    </row>
    <row r="95" spans="1:50" s="6" customFormat="1" ht="48" customHeight="1" x14ac:dyDescent="0.3">
      <c r="A95" s="75" t="str">
        <f>VLOOKUP(B95,[2]Apoio!$A:$C,3,FALSE)</f>
        <v>Receita de Venda</v>
      </c>
      <c r="B95" s="87" t="s">
        <v>528</v>
      </c>
      <c r="C95" s="86">
        <v>45597</v>
      </c>
      <c r="D95" s="84" t="s">
        <v>12</v>
      </c>
      <c r="E95" s="78" t="s">
        <v>84</v>
      </c>
      <c r="F95" s="88"/>
      <c r="G95" s="89"/>
      <c r="H95" s="89" t="s">
        <v>84</v>
      </c>
      <c r="I95" s="89"/>
      <c r="J95" s="89"/>
      <c r="K95" s="89"/>
      <c r="L95" s="89"/>
      <c r="M95" s="89"/>
      <c r="N95" s="90"/>
      <c r="O95" s="98" t="s">
        <v>796</v>
      </c>
      <c r="P95" s="99">
        <v>45638</v>
      </c>
      <c r="Q95" s="100">
        <v>1</v>
      </c>
      <c r="R95" s="117">
        <v>2</v>
      </c>
      <c r="S95" s="77">
        <v>3</v>
      </c>
      <c r="T95" s="77">
        <v>4</v>
      </c>
      <c r="U95" s="77">
        <v>5</v>
      </c>
      <c r="V95" s="77">
        <v>6</v>
      </c>
      <c r="W95" s="100">
        <v>7</v>
      </c>
      <c r="X95" s="100">
        <v>8</v>
      </c>
      <c r="Y95" s="77">
        <v>9</v>
      </c>
      <c r="Z95" s="77">
        <v>10</v>
      </c>
      <c r="AA95" s="77">
        <v>11</v>
      </c>
      <c r="AB95" s="79">
        <v>12</v>
      </c>
      <c r="AC95" s="77">
        <v>13</v>
      </c>
      <c r="AD95" s="100">
        <v>14</v>
      </c>
      <c r="AE95" s="100">
        <v>15</v>
      </c>
      <c r="AF95" s="77">
        <v>16</v>
      </c>
      <c r="AG95" s="77">
        <v>17</v>
      </c>
      <c r="AH95" s="77">
        <v>18</v>
      </c>
      <c r="AI95" s="77">
        <v>19</v>
      </c>
      <c r="AJ95" s="77">
        <v>20</v>
      </c>
      <c r="AK95" s="100">
        <v>21</v>
      </c>
      <c r="AL95" s="100">
        <v>22</v>
      </c>
      <c r="AM95" s="77">
        <v>23</v>
      </c>
      <c r="AN95" s="77">
        <v>24</v>
      </c>
      <c r="AO95" s="100">
        <v>25</v>
      </c>
      <c r="AP95" s="77">
        <v>26</v>
      </c>
      <c r="AQ95" s="77">
        <v>27</v>
      </c>
      <c r="AR95" s="100">
        <v>28</v>
      </c>
      <c r="AS95" s="100">
        <v>29</v>
      </c>
      <c r="AT95" s="77">
        <v>30</v>
      </c>
      <c r="AU95" s="77">
        <v>31</v>
      </c>
      <c r="AV95" s="78"/>
      <c r="AW95" s="161"/>
    </row>
    <row r="96" spans="1:50" s="6" customFormat="1" ht="45.75" customHeight="1" x14ac:dyDescent="0.3">
      <c r="A96" s="75" t="str">
        <f>VLOOKUP(B96,[2]Apoio!$A:$C,3,FALSE)</f>
        <v>Receita de Venda</v>
      </c>
      <c r="B96" s="87" t="s">
        <v>530</v>
      </c>
      <c r="C96" s="86">
        <v>45597</v>
      </c>
      <c r="D96" s="84" t="s">
        <v>12</v>
      </c>
      <c r="E96" s="78" t="s">
        <v>84</v>
      </c>
      <c r="F96" s="91"/>
      <c r="G96" s="89"/>
      <c r="H96" s="89" t="s">
        <v>84</v>
      </c>
      <c r="I96" s="89"/>
      <c r="J96" s="89"/>
      <c r="K96" s="89"/>
      <c r="L96" s="89"/>
      <c r="M96" s="89"/>
      <c r="N96" s="90"/>
      <c r="O96" s="98" t="s">
        <v>796</v>
      </c>
      <c r="P96" s="99">
        <v>45638</v>
      </c>
      <c r="Q96" s="100">
        <v>1</v>
      </c>
      <c r="R96" s="117">
        <v>2</v>
      </c>
      <c r="S96" s="77">
        <v>3</v>
      </c>
      <c r="T96" s="77">
        <v>4</v>
      </c>
      <c r="U96" s="77">
        <v>5</v>
      </c>
      <c r="V96" s="77">
        <v>6</v>
      </c>
      <c r="W96" s="100">
        <v>7</v>
      </c>
      <c r="X96" s="100">
        <v>8</v>
      </c>
      <c r="Y96" s="77">
        <v>9</v>
      </c>
      <c r="Z96" s="77">
        <v>10</v>
      </c>
      <c r="AA96" s="77">
        <v>11</v>
      </c>
      <c r="AB96" s="79">
        <v>12</v>
      </c>
      <c r="AC96" s="77">
        <v>13</v>
      </c>
      <c r="AD96" s="100">
        <v>14</v>
      </c>
      <c r="AE96" s="100">
        <v>15</v>
      </c>
      <c r="AF96" s="77">
        <v>16</v>
      </c>
      <c r="AG96" s="77">
        <v>17</v>
      </c>
      <c r="AH96" s="77">
        <v>18</v>
      </c>
      <c r="AI96" s="77">
        <v>19</v>
      </c>
      <c r="AJ96" s="77">
        <v>20</v>
      </c>
      <c r="AK96" s="100">
        <v>21</v>
      </c>
      <c r="AL96" s="100">
        <v>22</v>
      </c>
      <c r="AM96" s="77">
        <v>23</v>
      </c>
      <c r="AN96" s="77">
        <v>24</v>
      </c>
      <c r="AO96" s="100">
        <v>25</v>
      </c>
      <c r="AP96" s="77">
        <v>26</v>
      </c>
      <c r="AQ96" s="77">
        <v>27</v>
      </c>
      <c r="AR96" s="100">
        <v>28</v>
      </c>
      <c r="AS96" s="100">
        <v>29</v>
      </c>
      <c r="AT96" s="77">
        <v>30</v>
      </c>
      <c r="AU96" s="77">
        <v>31</v>
      </c>
      <c r="AV96" s="80"/>
      <c r="AW96" s="160"/>
    </row>
    <row r="97" spans="1:50" s="6" customFormat="1" ht="48" customHeight="1" x14ac:dyDescent="0.3">
      <c r="A97" s="75" t="str">
        <f>VLOOKUP(B97,[2]Apoio!$A:$C,3,FALSE)</f>
        <v>Contrato</v>
      </c>
      <c r="B97" s="87" t="s">
        <v>4</v>
      </c>
      <c r="C97" s="86">
        <v>45597</v>
      </c>
      <c r="D97" s="84" t="s">
        <v>12</v>
      </c>
      <c r="E97" s="78" t="s">
        <v>84</v>
      </c>
      <c r="F97" s="91"/>
      <c r="G97" s="89"/>
      <c r="H97" s="89" t="s">
        <v>84</v>
      </c>
      <c r="I97" s="89"/>
      <c r="J97" s="89"/>
      <c r="K97" s="89"/>
      <c r="L97" s="89"/>
      <c r="M97" s="89"/>
      <c r="N97" s="90"/>
      <c r="O97" s="98" t="s">
        <v>796</v>
      </c>
      <c r="P97" s="99">
        <v>45638</v>
      </c>
      <c r="Q97" s="100">
        <v>1</v>
      </c>
      <c r="R97" s="117">
        <v>2</v>
      </c>
      <c r="S97" s="77">
        <v>3</v>
      </c>
      <c r="T97" s="77">
        <v>4</v>
      </c>
      <c r="U97" s="77">
        <v>5</v>
      </c>
      <c r="V97" s="77">
        <v>6</v>
      </c>
      <c r="W97" s="100">
        <v>7</v>
      </c>
      <c r="X97" s="100">
        <v>8</v>
      </c>
      <c r="Y97" s="77">
        <v>9</v>
      </c>
      <c r="Z97" s="77">
        <v>10</v>
      </c>
      <c r="AA97" s="77">
        <v>11</v>
      </c>
      <c r="AB97" s="79">
        <v>12</v>
      </c>
      <c r="AC97" s="77">
        <v>13</v>
      </c>
      <c r="AD97" s="100">
        <v>14</v>
      </c>
      <c r="AE97" s="100">
        <v>15</v>
      </c>
      <c r="AF97" s="77">
        <v>16</v>
      </c>
      <c r="AG97" s="77">
        <v>17</v>
      </c>
      <c r="AH97" s="77">
        <v>18</v>
      </c>
      <c r="AI97" s="77">
        <v>19</v>
      </c>
      <c r="AJ97" s="77">
        <v>20</v>
      </c>
      <c r="AK97" s="100">
        <v>21</v>
      </c>
      <c r="AL97" s="100">
        <v>22</v>
      </c>
      <c r="AM97" s="77">
        <v>23</v>
      </c>
      <c r="AN97" s="77">
        <v>24</v>
      </c>
      <c r="AO97" s="100">
        <v>25</v>
      </c>
      <c r="AP97" s="77">
        <v>26</v>
      </c>
      <c r="AQ97" s="77">
        <v>27</v>
      </c>
      <c r="AR97" s="100">
        <v>28</v>
      </c>
      <c r="AS97" s="100">
        <v>29</v>
      </c>
      <c r="AT97" s="77">
        <v>30</v>
      </c>
      <c r="AU97" s="77">
        <v>31</v>
      </c>
      <c r="AV97" s="78"/>
      <c r="AW97" s="160"/>
    </row>
    <row r="98" spans="1:50" s="6" customFormat="1" ht="36" customHeight="1" x14ac:dyDescent="0.3">
      <c r="A98" s="75" t="str">
        <f>VLOOKUP(B98,[2]Apoio!$A:$C,3,FALSE)</f>
        <v>Contrato</v>
      </c>
      <c r="B98" s="87" t="s">
        <v>348</v>
      </c>
      <c r="C98" s="86">
        <v>45597</v>
      </c>
      <c r="D98" s="84" t="s">
        <v>957</v>
      </c>
      <c r="E98" s="78" t="s">
        <v>84</v>
      </c>
      <c r="F98" s="88"/>
      <c r="G98" s="89"/>
      <c r="H98" s="89" t="s">
        <v>84</v>
      </c>
      <c r="I98" s="89"/>
      <c r="J98" s="89"/>
      <c r="K98" s="89"/>
      <c r="L98" s="89"/>
      <c r="M98" s="89"/>
      <c r="N98" s="90"/>
      <c r="O98" s="98" t="s">
        <v>796</v>
      </c>
      <c r="P98" s="99">
        <v>45638</v>
      </c>
      <c r="Q98" s="100">
        <v>1</v>
      </c>
      <c r="R98" s="117">
        <v>2</v>
      </c>
      <c r="S98" s="77">
        <v>3</v>
      </c>
      <c r="T98" s="77">
        <v>4</v>
      </c>
      <c r="U98" s="77">
        <v>5</v>
      </c>
      <c r="V98" s="77">
        <v>6</v>
      </c>
      <c r="W98" s="100">
        <v>7</v>
      </c>
      <c r="X98" s="100">
        <v>8</v>
      </c>
      <c r="Y98" s="77">
        <v>9</v>
      </c>
      <c r="Z98" s="77">
        <v>10</v>
      </c>
      <c r="AA98" s="77">
        <v>11</v>
      </c>
      <c r="AB98" s="79">
        <v>12</v>
      </c>
      <c r="AC98" s="77">
        <v>13</v>
      </c>
      <c r="AD98" s="100">
        <v>14</v>
      </c>
      <c r="AE98" s="100">
        <v>15</v>
      </c>
      <c r="AF98" s="77">
        <v>16</v>
      </c>
      <c r="AG98" s="77">
        <v>17</v>
      </c>
      <c r="AH98" s="77">
        <v>18</v>
      </c>
      <c r="AI98" s="77">
        <v>19</v>
      </c>
      <c r="AJ98" s="77">
        <v>20</v>
      </c>
      <c r="AK98" s="100">
        <v>21</v>
      </c>
      <c r="AL98" s="100">
        <v>22</v>
      </c>
      <c r="AM98" s="77">
        <v>23</v>
      </c>
      <c r="AN98" s="77">
        <v>24</v>
      </c>
      <c r="AO98" s="100">
        <v>25</v>
      </c>
      <c r="AP98" s="77">
        <v>26</v>
      </c>
      <c r="AQ98" s="77">
        <v>27</v>
      </c>
      <c r="AR98" s="100">
        <v>28</v>
      </c>
      <c r="AS98" s="100">
        <v>29</v>
      </c>
      <c r="AT98" s="77">
        <v>30</v>
      </c>
      <c r="AU98" s="77">
        <v>31</v>
      </c>
      <c r="AV98" s="78"/>
      <c r="AW98" s="160"/>
    </row>
    <row r="99" spans="1:50" s="6" customFormat="1" ht="49.5" customHeight="1" x14ac:dyDescent="0.35">
      <c r="A99" s="75" t="str">
        <f>VLOOKUP(B99,[2]Apoio!$A:$C,3,FALSE)</f>
        <v>MVE - Apuração</v>
      </c>
      <c r="B99" s="82" t="s">
        <v>884</v>
      </c>
      <c r="C99" s="86">
        <v>45627</v>
      </c>
      <c r="D99" s="84" t="s">
        <v>84</v>
      </c>
      <c r="E99" s="78" t="s">
        <v>620</v>
      </c>
      <c r="F99" s="88" t="s">
        <v>1081</v>
      </c>
      <c r="G99" s="89"/>
      <c r="H99" s="89"/>
      <c r="I99" s="89"/>
      <c r="J99" s="89"/>
      <c r="K99" s="89"/>
      <c r="L99" s="89"/>
      <c r="M99" s="89"/>
      <c r="N99" s="90"/>
      <c r="O99" s="98" t="s">
        <v>796</v>
      </c>
      <c r="P99" s="99">
        <v>45638</v>
      </c>
      <c r="Q99" s="100">
        <v>1</v>
      </c>
      <c r="R99" s="77">
        <v>2</v>
      </c>
      <c r="S99" s="77">
        <v>3</v>
      </c>
      <c r="T99" s="77">
        <v>4</v>
      </c>
      <c r="U99" s="77">
        <v>5</v>
      </c>
      <c r="V99" s="77">
        <v>6</v>
      </c>
      <c r="W99" s="100">
        <v>7</v>
      </c>
      <c r="X99" s="100">
        <v>8</v>
      </c>
      <c r="Y99" s="77">
        <v>9</v>
      </c>
      <c r="Z99" s="77">
        <v>10</v>
      </c>
      <c r="AA99" s="77">
        <v>11</v>
      </c>
      <c r="AB99" s="79">
        <v>12</v>
      </c>
      <c r="AC99" s="77">
        <v>13</v>
      </c>
      <c r="AD99" s="100">
        <v>14</v>
      </c>
      <c r="AE99" s="100">
        <v>15</v>
      </c>
      <c r="AF99" s="77">
        <v>16</v>
      </c>
      <c r="AG99" s="77">
        <v>17</v>
      </c>
      <c r="AH99" s="77">
        <v>18</v>
      </c>
      <c r="AI99" s="77">
        <v>19</v>
      </c>
      <c r="AJ99" s="77">
        <v>20</v>
      </c>
      <c r="AK99" s="100">
        <v>21</v>
      </c>
      <c r="AL99" s="100">
        <v>22</v>
      </c>
      <c r="AM99" s="77">
        <v>23</v>
      </c>
      <c r="AN99" s="77">
        <v>24</v>
      </c>
      <c r="AO99" s="100">
        <v>25</v>
      </c>
      <c r="AP99" s="77">
        <v>26</v>
      </c>
      <c r="AQ99" s="77">
        <v>27</v>
      </c>
      <c r="AR99" s="100">
        <v>28</v>
      </c>
      <c r="AS99" s="100">
        <v>29</v>
      </c>
      <c r="AT99" s="77">
        <v>30</v>
      </c>
      <c r="AU99" s="77">
        <v>31</v>
      </c>
      <c r="AV99" s="78"/>
      <c r="AW99" s="162"/>
      <c r="AX99" s="3"/>
    </row>
    <row r="100" spans="1:50" s="6" customFormat="1" ht="45" customHeight="1" x14ac:dyDescent="0.35">
      <c r="A100" s="75" t="str">
        <f>VLOOKUP(B100,[2]Apoio!$A:$C,3,FALSE)</f>
        <v>MVE - Apuração</v>
      </c>
      <c r="B100" s="82" t="s">
        <v>1047</v>
      </c>
      <c r="C100" s="86">
        <v>45627</v>
      </c>
      <c r="D100" s="84" t="s">
        <v>84</v>
      </c>
      <c r="E100" s="78" t="s">
        <v>84</v>
      </c>
      <c r="F100" s="88"/>
      <c r="G100" s="89"/>
      <c r="H100" s="89" t="s">
        <v>84</v>
      </c>
      <c r="I100" s="89"/>
      <c r="J100" s="89"/>
      <c r="K100" s="89"/>
      <c r="L100" s="89"/>
      <c r="M100" s="89"/>
      <c r="N100" s="90"/>
      <c r="O100" s="98" t="s">
        <v>796</v>
      </c>
      <c r="P100" s="99">
        <v>45638</v>
      </c>
      <c r="Q100" s="100">
        <v>1</v>
      </c>
      <c r="R100" s="77">
        <v>2</v>
      </c>
      <c r="S100" s="77">
        <v>3</v>
      </c>
      <c r="T100" s="77">
        <v>4</v>
      </c>
      <c r="U100" s="77">
        <v>5</v>
      </c>
      <c r="V100" s="77">
        <v>6</v>
      </c>
      <c r="W100" s="100">
        <v>7</v>
      </c>
      <c r="X100" s="100">
        <v>8</v>
      </c>
      <c r="Y100" s="77">
        <v>9</v>
      </c>
      <c r="Z100" s="77">
        <v>10</v>
      </c>
      <c r="AA100" s="77">
        <v>11</v>
      </c>
      <c r="AB100" s="79">
        <v>12</v>
      </c>
      <c r="AC100" s="77">
        <v>13</v>
      </c>
      <c r="AD100" s="100">
        <v>14</v>
      </c>
      <c r="AE100" s="100">
        <v>15</v>
      </c>
      <c r="AF100" s="77">
        <v>16</v>
      </c>
      <c r="AG100" s="77">
        <v>17</v>
      </c>
      <c r="AH100" s="77">
        <v>18</v>
      </c>
      <c r="AI100" s="77">
        <v>19</v>
      </c>
      <c r="AJ100" s="77">
        <v>20</v>
      </c>
      <c r="AK100" s="100">
        <v>21</v>
      </c>
      <c r="AL100" s="100">
        <v>22</v>
      </c>
      <c r="AM100" s="77">
        <v>23</v>
      </c>
      <c r="AN100" s="77">
        <v>24</v>
      </c>
      <c r="AO100" s="100">
        <v>25</v>
      </c>
      <c r="AP100" s="77">
        <v>26</v>
      </c>
      <c r="AQ100" s="77">
        <v>27</v>
      </c>
      <c r="AR100" s="100">
        <v>28</v>
      </c>
      <c r="AS100" s="100">
        <v>29</v>
      </c>
      <c r="AT100" s="77">
        <v>30</v>
      </c>
      <c r="AU100" s="77">
        <v>31</v>
      </c>
      <c r="AV100" s="78"/>
      <c r="AW100" s="162"/>
      <c r="AX100" s="3"/>
    </row>
    <row r="101" spans="1:50" s="6" customFormat="1" ht="64" customHeight="1" x14ac:dyDescent="0.25">
      <c r="A101" s="75" t="str">
        <f>VLOOKUP(B101,[1]Apoio!$A:$C,3,FALSE)</f>
        <v>Monitoramento Prudencial</v>
      </c>
      <c r="B101" s="82" t="s">
        <v>1011</v>
      </c>
      <c r="C101" s="86">
        <v>45597</v>
      </c>
      <c r="D101" s="84" t="s">
        <v>84</v>
      </c>
      <c r="E101" s="78" t="s">
        <v>84</v>
      </c>
      <c r="F101" s="88"/>
      <c r="G101" s="89"/>
      <c r="H101" s="89" t="s">
        <v>84</v>
      </c>
      <c r="I101" s="89"/>
      <c r="J101" s="89"/>
      <c r="K101" s="89"/>
      <c r="L101" s="89"/>
      <c r="M101" s="89"/>
      <c r="N101" s="90"/>
      <c r="O101" s="98" t="s">
        <v>796</v>
      </c>
      <c r="P101" s="99">
        <v>45638</v>
      </c>
      <c r="Q101" s="100">
        <v>1</v>
      </c>
      <c r="R101" s="77">
        <v>2</v>
      </c>
      <c r="S101" s="77">
        <v>3</v>
      </c>
      <c r="T101" s="77">
        <v>4</v>
      </c>
      <c r="U101" s="77">
        <v>5</v>
      </c>
      <c r="V101" s="77">
        <v>6</v>
      </c>
      <c r="W101" s="100">
        <v>7</v>
      </c>
      <c r="X101" s="100">
        <v>8</v>
      </c>
      <c r="Y101" s="77">
        <v>9</v>
      </c>
      <c r="Z101" s="77">
        <v>10</v>
      </c>
      <c r="AA101" s="77">
        <v>11</v>
      </c>
      <c r="AB101" s="79">
        <v>12</v>
      </c>
      <c r="AC101" s="77">
        <v>13</v>
      </c>
      <c r="AD101" s="100">
        <v>14</v>
      </c>
      <c r="AE101" s="100">
        <v>15</v>
      </c>
      <c r="AF101" s="77">
        <v>16</v>
      </c>
      <c r="AG101" s="77">
        <v>17</v>
      </c>
      <c r="AH101" s="77">
        <v>18</v>
      </c>
      <c r="AI101" s="77">
        <v>19</v>
      </c>
      <c r="AJ101" s="77">
        <v>20</v>
      </c>
      <c r="AK101" s="100">
        <v>21</v>
      </c>
      <c r="AL101" s="100">
        <v>22</v>
      </c>
      <c r="AM101" s="77">
        <v>23</v>
      </c>
      <c r="AN101" s="77">
        <v>24</v>
      </c>
      <c r="AO101" s="100">
        <v>25</v>
      </c>
      <c r="AP101" s="77">
        <v>26</v>
      </c>
      <c r="AQ101" s="77">
        <v>27</v>
      </c>
      <c r="AR101" s="100">
        <v>28</v>
      </c>
      <c r="AS101" s="100">
        <v>29</v>
      </c>
      <c r="AT101" s="77">
        <v>30</v>
      </c>
      <c r="AU101" s="77">
        <v>31</v>
      </c>
      <c r="AV101" s="152"/>
      <c r="AW101" s="3"/>
      <c r="AX101" s="3"/>
    </row>
    <row r="102" spans="1:50" s="6" customFormat="1" ht="67.5" customHeight="1" x14ac:dyDescent="0.25">
      <c r="A102" s="75" t="str">
        <f>VLOOKUP(B102,[1]Apoio!$A:$C,3,FALSE)</f>
        <v>Monitoramento Prudencial</v>
      </c>
      <c r="B102" s="82" t="s">
        <v>1013</v>
      </c>
      <c r="C102" s="86">
        <v>45597</v>
      </c>
      <c r="D102" s="84" t="s">
        <v>930</v>
      </c>
      <c r="E102" s="78" t="s">
        <v>84</v>
      </c>
      <c r="F102" s="88"/>
      <c r="G102" s="89"/>
      <c r="H102" s="89" t="s">
        <v>84</v>
      </c>
      <c r="I102" s="89"/>
      <c r="J102" s="89"/>
      <c r="K102" s="89"/>
      <c r="L102" s="89"/>
      <c r="M102" s="89"/>
      <c r="N102" s="90"/>
      <c r="O102" s="98" t="s">
        <v>796</v>
      </c>
      <c r="P102" s="99">
        <v>45639</v>
      </c>
      <c r="Q102" s="100">
        <v>1</v>
      </c>
      <c r="R102" s="77">
        <v>2</v>
      </c>
      <c r="S102" s="77">
        <v>3</v>
      </c>
      <c r="T102" s="77">
        <v>4</v>
      </c>
      <c r="U102" s="77">
        <v>5</v>
      </c>
      <c r="V102" s="77">
        <v>6</v>
      </c>
      <c r="W102" s="100">
        <v>7</v>
      </c>
      <c r="X102" s="100">
        <v>8</v>
      </c>
      <c r="Y102" s="77">
        <v>9</v>
      </c>
      <c r="Z102" s="77">
        <v>10</v>
      </c>
      <c r="AA102" s="77">
        <v>11</v>
      </c>
      <c r="AB102" s="77">
        <v>12</v>
      </c>
      <c r="AC102" s="79">
        <v>13</v>
      </c>
      <c r="AD102" s="100">
        <v>14</v>
      </c>
      <c r="AE102" s="100">
        <v>15</v>
      </c>
      <c r="AF102" s="77">
        <v>16</v>
      </c>
      <c r="AG102" s="77">
        <v>17</v>
      </c>
      <c r="AH102" s="77">
        <v>18</v>
      </c>
      <c r="AI102" s="77">
        <v>19</v>
      </c>
      <c r="AJ102" s="77">
        <v>20</v>
      </c>
      <c r="AK102" s="100">
        <v>21</v>
      </c>
      <c r="AL102" s="100">
        <v>22</v>
      </c>
      <c r="AM102" s="77">
        <v>23</v>
      </c>
      <c r="AN102" s="77">
        <v>24</v>
      </c>
      <c r="AO102" s="100">
        <v>25</v>
      </c>
      <c r="AP102" s="77">
        <v>26</v>
      </c>
      <c r="AQ102" s="77">
        <v>27</v>
      </c>
      <c r="AR102" s="100">
        <v>28</v>
      </c>
      <c r="AS102" s="100">
        <v>29</v>
      </c>
      <c r="AT102" s="77">
        <v>30</v>
      </c>
      <c r="AU102" s="77">
        <v>31</v>
      </c>
      <c r="AV102" s="152"/>
      <c r="AW102" s="3"/>
      <c r="AX102" s="3"/>
    </row>
    <row r="103" spans="1:50" s="6" customFormat="1" ht="21" x14ac:dyDescent="0.3">
      <c r="A103" s="75" t="str">
        <f>VLOOKUP(B103,[2]Apoio!$A:$C,3,FALSE)</f>
        <v>MCP - Pós-Liquidação</v>
      </c>
      <c r="B103" s="185" t="s">
        <v>478</v>
      </c>
      <c r="C103" s="86">
        <v>45566</v>
      </c>
      <c r="D103" s="84" t="s">
        <v>27</v>
      </c>
      <c r="E103" s="78" t="s">
        <v>82</v>
      </c>
      <c r="F103" s="88" t="s">
        <v>781</v>
      </c>
      <c r="G103" s="89" t="s">
        <v>728</v>
      </c>
      <c r="H103" s="89" t="s">
        <v>782</v>
      </c>
      <c r="I103" s="89"/>
      <c r="J103" s="89"/>
      <c r="K103" s="89"/>
      <c r="L103" s="89"/>
      <c r="M103" s="89"/>
      <c r="N103" s="90"/>
      <c r="O103" s="98" t="s">
        <v>796</v>
      </c>
      <c r="P103" s="99">
        <v>45639</v>
      </c>
      <c r="Q103" s="188">
        <v>1</v>
      </c>
      <c r="R103" s="222">
        <v>2</v>
      </c>
      <c r="S103" s="222">
        <v>3</v>
      </c>
      <c r="T103" s="222">
        <v>4</v>
      </c>
      <c r="U103" s="222">
        <v>5</v>
      </c>
      <c r="V103" s="222">
        <v>6</v>
      </c>
      <c r="W103" s="176">
        <v>7</v>
      </c>
      <c r="X103" s="176">
        <v>8</v>
      </c>
      <c r="Y103" s="178">
        <v>9</v>
      </c>
      <c r="Z103" s="178">
        <v>10</v>
      </c>
      <c r="AA103" s="178">
        <v>11</v>
      </c>
      <c r="AB103" s="178">
        <v>12</v>
      </c>
      <c r="AC103" s="171">
        <v>13</v>
      </c>
      <c r="AD103" s="176">
        <v>14</v>
      </c>
      <c r="AE103" s="176">
        <v>15</v>
      </c>
      <c r="AF103" s="178">
        <v>16</v>
      </c>
      <c r="AG103" s="178">
        <v>17</v>
      </c>
      <c r="AH103" s="178">
        <v>18</v>
      </c>
      <c r="AI103" s="178">
        <v>19</v>
      </c>
      <c r="AJ103" s="178">
        <v>20</v>
      </c>
      <c r="AK103" s="176">
        <v>21</v>
      </c>
      <c r="AL103" s="176">
        <v>22</v>
      </c>
      <c r="AM103" s="178">
        <v>23</v>
      </c>
      <c r="AN103" s="178">
        <v>24</v>
      </c>
      <c r="AO103" s="176">
        <v>25</v>
      </c>
      <c r="AP103" s="178">
        <v>26</v>
      </c>
      <c r="AQ103" s="178">
        <v>27</v>
      </c>
      <c r="AR103" s="176">
        <v>28</v>
      </c>
      <c r="AS103" s="176">
        <v>29</v>
      </c>
      <c r="AT103" s="178">
        <v>30</v>
      </c>
      <c r="AU103" s="178">
        <v>31</v>
      </c>
      <c r="AV103" s="205"/>
      <c r="AW103" s="160"/>
    </row>
    <row r="104" spans="1:50" s="6" customFormat="1" ht="21" x14ac:dyDescent="0.3">
      <c r="A104" s="75"/>
      <c r="B104" s="187"/>
      <c r="C104" s="86">
        <v>45566</v>
      </c>
      <c r="D104" s="84" t="s">
        <v>27</v>
      </c>
      <c r="E104" s="78" t="s">
        <v>1075</v>
      </c>
      <c r="F104" s="88" t="s">
        <v>1079</v>
      </c>
      <c r="G104" s="89"/>
      <c r="H104" s="89"/>
      <c r="I104" s="89"/>
      <c r="J104" s="89"/>
      <c r="K104" s="89"/>
      <c r="L104" s="89"/>
      <c r="M104" s="89"/>
      <c r="N104" s="90"/>
      <c r="O104" s="98" t="s">
        <v>796</v>
      </c>
      <c r="P104" s="99">
        <v>45639</v>
      </c>
      <c r="Q104" s="190"/>
      <c r="R104" s="223"/>
      <c r="S104" s="223"/>
      <c r="T104" s="223"/>
      <c r="U104" s="223"/>
      <c r="V104" s="223"/>
      <c r="W104" s="184"/>
      <c r="X104" s="184"/>
      <c r="Y104" s="183"/>
      <c r="Z104" s="183"/>
      <c r="AA104" s="183"/>
      <c r="AB104" s="183"/>
      <c r="AC104" s="173"/>
      <c r="AD104" s="184"/>
      <c r="AE104" s="184"/>
      <c r="AF104" s="183"/>
      <c r="AG104" s="183"/>
      <c r="AH104" s="183"/>
      <c r="AI104" s="183"/>
      <c r="AJ104" s="183"/>
      <c r="AK104" s="184"/>
      <c r="AL104" s="184"/>
      <c r="AM104" s="183"/>
      <c r="AN104" s="183"/>
      <c r="AO104" s="184"/>
      <c r="AP104" s="183"/>
      <c r="AQ104" s="183"/>
      <c r="AR104" s="184"/>
      <c r="AS104" s="184"/>
      <c r="AT104" s="183"/>
      <c r="AU104" s="183"/>
      <c r="AV104" s="206"/>
      <c r="AW104" s="160"/>
    </row>
    <row r="105" spans="1:50" s="6" customFormat="1" ht="44.15" customHeight="1" x14ac:dyDescent="0.3">
      <c r="A105" s="75" t="str">
        <f>VLOOKUP(B105,[2]Apoio!$A:$C,3,FALSE)</f>
        <v>MCSD Ex-post</v>
      </c>
      <c r="B105" s="82" t="s">
        <v>654</v>
      </c>
      <c r="C105" s="86" t="s">
        <v>84</v>
      </c>
      <c r="D105" s="84" t="s">
        <v>1091</v>
      </c>
      <c r="E105" s="78" t="s">
        <v>84</v>
      </c>
      <c r="F105" s="88"/>
      <c r="G105" s="89"/>
      <c r="H105" s="89" t="s">
        <v>84</v>
      </c>
      <c r="I105" s="89"/>
      <c r="J105" s="89"/>
      <c r="K105" s="89"/>
      <c r="L105" s="89"/>
      <c r="M105" s="89"/>
      <c r="N105" s="90"/>
      <c r="O105" s="98" t="s">
        <v>796</v>
      </c>
      <c r="P105" s="99">
        <v>45639</v>
      </c>
      <c r="Q105" s="100">
        <v>1</v>
      </c>
      <c r="R105" s="117">
        <v>2</v>
      </c>
      <c r="S105" s="77">
        <v>3</v>
      </c>
      <c r="T105" s="77">
        <v>4</v>
      </c>
      <c r="U105" s="77">
        <v>5</v>
      </c>
      <c r="V105" s="77">
        <v>6</v>
      </c>
      <c r="W105" s="100">
        <v>7</v>
      </c>
      <c r="X105" s="100">
        <v>8</v>
      </c>
      <c r="Y105" s="77">
        <v>9</v>
      </c>
      <c r="Z105" s="77">
        <v>10</v>
      </c>
      <c r="AA105" s="77">
        <v>11</v>
      </c>
      <c r="AB105" s="77">
        <v>12</v>
      </c>
      <c r="AC105" s="79">
        <v>13</v>
      </c>
      <c r="AD105" s="100">
        <v>14</v>
      </c>
      <c r="AE105" s="100">
        <v>15</v>
      </c>
      <c r="AF105" s="77">
        <v>16</v>
      </c>
      <c r="AG105" s="77">
        <v>17</v>
      </c>
      <c r="AH105" s="77">
        <v>18</v>
      </c>
      <c r="AI105" s="77">
        <v>19</v>
      </c>
      <c r="AJ105" s="77">
        <v>20</v>
      </c>
      <c r="AK105" s="100">
        <v>21</v>
      </c>
      <c r="AL105" s="100">
        <v>22</v>
      </c>
      <c r="AM105" s="77">
        <v>23</v>
      </c>
      <c r="AN105" s="77">
        <v>24</v>
      </c>
      <c r="AO105" s="100">
        <v>25</v>
      </c>
      <c r="AP105" s="77">
        <v>26</v>
      </c>
      <c r="AQ105" s="77">
        <v>27</v>
      </c>
      <c r="AR105" s="100">
        <v>28</v>
      </c>
      <c r="AS105" s="100">
        <v>29</v>
      </c>
      <c r="AT105" s="77">
        <v>30</v>
      </c>
      <c r="AU105" s="77">
        <v>31</v>
      </c>
      <c r="AV105" s="78"/>
      <c r="AW105" s="160"/>
    </row>
    <row r="106" spans="1:50" s="6" customFormat="1" ht="36" customHeight="1" x14ac:dyDescent="0.3">
      <c r="A106" s="75" t="str">
        <f>VLOOKUP(B106,[2]Apoio!$A:$C,3,FALSE)</f>
        <v>Recontabilização do MCP - Resultados</v>
      </c>
      <c r="B106" s="82" t="s">
        <v>533</v>
      </c>
      <c r="C106" s="86" t="s">
        <v>84</v>
      </c>
      <c r="D106" s="84" t="s">
        <v>13</v>
      </c>
      <c r="E106" s="78" t="s">
        <v>106</v>
      </c>
      <c r="F106" s="88" t="s">
        <v>731</v>
      </c>
      <c r="G106" s="89"/>
      <c r="H106" s="89"/>
      <c r="I106" s="89"/>
      <c r="J106" s="89"/>
      <c r="K106" s="89"/>
      <c r="L106" s="89"/>
      <c r="M106" s="89"/>
      <c r="N106" s="90"/>
      <c r="O106" s="98" t="s">
        <v>796</v>
      </c>
      <c r="P106" s="99">
        <v>45639</v>
      </c>
      <c r="Q106" s="100">
        <v>1</v>
      </c>
      <c r="R106" s="117">
        <v>2</v>
      </c>
      <c r="S106" s="77">
        <v>3</v>
      </c>
      <c r="T106" s="77">
        <v>4</v>
      </c>
      <c r="U106" s="77">
        <v>5</v>
      </c>
      <c r="V106" s="77">
        <v>6</v>
      </c>
      <c r="W106" s="100">
        <v>7</v>
      </c>
      <c r="X106" s="100">
        <v>8</v>
      </c>
      <c r="Y106" s="77">
        <v>9</v>
      </c>
      <c r="Z106" s="77">
        <v>10</v>
      </c>
      <c r="AA106" s="77">
        <v>11</v>
      </c>
      <c r="AB106" s="77">
        <v>12</v>
      </c>
      <c r="AC106" s="79">
        <v>13</v>
      </c>
      <c r="AD106" s="100">
        <v>14</v>
      </c>
      <c r="AE106" s="100">
        <v>15</v>
      </c>
      <c r="AF106" s="77">
        <v>16</v>
      </c>
      <c r="AG106" s="77">
        <v>17</v>
      </c>
      <c r="AH106" s="77">
        <v>18</v>
      </c>
      <c r="AI106" s="77">
        <v>19</v>
      </c>
      <c r="AJ106" s="77">
        <v>20</v>
      </c>
      <c r="AK106" s="100">
        <v>21</v>
      </c>
      <c r="AL106" s="100">
        <v>22</v>
      </c>
      <c r="AM106" s="77">
        <v>23</v>
      </c>
      <c r="AN106" s="77">
        <v>24</v>
      </c>
      <c r="AO106" s="100">
        <v>25</v>
      </c>
      <c r="AP106" s="77">
        <v>26</v>
      </c>
      <c r="AQ106" s="77">
        <v>27</v>
      </c>
      <c r="AR106" s="100">
        <v>28</v>
      </c>
      <c r="AS106" s="100">
        <v>29</v>
      </c>
      <c r="AT106" s="77">
        <v>30</v>
      </c>
      <c r="AU106" s="77">
        <v>31</v>
      </c>
      <c r="AV106" s="78"/>
      <c r="AW106" s="160"/>
    </row>
    <row r="107" spans="1:50" s="6" customFormat="1" ht="47.25" customHeight="1" x14ac:dyDescent="0.3">
      <c r="A107" s="75" t="str">
        <f>VLOOKUP(B107,[2]Apoio!$A:$C,3,FALSE)</f>
        <v>MCSD EN - Resultados</v>
      </c>
      <c r="B107" s="82" t="s">
        <v>508</v>
      </c>
      <c r="C107" s="86">
        <v>45597</v>
      </c>
      <c r="D107" s="84" t="s">
        <v>13</v>
      </c>
      <c r="E107" s="78" t="s">
        <v>493</v>
      </c>
      <c r="F107" s="91" t="s">
        <v>509</v>
      </c>
      <c r="G107" s="89"/>
      <c r="H107" s="89"/>
      <c r="I107" s="89"/>
      <c r="J107" s="89"/>
      <c r="K107" s="89"/>
      <c r="L107" s="89"/>
      <c r="M107" s="89"/>
      <c r="N107" s="90"/>
      <c r="O107" s="98" t="s">
        <v>796</v>
      </c>
      <c r="P107" s="99">
        <v>45639</v>
      </c>
      <c r="Q107" s="100">
        <v>1</v>
      </c>
      <c r="R107" s="117">
        <v>2</v>
      </c>
      <c r="S107" s="77">
        <v>3</v>
      </c>
      <c r="T107" s="77">
        <v>4</v>
      </c>
      <c r="U107" s="77">
        <v>5</v>
      </c>
      <c r="V107" s="77">
        <v>6</v>
      </c>
      <c r="W107" s="100">
        <v>7</v>
      </c>
      <c r="X107" s="100">
        <v>8</v>
      </c>
      <c r="Y107" s="77">
        <v>9</v>
      </c>
      <c r="Z107" s="77">
        <v>10</v>
      </c>
      <c r="AA107" s="77">
        <v>11</v>
      </c>
      <c r="AB107" s="77">
        <v>12</v>
      </c>
      <c r="AC107" s="79">
        <v>13</v>
      </c>
      <c r="AD107" s="100">
        <v>14</v>
      </c>
      <c r="AE107" s="100">
        <v>15</v>
      </c>
      <c r="AF107" s="77">
        <v>16</v>
      </c>
      <c r="AG107" s="77">
        <v>17</v>
      </c>
      <c r="AH107" s="77">
        <v>18</v>
      </c>
      <c r="AI107" s="77">
        <v>19</v>
      </c>
      <c r="AJ107" s="77">
        <v>20</v>
      </c>
      <c r="AK107" s="100">
        <v>21</v>
      </c>
      <c r="AL107" s="100">
        <v>22</v>
      </c>
      <c r="AM107" s="77">
        <v>23</v>
      </c>
      <c r="AN107" s="77">
        <v>24</v>
      </c>
      <c r="AO107" s="100">
        <v>25</v>
      </c>
      <c r="AP107" s="77">
        <v>26</v>
      </c>
      <c r="AQ107" s="77">
        <v>27</v>
      </c>
      <c r="AR107" s="100">
        <v>28</v>
      </c>
      <c r="AS107" s="100">
        <v>29</v>
      </c>
      <c r="AT107" s="77">
        <v>30</v>
      </c>
      <c r="AU107" s="77">
        <v>31</v>
      </c>
      <c r="AV107" s="78"/>
      <c r="AW107" s="160"/>
    </row>
    <row r="108" spans="1:50" s="6" customFormat="1" ht="47.25" customHeight="1" x14ac:dyDescent="0.3">
      <c r="A108" s="75" t="str">
        <f>VLOOKUP(B108,[2]Apoio!$A:$C,3,FALSE)</f>
        <v>Contrato</v>
      </c>
      <c r="B108" s="82" t="s">
        <v>784</v>
      </c>
      <c r="C108" s="86" t="s">
        <v>84</v>
      </c>
      <c r="D108" s="84" t="s">
        <v>942</v>
      </c>
      <c r="E108" s="78" t="s">
        <v>84</v>
      </c>
      <c r="F108" s="91"/>
      <c r="G108" s="89"/>
      <c r="H108" s="89" t="s">
        <v>84</v>
      </c>
      <c r="I108" s="89"/>
      <c r="J108" s="89"/>
      <c r="K108" s="89"/>
      <c r="L108" s="89"/>
      <c r="M108" s="89"/>
      <c r="N108" s="90"/>
      <c r="O108" s="98" t="s">
        <v>796</v>
      </c>
      <c r="P108" s="99">
        <v>45639</v>
      </c>
      <c r="Q108" s="100">
        <v>1</v>
      </c>
      <c r="R108" s="117">
        <v>2</v>
      </c>
      <c r="S108" s="77">
        <v>3</v>
      </c>
      <c r="T108" s="77">
        <v>4</v>
      </c>
      <c r="U108" s="77">
        <v>5</v>
      </c>
      <c r="V108" s="77">
        <v>6</v>
      </c>
      <c r="W108" s="100">
        <v>7</v>
      </c>
      <c r="X108" s="100">
        <v>8</v>
      </c>
      <c r="Y108" s="77">
        <v>9</v>
      </c>
      <c r="Z108" s="77">
        <v>10</v>
      </c>
      <c r="AA108" s="77">
        <v>11</v>
      </c>
      <c r="AB108" s="77">
        <v>12</v>
      </c>
      <c r="AC108" s="79">
        <v>13</v>
      </c>
      <c r="AD108" s="100">
        <v>14</v>
      </c>
      <c r="AE108" s="100">
        <v>15</v>
      </c>
      <c r="AF108" s="77">
        <v>16</v>
      </c>
      <c r="AG108" s="77">
        <v>17</v>
      </c>
      <c r="AH108" s="77">
        <v>18</v>
      </c>
      <c r="AI108" s="77">
        <v>19</v>
      </c>
      <c r="AJ108" s="77">
        <v>20</v>
      </c>
      <c r="AK108" s="100">
        <v>21</v>
      </c>
      <c r="AL108" s="100">
        <v>22</v>
      </c>
      <c r="AM108" s="77">
        <v>23</v>
      </c>
      <c r="AN108" s="77">
        <v>24</v>
      </c>
      <c r="AO108" s="100">
        <v>25</v>
      </c>
      <c r="AP108" s="77">
        <v>26</v>
      </c>
      <c r="AQ108" s="77">
        <v>27</v>
      </c>
      <c r="AR108" s="100">
        <v>28</v>
      </c>
      <c r="AS108" s="100">
        <v>29</v>
      </c>
      <c r="AT108" s="77">
        <v>30</v>
      </c>
      <c r="AU108" s="77">
        <v>31</v>
      </c>
      <c r="AV108" s="78"/>
      <c r="AW108" s="160"/>
    </row>
    <row r="109" spans="1:50" s="6" customFormat="1" ht="36.75" customHeight="1" x14ac:dyDescent="0.3">
      <c r="A109" s="75" t="str">
        <f>VLOOKUP(B109,[2]Apoio!$A:$C,3,FALSE)</f>
        <v>Penalidades - Pós-Liquidação</v>
      </c>
      <c r="B109" s="82" t="s">
        <v>536</v>
      </c>
      <c r="C109" s="86">
        <v>45597</v>
      </c>
      <c r="D109" s="84" t="s">
        <v>138</v>
      </c>
      <c r="E109" s="78" t="s">
        <v>83</v>
      </c>
      <c r="F109" s="91" t="s">
        <v>783</v>
      </c>
      <c r="G109" s="89" t="s">
        <v>729</v>
      </c>
      <c r="H109" s="89" t="s">
        <v>730</v>
      </c>
      <c r="I109" s="89" t="s">
        <v>830</v>
      </c>
      <c r="J109" s="89"/>
      <c r="K109" s="89"/>
      <c r="L109" s="89"/>
      <c r="M109" s="89"/>
      <c r="N109" s="90"/>
      <c r="O109" s="98" t="s">
        <v>796</v>
      </c>
      <c r="P109" s="99">
        <v>45642</v>
      </c>
      <c r="Q109" s="100">
        <v>1</v>
      </c>
      <c r="R109" s="117">
        <v>2</v>
      </c>
      <c r="S109" s="77">
        <v>3</v>
      </c>
      <c r="T109" s="77">
        <v>4</v>
      </c>
      <c r="U109" s="77">
        <v>5</v>
      </c>
      <c r="V109" s="77">
        <v>6</v>
      </c>
      <c r="W109" s="100">
        <v>7</v>
      </c>
      <c r="X109" s="100">
        <v>8</v>
      </c>
      <c r="Y109" s="77">
        <v>9</v>
      </c>
      <c r="Z109" s="77">
        <v>10</v>
      </c>
      <c r="AA109" s="77">
        <v>11</v>
      </c>
      <c r="AB109" s="77">
        <v>12</v>
      </c>
      <c r="AC109" s="77">
        <v>13</v>
      </c>
      <c r="AD109" s="100">
        <v>14</v>
      </c>
      <c r="AE109" s="100">
        <v>15</v>
      </c>
      <c r="AF109" s="79">
        <v>16</v>
      </c>
      <c r="AG109" s="77">
        <v>17</v>
      </c>
      <c r="AH109" s="77">
        <v>18</v>
      </c>
      <c r="AI109" s="77">
        <v>19</v>
      </c>
      <c r="AJ109" s="77">
        <v>20</v>
      </c>
      <c r="AK109" s="100">
        <v>21</v>
      </c>
      <c r="AL109" s="100">
        <v>22</v>
      </c>
      <c r="AM109" s="77">
        <v>23</v>
      </c>
      <c r="AN109" s="77">
        <v>24</v>
      </c>
      <c r="AO109" s="100">
        <v>25</v>
      </c>
      <c r="AP109" s="77">
        <v>26</v>
      </c>
      <c r="AQ109" s="77">
        <v>27</v>
      </c>
      <c r="AR109" s="100">
        <v>28</v>
      </c>
      <c r="AS109" s="100">
        <v>29</v>
      </c>
      <c r="AT109" s="77">
        <v>30</v>
      </c>
      <c r="AU109" s="77">
        <v>31</v>
      </c>
      <c r="AV109" s="78"/>
      <c r="AW109" s="160"/>
    </row>
    <row r="110" spans="1:50" s="6" customFormat="1" ht="42" customHeight="1" x14ac:dyDescent="0.3">
      <c r="A110" s="75" t="str">
        <f>VLOOKUP(B110,[2]Apoio!$A:$C,3,FALSE)</f>
        <v>Energia de Reserva - Cessão Solar</v>
      </c>
      <c r="B110" s="82" t="s">
        <v>485</v>
      </c>
      <c r="C110" s="86">
        <v>45566</v>
      </c>
      <c r="D110" s="84" t="s">
        <v>484</v>
      </c>
      <c r="E110" s="78" t="s">
        <v>482</v>
      </c>
      <c r="F110" s="88" t="s">
        <v>694</v>
      </c>
      <c r="G110" s="89"/>
      <c r="H110" s="89"/>
      <c r="I110" s="89"/>
      <c r="J110" s="89"/>
      <c r="K110" s="89"/>
      <c r="L110" s="89"/>
      <c r="M110" s="89"/>
      <c r="N110" s="90"/>
      <c r="O110" s="98" t="s">
        <v>796</v>
      </c>
      <c r="P110" s="99">
        <v>45642</v>
      </c>
      <c r="Q110" s="100">
        <v>1</v>
      </c>
      <c r="R110" s="117">
        <v>2</v>
      </c>
      <c r="S110" s="77">
        <v>3</v>
      </c>
      <c r="T110" s="77">
        <v>4</v>
      </c>
      <c r="U110" s="77">
        <v>5</v>
      </c>
      <c r="V110" s="77">
        <v>6</v>
      </c>
      <c r="W110" s="100">
        <v>7</v>
      </c>
      <c r="X110" s="100">
        <v>8</v>
      </c>
      <c r="Y110" s="77">
        <v>9</v>
      </c>
      <c r="Z110" s="77">
        <v>10</v>
      </c>
      <c r="AA110" s="77">
        <v>11</v>
      </c>
      <c r="AB110" s="77">
        <v>12</v>
      </c>
      <c r="AC110" s="77">
        <v>13</v>
      </c>
      <c r="AD110" s="100">
        <v>14</v>
      </c>
      <c r="AE110" s="100">
        <v>15</v>
      </c>
      <c r="AF110" s="79">
        <v>16</v>
      </c>
      <c r="AG110" s="77">
        <v>17</v>
      </c>
      <c r="AH110" s="77">
        <v>18</v>
      </c>
      <c r="AI110" s="77">
        <v>19</v>
      </c>
      <c r="AJ110" s="77">
        <v>20</v>
      </c>
      <c r="AK110" s="100">
        <v>21</v>
      </c>
      <c r="AL110" s="100">
        <v>22</v>
      </c>
      <c r="AM110" s="77">
        <v>23</v>
      </c>
      <c r="AN110" s="77">
        <v>24</v>
      </c>
      <c r="AO110" s="100">
        <v>25</v>
      </c>
      <c r="AP110" s="77">
        <v>26</v>
      </c>
      <c r="AQ110" s="77">
        <v>27</v>
      </c>
      <c r="AR110" s="100">
        <v>28</v>
      </c>
      <c r="AS110" s="100">
        <v>29</v>
      </c>
      <c r="AT110" s="77">
        <v>30</v>
      </c>
      <c r="AU110" s="77">
        <v>31</v>
      </c>
      <c r="AV110" s="78" t="s">
        <v>961</v>
      </c>
      <c r="AW110" s="161"/>
    </row>
    <row r="111" spans="1:50" s="6" customFormat="1" ht="43.5" x14ac:dyDescent="0.3">
      <c r="A111" s="75" t="str">
        <f>VLOOKUP(B111,[2]Apoio!$A:$C,3,FALSE)</f>
        <v>Energia de Reserva - Cessão Hidráulica</v>
      </c>
      <c r="B111" s="82" t="s">
        <v>679</v>
      </c>
      <c r="C111" s="86">
        <v>45566</v>
      </c>
      <c r="D111" s="84" t="s">
        <v>484</v>
      </c>
      <c r="E111" s="78" t="s">
        <v>84</v>
      </c>
      <c r="F111" s="88"/>
      <c r="G111" s="89"/>
      <c r="H111" s="89" t="s">
        <v>84</v>
      </c>
      <c r="I111" s="89"/>
      <c r="J111" s="89"/>
      <c r="K111" s="89"/>
      <c r="L111" s="89"/>
      <c r="M111" s="89"/>
      <c r="N111" s="90"/>
      <c r="O111" s="98" t="s">
        <v>796</v>
      </c>
      <c r="P111" s="99">
        <v>45642</v>
      </c>
      <c r="Q111" s="100">
        <v>1</v>
      </c>
      <c r="R111" s="117">
        <v>2</v>
      </c>
      <c r="S111" s="77">
        <v>3</v>
      </c>
      <c r="T111" s="77">
        <v>4</v>
      </c>
      <c r="U111" s="77">
        <v>5</v>
      </c>
      <c r="V111" s="77">
        <v>6</v>
      </c>
      <c r="W111" s="100">
        <v>7</v>
      </c>
      <c r="X111" s="100">
        <v>8</v>
      </c>
      <c r="Y111" s="77">
        <v>9</v>
      </c>
      <c r="Z111" s="77">
        <v>10</v>
      </c>
      <c r="AA111" s="77">
        <v>11</v>
      </c>
      <c r="AB111" s="77">
        <v>12</v>
      </c>
      <c r="AC111" s="77">
        <v>13</v>
      </c>
      <c r="AD111" s="100">
        <v>14</v>
      </c>
      <c r="AE111" s="100">
        <v>15</v>
      </c>
      <c r="AF111" s="79">
        <v>16</v>
      </c>
      <c r="AG111" s="77">
        <v>17</v>
      </c>
      <c r="AH111" s="77">
        <v>18</v>
      </c>
      <c r="AI111" s="77">
        <v>19</v>
      </c>
      <c r="AJ111" s="77">
        <v>20</v>
      </c>
      <c r="AK111" s="100">
        <v>21</v>
      </c>
      <c r="AL111" s="100">
        <v>22</v>
      </c>
      <c r="AM111" s="77">
        <v>23</v>
      </c>
      <c r="AN111" s="77">
        <v>24</v>
      </c>
      <c r="AO111" s="100">
        <v>25</v>
      </c>
      <c r="AP111" s="77">
        <v>26</v>
      </c>
      <c r="AQ111" s="77">
        <v>27</v>
      </c>
      <c r="AR111" s="100">
        <v>28</v>
      </c>
      <c r="AS111" s="100">
        <v>29</v>
      </c>
      <c r="AT111" s="77">
        <v>30</v>
      </c>
      <c r="AU111" s="77">
        <v>31</v>
      </c>
      <c r="AV111" s="78" t="s">
        <v>966</v>
      </c>
      <c r="AW111" s="161"/>
    </row>
    <row r="112" spans="1:50" s="6" customFormat="1" ht="58" x14ac:dyDescent="0.3">
      <c r="A112" s="75" t="str">
        <f>VLOOKUP(B112,[2]Apoio!$A:$C,3,FALSE)</f>
        <v>MCSD EE - Pré-Liquidação</v>
      </c>
      <c r="B112" s="82" t="s">
        <v>671</v>
      </c>
      <c r="C112" s="86">
        <v>45597</v>
      </c>
      <c r="D112" s="84" t="s">
        <v>672</v>
      </c>
      <c r="E112" s="78" t="s">
        <v>108</v>
      </c>
      <c r="F112" s="91" t="s">
        <v>691</v>
      </c>
      <c r="G112" s="89" t="s">
        <v>686</v>
      </c>
      <c r="H112" s="89" t="s">
        <v>690</v>
      </c>
      <c r="I112" s="89" t="s">
        <v>687</v>
      </c>
      <c r="J112" s="89" t="s">
        <v>688</v>
      </c>
      <c r="K112" s="89" t="s">
        <v>689</v>
      </c>
      <c r="L112" s="89"/>
      <c r="M112" s="89"/>
      <c r="N112" s="90"/>
      <c r="O112" s="98" t="s">
        <v>796</v>
      </c>
      <c r="P112" s="99">
        <v>45642</v>
      </c>
      <c r="Q112" s="100">
        <v>1</v>
      </c>
      <c r="R112" s="117">
        <v>2</v>
      </c>
      <c r="S112" s="77">
        <v>3</v>
      </c>
      <c r="T112" s="77">
        <v>4</v>
      </c>
      <c r="U112" s="77">
        <v>5</v>
      </c>
      <c r="V112" s="77">
        <v>6</v>
      </c>
      <c r="W112" s="100">
        <v>7</v>
      </c>
      <c r="X112" s="100">
        <v>8</v>
      </c>
      <c r="Y112" s="77">
        <v>9</v>
      </c>
      <c r="Z112" s="77">
        <v>10</v>
      </c>
      <c r="AA112" s="77">
        <v>11</v>
      </c>
      <c r="AB112" s="77">
        <v>12</v>
      </c>
      <c r="AC112" s="77">
        <v>13</v>
      </c>
      <c r="AD112" s="100">
        <v>14</v>
      </c>
      <c r="AE112" s="100">
        <v>15</v>
      </c>
      <c r="AF112" s="79">
        <v>16</v>
      </c>
      <c r="AG112" s="77">
        <v>17</v>
      </c>
      <c r="AH112" s="77">
        <v>18</v>
      </c>
      <c r="AI112" s="77">
        <v>19</v>
      </c>
      <c r="AJ112" s="77">
        <v>20</v>
      </c>
      <c r="AK112" s="100">
        <v>21</v>
      </c>
      <c r="AL112" s="100">
        <v>22</v>
      </c>
      <c r="AM112" s="77">
        <v>23</v>
      </c>
      <c r="AN112" s="77">
        <v>24</v>
      </c>
      <c r="AO112" s="100">
        <v>25</v>
      </c>
      <c r="AP112" s="77">
        <v>26</v>
      </c>
      <c r="AQ112" s="77">
        <v>27</v>
      </c>
      <c r="AR112" s="100">
        <v>28</v>
      </c>
      <c r="AS112" s="100">
        <v>29</v>
      </c>
      <c r="AT112" s="77">
        <v>30</v>
      </c>
      <c r="AU112" s="77">
        <v>31</v>
      </c>
      <c r="AV112" s="78"/>
      <c r="AW112" s="160"/>
    </row>
    <row r="113" spans="1:50" s="6" customFormat="1" ht="44.15" customHeight="1" x14ac:dyDescent="0.3">
      <c r="A113" s="75" t="str">
        <f>VLOOKUP(B113,[2]Apoio!$A:$C,3,FALSE)</f>
        <v>MCSD EE - Resultados</v>
      </c>
      <c r="B113" s="82" t="s">
        <v>877</v>
      </c>
      <c r="C113" s="86">
        <v>45627</v>
      </c>
      <c r="D113" s="84" t="s">
        <v>387</v>
      </c>
      <c r="E113" s="78" t="s">
        <v>84</v>
      </c>
      <c r="F113" s="89"/>
      <c r="G113" s="89"/>
      <c r="H113" s="89" t="s">
        <v>84</v>
      </c>
      <c r="I113" s="89"/>
      <c r="J113" s="89"/>
      <c r="K113" s="89"/>
      <c r="L113" s="89"/>
      <c r="M113" s="89"/>
      <c r="N113" s="90"/>
      <c r="O113" s="98" t="s">
        <v>796</v>
      </c>
      <c r="P113" s="99">
        <v>45642</v>
      </c>
      <c r="Q113" s="100">
        <v>1</v>
      </c>
      <c r="R113" s="117">
        <v>2</v>
      </c>
      <c r="S113" s="77">
        <v>3</v>
      </c>
      <c r="T113" s="77">
        <v>4</v>
      </c>
      <c r="U113" s="77">
        <v>5</v>
      </c>
      <c r="V113" s="77">
        <v>6</v>
      </c>
      <c r="W113" s="100">
        <v>7</v>
      </c>
      <c r="X113" s="100">
        <v>8</v>
      </c>
      <c r="Y113" s="77">
        <v>9</v>
      </c>
      <c r="Z113" s="77">
        <v>10</v>
      </c>
      <c r="AA113" s="77">
        <v>11</v>
      </c>
      <c r="AB113" s="77">
        <v>12</v>
      </c>
      <c r="AC113" s="77">
        <v>13</v>
      </c>
      <c r="AD113" s="100">
        <v>14</v>
      </c>
      <c r="AE113" s="100">
        <v>15</v>
      </c>
      <c r="AF113" s="79">
        <v>16</v>
      </c>
      <c r="AG113" s="77">
        <v>17</v>
      </c>
      <c r="AH113" s="77">
        <v>18</v>
      </c>
      <c r="AI113" s="77">
        <v>19</v>
      </c>
      <c r="AJ113" s="77">
        <v>20</v>
      </c>
      <c r="AK113" s="100">
        <v>21</v>
      </c>
      <c r="AL113" s="100">
        <v>22</v>
      </c>
      <c r="AM113" s="77">
        <v>23</v>
      </c>
      <c r="AN113" s="77">
        <v>24</v>
      </c>
      <c r="AO113" s="100">
        <v>25</v>
      </c>
      <c r="AP113" s="77">
        <v>26</v>
      </c>
      <c r="AQ113" s="77">
        <v>27</v>
      </c>
      <c r="AR113" s="100">
        <v>28</v>
      </c>
      <c r="AS113" s="100">
        <v>29</v>
      </c>
      <c r="AT113" s="77">
        <v>30</v>
      </c>
      <c r="AU113" s="77">
        <v>31</v>
      </c>
      <c r="AV113" s="78"/>
      <c r="AW113" s="160"/>
    </row>
    <row r="114" spans="1:50" s="6" customFormat="1" ht="47.15" customHeight="1" x14ac:dyDescent="0.3">
      <c r="A114" s="75" t="str">
        <f>VLOOKUP(B114,[2]Apoio!$A:$C,3,FALSE)</f>
        <v>Cessões de Energia (DSP 2300/19) - Liquidação</v>
      </c>
      <c r="B114" s="82" t="s">
        <v>995</v>
      </c>
      <c r="C114" s="86">
        <v>45597</v>
      </c>
      <c r="D114" s="84" t="s">
        <v>993</v>
      </c>
      <c r="E114" s="78" t="s">
        <v>493</v>
      </c>
      <c r="F114" s="91" t="s">
        <v>994</v>
      </c>
      <c r="G114" s="89"/>
      <c r="H114" s="89"/>
      <c r="I114" s="89"/>
      <c r="J114" s="89"/>
      <c r="K114" s="89"/>
      <c r="L114" s="89"/>
      <c r="M114" s="89"/>
      <c r="N114" s="90"/>
      <c r="O114" s="98" t="s">
        <v>796</v>
      </c>
      <c r="P114" s="99">
        <v>45642</v>
      </c>
      <c r="Q114" s="100">
        <v>1</v>
      </c>
      <c r="R114" s="117">
        <v>2</v>
      </c>
      <c r="S114" s="77">
        <v>3</v>
      </c>
      <c r="T114" s="77">
        <v>4</v>
      </c>
      <c r="U114" s="77">
        <v>5</v>
      </c>
      <c r="V114" s="77">
        <v>6</v>
      </c>
      <c r="W114" s="100">
        <v>7</v>
      </c>
      <c r="X114" s="100">
        <v>8</v>
      </c>
      <c r="Y114" s="77">
        <v>9</v>
      </c>
      <c r="Z114" s="77">
        <v>10</v>
      </c>
      <c r="AA114" s="77">
        <v>11</v>
      </c>
      <c r="AB114" s="77">
        <v>12</v>
      </c>
      <c r="AC114" s="77">
        <v>13</v>
      </c>
      <c r="AD114" s="100">
        <v>14</v>
      </c>
      <c r="AE114" s="100">
        <v>15</v>
      </c>
      <c r="AF114" s="79">
        <v>16</v>
      </c>
      <c r="AG114" s="77">
        <v>17</v>
      </c>
      <c r="AH114" s="77">
        <v>18</v>
      </c>
      <c r="AI114" s="77">
        <v>19</v>
      </c>
      <c r="AJ114" s="77">
        <v>20</v>
      </c>
      <c r="AK114" s="100">
        <v>21</v>
      </c>
      <c r="AL114" s="100">
        <v>22</v>
      </c>
      <c r="AM114" s="77">
        <v>23</v>
      </c>
      <c r="AN114" s="77">
        <v>24</v>
      </c>
      <c r="AO114" s="100">
        <v>25</v>
      </c>
      <c r="AP114" s="77">
        <v>26</v>
      </c>
      <c r="AQ114" s="77">
        <v>27</v>
      </c>
      <c r="AR114" s="100">
        <v>28</v>
      </c>
      <c r="AS114" s="100">
        <v>29</v>
      </c>
      <c r="AT114" s="77">
        <v>30</v>
      </c>
      <c r="AU114" s="77">
        <v>31</v>
      </c>
      <c r="AV114" s="78"/>
      <c r="AW114" s="160"/>
    </row>
    <row r="115" spans="1:50" s="6" customFormat="1" ht="20.5" customHeight="1" x14ac:dyDescent="0.3">
      <c r="A115" s="75" t="str">
        <f>VLOOKUP(B115,[2]Apoio!$A:$C,3,FALSE)</f>
        <v>Medição Contábil</v>
      </c>
      <c r="B115" s="185" t="s">
        <v>1009</v>
      </c>
      <c r="C115" s="86">
        <v>45627</v>
      </c>
      <c r="D115" s="84" t="s">
        <v>84</v>
      </c>
      <c r="E115" s="78" t="s">
        <v>77</v>
      </c>
      <c r="F115" s="91" t="s">
        <v>760</v>
      </c>
      <c r="G115" s="92" t="s">
        <v>761</v>
      </c>
      <c r="H115" s="92" t="s">
        <v>762</v>
      </c>
      <c r="I115" s="92" t="s">
        <v>763</v>
      </c>
      <c r="J115" s="89"/>
      <c r="K115" s="89"/>
      <c r="L115" s="89"/>
      <c r="M115" s="89"/>
      <c r="N115" s="90"/>
      <c r="O115" s="98" t="s">
        <v>796</v>
      </c>
      <c r="P115" s="99">
        <v>45642</v>
      </c>
      <c r="Q115" s="188">
        <v>1</v>
      </c>
      <c r="R115" s="178">
        <v>2</v>
      </c>
      <c r="S115" s="178">
        <v>3</v>
      </c>
      <c r="T115" s="178">
        <v>4</v>
      </c>
      <c r="U115" s="178">
        <v>5</v>
      </c>
      <c r="V115" s="178">
        <v>6</v>
      </c>
      <c r="W115" s="176">
        <v>7</v>
      </c>
      <c r="X115" s="176">
        <v>8</v>
      </c>
      <c r="Y115" s="178">
        <v>9</v>
      </c>
      <c r="Z115" s="178">
        <v>10</v>
      </c>
      <c r="AA115" s="178">
        <v>11</v>
      </c>
      <c r="AB115" s="178">
        <v>12</v>
      </c>
      <c r="AC115" s="178">
        <v>13</v>
      </c>
      <c r="AD115" s="176">
        <v>14</v>
      </c>
      <c r="AE115" s="176">
        <v>15</v>
      </c>
      <c r="AF115" s="171">
        <v>16</v>
      </c>
      <c r="AG115" s="178">
        <v>17</v>
      </c>
      <c r="AH115" s="178">
        <v>18</v>
      </c>
      <c r="AI115" s="178">
        <v>19</v>
      </c>
      <c r="AJ115" s="178">
        <v>20</v>
      </c>
      <c r="AK115" s="176">
        <v>21</v>
      </c>
      <c r="AL115" s="176">
        <v>22</v>
      </c>
      <c r="AM115" s="178">
        <v>23</v>
      </c>
      <c r="AN115" s="178">
        <v>24</v>
      </c>
      <c r="AO115" s="176">
        <v>25</v>
      </c>
      <c r="AP115" s="178">
        <v>26</v>
      </c>
      <c r="AQ115" s="178">
        <v>27</v>
      </c>
      <c r="AR115" s="176">
        <v>28</v>
      </c>
      <c r="AS115" s="176">
        <v>29</v>
      </c>
      <c r="AT115" s="178">
        <v>30</v>
      </c>
      <c r="AU115" s="178">
        <v>31</v>
      </c>
      <c r="AV115" s="174"/>
      <c r="AW115" s="160"/>
    </row>
    <row r="116" spans="1:50" s="6" customFormat="1" ht="20.5" customHeight="1" x14ac:dyDescent="0.3">
      <c r="A116" s="75"/>
      <c r="B116" s="186"/>
      <c r="C116" s="86">
        <v>45627</v>
      </c>
      <c r="D116" s="84" t="s">
        <v>84</v>
      </c>
      <c r="E116" s="78" t="s">
        <v>1028</v>
      </c>
      <c r="F116" s="91" t="s">
        <v>1029</v>
      </c>
      <c r="G116" s="92" t="s">
        <v>1030</v>
      </c>
      <c r="H116" s="89"/>
      <c r="I116" s="89"/>
      <c r="J116" s="89"/>
      <c r="K116" s="89"/>
      <c r="L116" s="89"/>
      <c r="M116" s="89"/>
      <c r="N116" s="90"/>
      <c r="O116" s="98" t="s">
        <v>796</v>
      </c>
      <c r="P116" s="99">
        <v>45642</v>
      </c>
      <c r="Q116" s="189"/>
      <c r="R116" s="179"/>
      <c r="S116" s="179"/>
      <c r="T116" s="179"/>
      <c r="U116" s="179"/>
      <c r="V116" s="179"/>
      <c r="W116" s="177"/>
      <c r="X116" s="177"/>
      <c r="Y116" s="179"/>
      <c r="Z116" s="179"/>
      <c r="AA116" s="179"/>
      <c r="AB116" s="179"/>
      <c r="AC116" s="179"/>
      <c r="AD116" s="177"/>
      <c r="AE116" s="177"/>
      <c r="AF116" s="172"/>
      <c r="AG116" s="179"/>
      <c r="AH116" s="179"/>
      <c r="AI116" s="179"/>
      <c r="AJ116" s="179"/>
      <c r="AK116" s="177"/>
      <c r="AL116" s="177"/>
      <c r="AM116" s="179"/>
      <c r="AN116" s="179"/>
      <c r="AO116" s="177"/>
      <c r="AP116" s="179"/>
      <c r="AQ116" s="179"/>
      <c r="AR116" s="177"/>
      <c r="AS116" s="177"/>
      <c r="AT116" s="179"/>
      <c r="AU116" s="179"/>
      <c r="AV116" s="175"/>
      <c r="AW116" s="160"/>
    </row>
    <row r="117" spans="1:50" s="6" customFormat="1" ht="20.5" customHeight="1" x14ac:dyDescent="0.3">
      <c r="A117" s="75"/>
      <c r="B117" s="187"/>
      <c r="C117" s="86">
        <v>45627</v>
      </c>
      <c r="D117" s="84" t="s">
        <v>84</v>
      </c>
      <c r="E117" s="78" t="s">
        <v>586</v>
      </c>
      <c r="F117" s="91" t="s">
        <v>588</v>
      </c>
      <c r="G117" s="92" t="s">
        <v>589</v>
      </c>
      <c r="H117" s="89" t="s">
        <v>590</v>
      </c>
      <c r="I117" s="89"/>
      <c r="J117" s="89"/>
      <c r="K117" s="89"/>
      <c r="L117" s="89"/>
      <c r="M117" s="89"/>
      <c r="N117" s="90"/>
      <c r="O117" s="98" t="s">
        <v>796</v>
      </c>
      <c r="P117" s="99">
        <v>45642</v>
      </c>
      <c r="Q117" s="190"/>
      <c r="R117" s="183"/>
      <c r="S117" s="183"/>
      <c r="T117" s="183"/>
      <c r="U117" s="183"/>
      <c r="V117" s="183"/>
      <c r="W117" s="184"/>
      <c r="X117" s="184"/>
      <c r="Y117" s="183"/>
      <c r="Z117" s="183"/>
      <c r="AA117" s="183"/>
      <c r="AB117" s="183"/>
      <c r="AC117" s="183"/>
      <c r="AD117" s="184"/>
      <c r="AE117" s="184"/>
      <c r="AF117" s="173"/>
      <c r="AG117" s="183"/>
      <c r="AH117" s="183"/>
      <c r="AI117" s="183"/>
      <c r="AJ117" s="183"/>
      <c r="AK117" s="184"/>
      <c r="AL117" s="184"/>
      <c r="AM117" s="183"/>
      <c r="AN117" s="183"/>
      <c r="AO117" s="184"/>
      <c r="AP117" s="183"/>
      <c r="AQ117" s="183"/>
      <c r="AR117" s="184"/>
      <c r="AS117" s="184"/>
      <c r="AT117" s="183"/>
      <c r="AU117" s="183"/>
      <c r="AV117" s="198"/>
      <c r="AW117" s="160"/>
    </row>
    <row r="118" spans="1:50" s="6" customFormat="1" ht="43.5" customHeight="1" x14ac:dyDescent="0.3">
      <c r="A118" s="75" t="str">
        <f>VLOOKUP(B118,[2]Apoio!$A:$C,3,FALSE)</f>
        <v>MCSD EN - Apuração</v>
      </c>
      <c r="B118" s="164" t="s">
        <v>888</v>
      </c>
      <c r="C118" s="165" t="s">
        <v>84</v>
      </c>
      <c r="D118" s="166" t="s">
        <v>886</v>
      </c>
      <c r="E118" s="167" t="s">
        <v>84</v>
      </c>
      <c r="F118" s="168"/>
      <c r="G118" s="169"/>
      <c r="H118" s="169" t="s">
        <v>84</v>
      </c>
      <c r="I118" s="89"/>
      <c r="J118" s="89"/>
      <c r="K118" s="89"/>
      <c r="L118" s="89"/>
      <c r="M118" s="89"/>
      <c r="N118" s="89"/>
      <c r="O118" s="98" t="s">
        <v>796</v>
      </c>
      <c r="P118" s="99">
        <v>45642</v>
      </c>
      <c r="Q118" s="100">
        <v>1</v>
      </c>
      <c r="R118" s="117">
        <v>2</v>
      </c>
      <c r="S118" s="77">
        <v>3</v>
      </c>
      <c r="T118" s="77">
        <v>4</v>
      </c>
      <c r="U118" s="77">
        <v>5</v>
      </c>
      <c r="V118" s="77">
        <v>6</v>
      </c>
      <c r="W118" s="100">
        <v>7</v>
      </c>
      <c r="X118" s="100">
        <v>8</v>
      </c>
      <c r="Y118" s="77">
        <v>9</v>
      </c>
      <c r="Z118" s="77">
        <v>10</v>
      </c>
      <c r="AA118" s="77">
        <v>11</v>
      </c>
      <c r="AB118" s="77">
        <v>12</v>
      </c>
      <c r="AC118" s="77">
        <v>13</v>
      </c>
      <c r="AD118" s="100">
        <v>14</v>
      </c>
      <c r="AE118" s="100">
        <v>15</v>
      </c>
      <c r="AF118" s="79">
        <v>16</v>
      </c>
      <c r="AG118" s="77">
        <v>17</v>
      </c>
      <c r="AH118" s="77">
        <v>18</v>
      </c>
      <c r="AI118" s="77">
        <v>19</v>
      </c>
      <c r="AJ118" s="77">
        <v>20</v>
      </c>
      <c r="AK118" s="100">
        <v>21</v>
      </c>
      <c r="AL118" s="100">
        <v>22</v>
      </c>
      <c r="AM118" s="77">
        <v>23</v>
      </c>
      <c r="AN118" s="77">
        <v>24</v>
      </c>
      <c r="AO118" s="100">
        <v>25</v>
      </c>
      <c r="AP118" s="77">
        <v>26</v>
      </c>
      <c r="AQ118" s="77">
        <v>27</v>
      </c>
      <c r="AR118" s="100">
        <v>28</v>
      </c>
      <c r="AS118" s="100">
        <v>29</v>
      </c>
      <c r="AT118" s="77">
        <v>30</v>
      </c>
      <c r="AU118" s="77">
        <v>31</v>
      </c>
      <c r="AV118" s="78"/>
      <c r="AW118" s="160"/>
    </row>
    <row r="119" spans="1:50" s="6" customFormat="1" ht="36" customHeight="1" x14ac:dyDescent="0.3">
      <c r="A119" s="75" t="str">
        <f>VLOOKUP(B119,[2]Apoio!$A:$C,3,FALSE)</f>
        <v>Cotas de Energia Nuclear - Liquidação</v>
      </c>
      <c r="B119" s="82" t="s">
        <v>193</v>
      </c>
      <c r="C119" s="86">
        <v>45597</v>
      </c>
      <c r="D119" s="84" t="s">
        <v>191</v>
      </c>
      <c r="E119" s="78" t="s">
        <v>84</v>
      </c>
      <c r="F119" s="88"/>
      <c r="G119" s="89"/>
      <c r="H119" s="89" t="s">
        <v>84</v>
      </c>
      <c r="I119" s="89"/>
      <c r="J119" s="89"/>
      <c r="K119" s="89"/>
      <c r="L119" s="89"/>
      <c r="M119" s="89"/>
      <c r="N119" s="90"/>
      <c r="O119" s="98" t="s">
        <v>796</v>
      </c>
      <c r="P119" s="99">
        <v>45642</v>
      </c>
      <c r="Q119" s="100">
        <v>1</v>
      </c>
      <c r="R119" s="117">
        <v>2</v>
      </c>
      <c r="S119" s="77">
        <v>3</v>
      </c>
      <c r="T119" s="77">
        <v>4</v>
      </c>
      <c r="U119" s="77">
        <v>5</v>
      </c>
      <c r="V119" s="77">
        <v>6</v>
      </c>
      <c r="W119" s="100">
        <v>7</v>
      </c>
      <c r="X119" s="100">
        <v>8</v>
      </c>
      <c r="Y119" s="77">
        <v>9</v>
      </c>
      <c r="Z119" s="77">
        <v>10</v>
      </c>
      <c r="AA119" s="77">
        <v>11</v>
      </c>
      <c r="AB119" s="77">
        <v>12</v>
      </c>
      <c r="AC119" s="77">
        <v>13</v>
      </c>
      <c r="AD119" s="100">
        <v>14</v>
      </c>
      <c r="AE119" s="100">
        <v>15</v>
      </c>
      <c r="AF119" s="79">
        <v>16</v>
      </c>
      <c r="AG119" s="77">
        <v>17</v>
      </c>
      <c r="AH119" s="77">
        <v>18</v>
      </c>
      <c r="AI119" s="77">
        <v>19</v>
      </c>
      <c r="AJ119" s="77">
        <v>20</v>
      </c>
      <c r="AK119" s="100">
        <v>21</v>
      </c>
      <c r="AL119" s="100">
        <v>22</v>
      </c>
      <c r="AM119" s="77">
        <v>23</v>
      </c>
      <c r="AN119" s="77">
        <v>24</v>
      </c>
      <c r="AO119" s="100">
        <v>25</v>
      </c>
      <c r="AP119" s="77">
        <v>26</v>
      </c>
      <c r="AQ119" s="77">
        <v>27</v>
      </c>
      <c r="AR119" s="100">
        <v>28</v>
      </c>
      <c r="AS119" s="100">
        <v>29</v>
      </c>
      <c r="AT119" s="77">
        <v>30</v>
      </c>
      <c r="AU119" s="77">
        <v>31</v>
      </c>
      <c r="AV119" s="78"/>
      <c r="AW119" s="160"/>
    </row>
    <row r="120" spans="1:50" s="6" customFormat="1" ht="49.5" customHeight="1" x14ac:dyDescent="0.35">
      <c r="A120" s="75" t="str">
        <f>VLOOKUP(B120,[2]Apoio!$A:$C,3,FALSE)</f>
        <v>MVE - Garantias Financeiras</v>
      </c>
      <c r="B120" s="82" t="s">
        <v>1067</v>
      </c>
      <c r="C120" s="86">
        <v>45597</v>
      </c>
      <c r="D120" s="84" t="s">
        <v>616</v>
      </c>
      <c r="E120" s="78" t="s">
        <v>84</v>
      </c>
      <c r="F120" s="88"/>
      <c r="G120" s="89"/>
      <c r="H120" s="89" t="s">
        <v>84</v>
      </c>
      <c r="I120" s="89"/>
      <c r="J120" s="89"/>
      <c r="K120" s="89"/>
      <c r="L120" s="89"/>
      <c r="M120" s="89"/>
      <c r="N120" s="90"/>
      <c r="O120" s="98" t="s">
        <v>796</v>
      </c>
      <c r="P120" s="99">
        <v>45642</v>
      </c>
      <c r="Q120" s="100">
        <v>1</v>
      </c>
      <c r="R120" s="77">
        <v>2</v>
      </c>
      <c r="S120" s="77">
        <v>3</v>
      </c>
      <c r="T120" s="77">
        <v>4</v>
      </c>
      <c r="U120" s="77">
        <v>5</v>
      </c>
      <c r="V120" s="77">
        <v>6</v>
      </c>
      <c r="W120" s="100">
        <v>7</v>
      </c>
      <c r="X120" s="100">
        <v>8</v>
      </c>
      <c r="Y120" s="77">
        <v>9</v>
      </c>
      <c r="Z120" s="77">
        <v>10</v>
      </c>
      <c r="AA120" s="77">
        <v>11</v>
      </c>
      <c r="AB120" s="77">
        <v>12</v>
      </c>
      <c r="AC120" s="77">
        <v>13</v>
      </c>
      <c r="AD120" s="100">
        <v>14</v>
      </c>
      <c r="AE120" s="100">
        <v>15</v>
      </c>
      <c r="AF120" s="79">
        <v>16</v>
      </c>
      <c r="AG120" s="77">
        <v>17</v>
      </c>
      <c r="AH120" s="77">
        <v>18</v>
      </c>
      <c r="AI120" s="77">
        <v>19</v>
      </c>
      <c r="AJ120" s="77">
        <v>20</v>
      </c>
      <c r="AK120" s="100">
        <v>21</v>
      </c>
      <c r="AL120" s="100">
        <v>22</v>
      </c>
      <c r="AM120" s="77">
        <v>23</v>
      </c>
      <c r="AN120" s="77">
        <v>24</v>
      </c>
      <c r="AO120" s="100">
        <v>25</v>
      </c>
      <c r="AP120" s="77">
        <v>26</v>
      </c>
      <c r="AQ120" s="77">
        <v>27</v>
      </c>
      <c r="AR120" s="100">
        <v>28</v>
      </c>
      <c r="AS120" s="100">
        <v>29</v>
      </c>
      <c r="AT120" s="77">
        <v>30</v>
      </c>
      <c r="AU120" s="77">
        <v>31</v>
      </c>
      <c r="AV120" s="78"/>
      <c r="AW120" s="162"/>
      <c r="AX120" s="3"/>
    </row>
    <row r="121" spans="1:50" s="6" customFormat="1" ht="60" customHeight="1" x14ac:dyDescent="0.25">
      <c r="A121" s="75" t="str">
        <f>VLOOKUP(B121,[1]Apoio!$A:$C,3,FALSE)</f>
        <v>Monitoramento Prudencial</v>
      </c>
      <c r="B121" s="82" t="s">
        <v>1014</v>
      </c>
      <c r="C121" s="86">
        <v>45597</v>
      </c>
      <c r="D121" s="84" t="s">
        <v>84</v>
      </c>
      <c r="E121" s="78" t="s">
        <v>84</v>
      </c>
      <c r="F121" s="88"/>
      <c r="G121" s="89"/>
      <c r="H121" s="89" t="s">
        <v>84</v>
      </c>
      <c r="I121" s="89"/>
      <c r="J121" s="89"/>
      <c r="K121" s="89"/>
      <c r="L121" s="89"/>
      <c r="M121" s="89"/>
      <c r="N121" s="90"/>
      <c r="O121" s="98" t="s">
        <v>796</v>
      </c>
      <c r="P121" s="99">
        <v>45642</v>
      </c>
      <c r="Q121" s="100">
        <v>1</v>
      </c>
      <c r="R121" s="77">
        <v>2</v>
      </c>
      <c r="S121" s="77">
        <v>3</v>
      </c>
      <c r="T121" s="77">
        <v>4</v>
      </c>
      <c r="U121" s="77">
        <v>5</v>
      </c>
      <c r="V121" s="77">
        <v>6</v>
      </c>
      <c r="W121" s="100">
        <v>7</v>
      </c>
      <c r="X121" s="100">
        <v>8</v>
      </c>
      <c r="Y121" s="77">
        <v>9</v>
      </c>
      <c r="Z121" s="77">
        <v>10</v>
      </c>
      <c r="AA121" s="77">
        <v>11</v>
      </c>
      <c r="AB121" s="77">
        <v>12</v>
      </c>
      <c r="AC121" s="77">
        <v>13</v>
      </c>
      <c r="AD121" s="100">
        <v>14</v>
      </c>
      <c r="AE121" s="100">
        <v>15</v>
      </c>
      <c r="AF121" s="79">
        <v>16</v>
      </c>
      <c r="AG121" s="77">
        <v>17</v>
      </c>
      <c r="AH121" s="77">
        <v>18</v>
      </c>
      <c r="AI121" s="77">
        <v>19</v>
      </c>
      <c r="AJ121" s="77">
        <v>20</v>
      </c>
      <c r="AK121" s="100">
        <v>21</v>
      </c>
      <c r="AL121" s="100">
        <v>22</v>
      </c>
      <c r="AM121" s="77">
        <v>23</v>
      </c>
      <c r="AN121" s="77">
        <v>24</v>
      </c>
      <c r="AO121" s="100">
        <v>25</v>
      </c>
      <c r="AP121" s="77">
        <v>26</v>
      </c>
      <c r="AQ121" s="77">
        <v>27</v>
      </c>
      <c r="AR121" s="100">
        <v>28</v>
      </c>
      <c r="AS121" s="100">
        <v>29</v>
      </c>
      <c r="AT121" s="77">
        <v>30</v>
      </c>
      <c r="AU121" s="77">
        <v>31</v>
      </c>
      <c r="AV121" s="78"/>
      <c r="AW121" s="3"/>
      <c r="AX121" s="3"/>
    </row>
    <row r="122" spans="1:50" s="6" customFormat="1" ht="49.5" customHeight="1" x14ac:dyDescent="0.35">
      <c r="A122" s="75" t="str">
        <f>VLOOKUP(B122,[2]Apoio!$A:$C,3,FALSE)</f>
        <v>MVE - Apuração</v>
      </c>
      <c r="B122" s="82" t="s">
        <v>1051</v>
      </c>
      <c r="C122" s="86">
        <v>45627</v>
      </c>
      <c r="D122" s="84" t="s">
        <v>84</v>
      </c>
      <c r="E122" s="78" t="s">
        <v>84</v>
      </c>
      <c r="F122" s="88"/>
      <c r="G122" s="89"/>
      <c r="H122" s="89" t="s">
        <v>84</v>
      </c>
      <c r="I122" s="89"/>
      <c r="J122" s="89"/>
      <c r="K122" s="89"/>
      <c r="L122" s="89"/>
      <c r="M122" s="89"/>
      <c r="N122" s="90"/>
      <c r="O122" s="98" t="s">
        <v>796</v>
      </c>
      <c r="P122" s="99">
        <v>45642</v>
      </c>
      <c r="Q122" s="100">
        <v>1</v>
      </c>
      <c r="R122" s="77">
        <v>2</v>
      </c>
      <c r="S122" s="77">
        <v>3</v>
      </c>
      <c r="T122" s="77">
        <v>4</v>
      </c>
      <c r="U122" s="77">
        <v>5</v>
      </c>
      <c r="V122" s="77">
        <v>6</v>
      </c>
      <c r="W122" s="100">
        <v>7</v>
      </c>
      <c r="X122" s="100">
        <v>8</v>
      </c>
      <c r="Y122" s="77">
        <v>9</v>
      </c>
      <c r="Z122" s="77">
        <v>10</v>
      </c>
      <c r="AA122" s="77">
        <v>11</v>
      </c>
      <c r="AB122" s="77">
        <v>12</v>
      </c>
      <c r="AC122" s="77">
        <v>13</v>
      </c>
      <c r="AD122" s="100">
        <v>14</v>
      </c>
      <c r="AE122" s="100">
        <v>15</v>
      </c>
      <c r="AF122" s="79">
        <v>16</v>
      </c>
      <c r="AG122" s="77">
        <v>17</v>
      </c>
      <c r="AH122" s="77">
        <v>18</v>
      </c>
      <c r="AI122" s="77">
        <v>19</v>
      </c>
      <c r="AJ122" s="77">
        <v>20</v>
      </c>
      <c r="AK122" s="100">
        <v>21</v>
      </c>
      <c r="AL122" s="100">
        <v>22</v>
      </c>
      <c r="AM122" s="77">
        <v>23</v>
      </c>
      <c r="AN122" s="77">
        <v>24</v>
      </c>
      <c r="AO122" s="100">
        <v>25</v>
      </c>
      <c r="AP122" s="77">
        <v>26</v>
      </c>
      <c r="AQ122" s="77">
        <v>27</v>
      </c>
      <c r="AR122" s="100">
        <v>28</v>
      </c>
      <c r="AS122" s="100">
        <v>29</v>
      </c>
      <c r="AT122" s="77">
        <v>30</v>
      </c>
      <c r="AU122" s="77">
        <v>31</v>
      </c>
      <c r="AV122" s="78"/>
      <c r="AW122" s="162"/>
      <c r="AX122" s="3"/>
    </row>
    <row r="123" spans="1:50" s="6" customFormat="1" ht="36.75" customHeight="1" x14ac:dyDescent="0.3">
      <c r="A123" s="75" t="str">
        <f>VLOOKUP(B123,[2]Apoio!$A:$C,3,FALSE)</f>
        <v>MVE - Pós-Liquidação</v>
      </c>
      <c r="B123" s="82" t="s">
        <v>882</v>
      </c>
      <c r="C123" s="86">
        <v>45597</v>
      </c>
      <c r="D123" s="84" t="s">
        <v>618</v>
      </c>
      <c r="E123" s="78" t="s">
        <v>622</v>
      </c>
      <c r="F123" s="88" t="s">
        <v>703</v>
      </c>
      <c r="G123" s="89" t="s">
        <v>831</v>
      </c>
      <c r="H123" s="89"/>
      <c r="I123" s="89"/>
      <c r="J123" s="89"/>
      <c r="K123" s="89"/>
      <c r="L123" s="89"/>
      <c r="M123" s="89"/>
      <c r="N123" s="90"/>
      <c r="O123" s="98" t="s">
        <v>796</v>
      </c>
      <c r="P123" s="99">
        <v>45643</v>
      </c>
      <c r="Q123" s="100">
        <v>1</v>
      </c>
      <c r="R123" s="117">
        <v>2</v>
      </c>
      <c r="S123" s="77">
        <v>3</v>
      </c>
      <c r="T123" s="77">
        <v>4</v>
      </c>
      <c r="U123" s="77">
        <v>5</v>
      </c>
      <c r="V123" s="77">
        <v>6</v>
      </c>
      <c r="W123" s="100">
        <v>7</v>
      </c>
      <c r="X123" s="100">
        <v>8</v>
      </c>
      <c r="Y123" s="77">
        <v>9</v>
      </c>
      <c r="Z123" s="77">
        <v>10</v>
      </c>
      <c r="AA123" s="77">
        <v>11</v>
      </c>
      <c r="AB123" s="77">
        <v>12</v>
      </c>
      <c r="AC123" s="77">
        <v>13</v>
      </c>
      <c r="AD123" s="100">
        <v>14</v>
      </c>
      <c r="AE123" s="100">
        <v>15</v>
      </c>
      <c r="AF123" s="77">
        <v>16</v>
      </c>
      <c r="AG123" s="79">
        <v>17</v>
      </c>
      <c r="AH123" s="77">
        <v>18</v>
      </c>
      <c r="AI123" s="77">
        <v>19</v>
      </c>
      <c r="AJ123" s="77">
        <v>20</v>
      </c>
      <c r="AK123" s="100">
        <v>21</v>
      </c>
      <c r="AL123" s="100">
        <v>22</v>
      </c>
      <c r="AM123" s="77">
        <v>23</v>
      </c>
      <c r="AN123" s="77">
        <v>24</v>
      </c>
      <c r="AO123" s="100">
        <v>25</v>
      </c>
      <c r="AP123" s="77">
        <v>26</v>
      </c>
      <c r="AQ123" s="77">
        <v>27</v>
      </c>
      <c r="AR123" s="100">
        <v>28</v>
      </c>
      <c r="AS123" s="100">
        <v>29</v>
      </c>
      <c r="AT123" s="77">
        <v>30</v>
      </c>
      <c r="AU123" s="77">
        <v>31</v>
      </c>
      <c r="AV123" s="78"/>
      <c r="AW123" s="160"/>
    </row>
    <row r="124" spans="1:50" s="6" customFormat="1" ht="46.5" customHeight="1" x14ac:dyDescent="0.3">
      <c r="A124" s="75" t="str">
        <f>VLOOKUP(B124,[2]Apoio!$A:$C,3,FALSE)</f>
        <v>Energia de Reserva - Cessão Hidráulica</v>
      </c>
      <c r="B124" s="82" t="s">
        <v>678</v>
      </c>
      <c r="C124" s="86">
        <v>45566</v>
      </c>
      <c r="D124" s="84" t="s">
        <v>675</v>
      </c>
      <c r="E124" s="78" t="s">
        <v>676</v>
      </c>
      <c r="F124" s="91" t="s">
        <v>702</v>
      </c>
      <c r="G124" s="89"/>
      <c r="H124" s="89"/>
      <c r="I124" s="89"/>
      <c r="J124" s="89"/>
      <c r="K124" s="89"/>
      <c r="L124" s="89"/>
      <c r="M124" s="89"/>
      <c r="N124" s="90"/>
      <c r="O124" s="98" t="s">
        <v>796</v>
      </c>
      <c r="P124" s="99">
        <v>45643</v>
      </c>
      <c r="Q124" s="100">
        <v>1</v>
      </c>
      <c r="R124" s="117">
        <v>2</v>
      </c>
      <c r="S124" s="77">
        <v>3</v>
      </c>
      <c r="T124" s="77">
        <v>4</v>
      </c>
      <c r="U124" s="77">
        <v>5</v>
      </c>
      <c r="V124" s="77">
        <v>6</v>
      </c>
      <c r="W124" s="100">
        <v>7</v>
      </c>
      <c r="X124" s="100">
        <v>8</v>
      </c>
      <c r="Y124" s="77">
        <v>9</v>
      </c>
      <c r="Z124" s="77">
        <v>10</v>
      </c>
      <c r="AA124" s="77">
        <v>11</v>
      </c>
      <c r="AB124" s="77">
        <v>12</v>
      </c>
      <c r="AC124" s="77">
        <v>13</v>
      </c>
      <c r="AD124" s="100">
        <v>14</v>
      </c>
      <c r="AE124" s="100">
        <v>15</v>
      </c>
      <c r="AF124" s="77">
        <v>16</v>
      </c>
      <c r="AG124" s="79">
        <v>17</v>
      </c>
      <c r="AH124" s="77">
        <v>18</v>
      </c>
      <c r="AI124" s="77">
        <v>19</v>
      </c>
      <c r="AJ124" s="77">
        <v>20</v>
      </c>
      <c r="AK124" s="100">
        <v>21</v>
      </c>
      <c r="AL124" s="100">
        <v>22</v>
      </c>
      <c r="AM124" s="77">
        <v>23</v>
      </c>
      <c r="AN124" s="77">
        <v>24</v>
      </c>
      <c r="AO124" s="100">
        <v>25</v>
      </c>
      <c r="AP124" s="77">
        <v>26</v>
      </c>
      <c r="AQ124" s="77">
        <v>27</v>
      </c>
      <c r="AR124" s="100">
        <v>28</v>
      </c>
      <c r="AS124" s="100">
        <v>29</v>
      </c>
      <c r="AT124" s="77">
        <v>30</v>
      </c>
      <c r="AU124" s="77">
        <v>31</v>
      </c>
      <c r="AV124" s="78" t="s">
        <v>966</v>
      </c>
      <c r="AW124" s="161"/>
      <c r="AX124" s="8"/>
    </row>
    <row r="125" spans="1:50" s="6" customFormat="1" ht="36" customHeight="1" x14ac:dyDescent="0.3">
      <c r="A125" s="75" t="str">
        <f>VLOOKUP(B125,[2]Apoio!$A:$C,3,FALSE)</f>
        <v>Contrato</v>
      </c>
      <c r="B125" s="82" t="s">
        <v>179</v>
      </c>
      <c r="C125" s="86">
        <v>45597</v>
      </c>
      <c r="D125" s="84" t="s">
        <v>15</v>
      </c>
      <c r="E125" s="78" t="s">
        <v>73</v>
      </c>
      <c r="F125" s="91" t="s">
        <v>732</v>
      </c>
      <c r="G125" s="89" t="s">
        <v>733</v>
      </c>
      <c r="H125" s="89"/>
      <c r="I125" s="89"/>
      <c r="J125" s="89"/>
      <c r="K125" s="89"/>
      <c r="L125" s="89"/>
      <c r="M125" s="89"/>
      <c r="N125" s="90"/>
      <c r="O125" s="98" t="s">
        <v>796</v>
      </c>
      <c r="P125" s="99">
        <v>45643</v>
      </c>
      <c r="Q125" s="100">
        <v>1</v>
      </c>
      <c r="R125" s="117">
        <v>2</v>
      </c>
      <c r="S125" s="77">
        <v>3</v>
      </c>
      <c r="T125" s="77">
        <v>4</v>
      </c>
      <c r="U125" s="77">
        <v>5</v>
      </c>
      <c r="V125" s="77">
        <v>6</v>
      </c>
      <c r="W125" s="100">
        <v>7</v>
      </c>
      <c r="X125" s="100">
        <v>8</v>
      </c>
      <c r="Y125" s="77">
        <v>9</v>
      </c>
      <c r="Z125" s="77">
        <v>10</v>
      </c>
      <c r="AA125" s="77">
        <v>11</v>
      </c>
      <c r="AB125" s="77">
        <v>12</v>
      </c>
      <c r="AC125" s="77">
        <v>13</v>
      </c>
      <c r="AD125" s="100">
        <v>14</v>
      </c>
      <c r="AE125" s="100">
        <v>15</v>
      </c>
      <c r="AF125" s="77">
        <v>16</v>
      </c>
      <c r="AG125" s="79">
        <v>17</v>
      </c>
      <c r="AH125" s="77">
        <v>18</v>
      </c>
      <c r="AI125" s="77">
        <v>19</v>
      </c>
      <c r="AJ125" s="77">
        <v>20</v>
      </c>
      <c r="AK125" s="100">
        <v>21</v>
      </c>
      <c r="AL125" s="100">
        <v>22</v>
      </c>
      <c r="AM125" s="77">
        <v>23</v>
      </c>
      <c r="AN125" s="77">
        <v>24</v>
      </c>
      <c r="AO125" s="100">
        <v>25</v>
      </c>
      <c r="AP125" s="77">
        <v>26</v>
      </c>
      <c r="AQ125" s="77">
        <v>27</v>
      </c>
      <c r="AR125" s="100">
        <v>28</v>
      </c>
      <c r="AS125" s="100">
        <v>29</v>
      </c>
      <c r="AT125" s="77">
        <v>30</v>
      </c>
      <c r="AU125" s="77">
        <v>31</v>
      </c>
      <c r="AV125" s="78"/>
      <c r="AW125" s="160"/>
    </row>
    <row r="126" spans="1:50" s="6" customFormat="1" ht="36" customHeight="1" x14ac:dyDescent="0.3">
      <c r="A126" s="75" t="str">
        <f>VLOOKUP(B126,[2]Apoio!$A:$C,3,FALSE)</f>
        <v>Garantias Financeiras - Aporte</v>
      </c>
      <c r="B126" s="82" t="s">
        <v>1054</v>
      </c>
      <c r="C126" s="86">
        <v>45597</v>
      </c>
      <c r="D126" s="84" t="s">
        <v>14</v>
      </c>
      <c r="E126" s="78" t="s">
        <v>110</v>
      </c>
      <c r="F126" s="88" t="s">
        <v>734</v>
      </c>
      <c r="G126" s="89" t="s">
        <v>735</v>
      </c>
      <c r="H126" s="149"/>
      <c r="I126" s="89"/>
      <c r="J126" s="89"/>
      <c r="K126" s="89"/>
      <c r="L126" s="89"/>
      <c r="M126" s="89"/>
      <c r="N126" s="90"/>
      <c r="O126" s="98" t="s">
        <v>796</v>
      </c>
      <c r="P126" s="99">
        <v>45643</v>
      </c>
      <c r="Q126" s="100">
        <v>1</v>
      </c>
      <c r="R126" s="117">
        <v>2</v>
      </c>
      <c r="S126" s="77">
        <v>3</v>
      </c>
      <c r="T126" s="77">
        <v>4</v>
      </c>
      <c r="U126" s="77">
        <v>5</v>
      </c>
      <c r="V126" s="77">
        <v>6</v>
      </c>
      <c r="W126" s="100">
        <v>7</v>
      </c>
      <c r="X126" s="100">
        <v>8</v>
      </c>
      <c r="Y126" s="77">
        <v>9</v>
      </c>
      <c r="Z126" s="77">
        <v>10</v>
      </c>
      <c r="AA126" s="77">
        <v>11</v>
      </c>
      <c r="AB126" s="77">
        <v>12</v>
      </c>
      <c r="AC126" s="77">
        <v>13</v>
      </c>
      <c r="AD126" s="100">
        <v>14</v>
      </c>
      <c r="AE126" s="100">
        <v>15</v>
      </c>
      <c r="AF126" s="77">
        <v>16</v>
      </c>
      <c r="AG126" s="79">
        <v>17</v>
      </c>
      <c r="AH126" s="77">
        <v>18</v>
      </c>
      <c r="AI126" s="77">
        <v>19</v>
      </c>
      <c r="AJ126" s="77">
        <v>20</v>
      </c>
      <c r="AK126" s="100">
        <v>21</v>
      </c>
      <c r="AL126" s="100">
        <v>22</v>
      </c>
      <c r="AM126" s="77">
        <v>23</v>
      </c>
      <c r="AN126" s="77">
        <v>24</v>
      </c>
      <c r="AO126" s="100">
        <v>25</v>
      </c>
      <c r="AP126" s="77">
        <v>26</v>
      </c>
      <c r="AQ126" s="77">
        <v>27</v>
      </c>
      <c r="AR126" s="100">
        <v>28</v>
      </c>
      <c r="AS126" s="100">
        <v>29</v>
      </c>
      <c r="AT126" s="77">
        <v>30</v>
      </c>
      <c r="AU126" s="77">
        <v>31</v>
      </c>
      <c r="AV126" s="80"/>
      <c r="AW126" s="160"/>
    </row>
    <row r="127" spans="1:50" s="6" customFormat="1" ht="21" x14ac:dyDescent="0.3">
      <c r="A127" s="75" t="str">
        <f>VLOOKUP(B127,[2]Apoio!$A:$C,3,FALSE)</f>
        <v>MCP - Memória de Cálculo</v>
      </c>
      <c r="B127" s="185" t="s">
        <v>1062</v>
      </c>
      <c r="C127" s="86">
        <v>45597</v>
      </c>
      <c r="D127" s="84" t="s">
        <v>15</v>
      </c>
      <c r="E127" s="78" t="s">
        <v>70</v>
      </c>
      <c r="F127" s="88" t="s">
        <v>736</v>
      </c>
      <c r="G127" s="89"/>
      <c r="H127" s="89"/>
      <c r="I127" s="89"/>
      <c r="J127" s="89"/>
      <c r="K127" s="89"/>
      <c r="L127" s="89"/>
      <c r="M127" s="89"/>
      <c r="N127" s="90"/>
      <c r="O127" s="98" t="s">
        <v>796</v>
      </c>
      <c r="P127" s="99">
        <v>45643</v>
      </c>
      <c r="Q127" s="176">
        <v>1</v>
      </c>
      <c r="R127" s="178">
        <v>2</v>
      </c>
      <c r="S127" s="178">
        <v>3</v>
      </c>
      <c r="T127" s="178">
        <v>4</v>
      </c>
      <c r="U127" s="178">
        <v>5</v>
      </c>
      <c r="V127" s="178">
        <v>6</v>
      </c>
      <c r="W127" s="176">
        <v>7</v>
      </c>
      <c r="X127" s="176">
        <v>8</v>
      </c>
      <c r="Y127" s="178">
        <v>9</v>
      </c>
      <c r="Z127" s="178">
        <v>10</v>
      </c>
      <c r="AA127" s="178">
        <v>11</v>
      </c>
      <c r="AB127" s="178">
        <v>12</v>
      </c>
      <c r="AC127" s="178">
        <v>13</v>
      </c>
      <c r="AD127" s="176">
        <v>14</v>
      </c>
      <c r="AE127" s="176">
        <v>15</v>
      </c>
      <c r="AF127" s="178">
        <v>16</v>
      </c>
      <c r="AG127" s="180">
        <v>17</v>
      </c>
      <c r="AH127" s="178">
        <v>18</v>
      </c>
      <c r="AI127" s="178">
        <v>19</v>
      </c>
      <c r="AJ127" s="178">
        <v>20</v>
      </c>
      <c r="AK127" s="176">
        <v>21</v>
      </c>
      <c r="AL127" s="176">
        <v>22</v>
      </c>
      <c r="AM127" s="178">
        <v>23</v>
      </c>
      <c r="AN127" s="178">
        <v>24</v>
      </c>
      <c r="AO127" s="176">
        <v>25</v>
      </c>
      <c r="AP127" s="178">
        <v>26</v>
      </c>
      <c r="AQ127" s="178">
        <v>27</v>
      </c>
      <c r="AR127" s="176">
        <v>28</v>
      </c>
      <c r="AS127" s="176">
        <v>29</v>
      </c>
      <c r="AT127" s="178">
        <v>30</v>
      </c>
      <c r="AU127" s="178">
        <v>31</v>
      </c>
      <c r="AV127" s="174"/>
      <c r="AW127" s="160"/>
    </row>
    <row r="128" spans="1:50" s="6" customFormat="1" ht="21" x14ac:dyDescent="0.3">
      <c r="A128" s="75"/>
      <c r="B128" s="186"/>
      <c r="C128" s="86">
        <v>45597</v>
      </c>
      <c r="D128" s="84" t="s">
        <v>15</v>
      </c>
      <c r="E128" s="78" t="s">
        <v>71</v>
      </c>
      <c r="F128" s="88" t="s">
        <v>737</v>
      </c>
      <c r="G128" s="89" t="s">
        <v>738</v>
      </c>
      <c r="H128" s="89"/>
      <c r="I128" s="89"/>
      <c r="J128" s="89"/>
      <c r="K128" s="89"/>
      <c r="L128" s="89"/>
      <c r="M128" s="89"/>
      <c r="N128" s="90"/>
      <c r="O128" s="98" t="s">
        <v>796</v>
      </c>
      <c r="P128" s="99">
        <v>45643</v>
      </c>
      <c r="Q128" s="177"/>
      <c r="R128" s="179"/>
      <c r="S128" s="179"/>
      <c r="T128" s="179"/>
      <c r="U128" s="179"/>
      <c r="V128" s="179"/>
      <c r="W128" s="177"/>
      <c r="X128" s="177"/>
      <c r="Y128" s="179"/>
      <c r="Z128" s="179"/>
      <c r="AA128" s="179"/>
      <c r="AB128" s="179"/>
      <c r="AC128" s="179"/>
      <c r="AD128" s="177"/>
      <c r="AE128" s="177"/>
      <c r="AF128" s="179"/>
      <c r="AG128" s="181"/>
      <c r="AH128" s="179"/>
      <c r="AI128" s="179"/>
      <c r="AJ128" s="179"/>
      <c r="AK128" s="177"/>
      <c r="AL128" s="177"/>
      <c r="AM128" s="179"/>
      <c r="AN128" s="179"/>
      <c r="AO128" s="177"/>
      <c r="AP128" s="179"/>
      <c r="AQ128" s="179"/>
      <c r="AR128" s="177"/>
      <c r="AS128" s="177"/>
      <c r="AT128" s="179"/>
      <c r="AU128" s="179"/>
      <c r="AV128" s="175"/>
      <c r="AW128" s="160"/>
    </row>
    <row r="129" spans="1:50" s="6" customFormat="1" ht="21" x14ac:dyDescent="0.3">
      <c r="A129" s="75"/>
      <c r="B129" s="186"/>
      <c r="C129" s="86">
        <v>45597</v>
      </c>
      <c r="D129" s="84" t="s">
        <v>15</v>
      </c>
      <c r="E129" s="78" t="s">
        <v>72</v>
      </c>
      <c r="F129" s="88" t="s">
        <v>739</v>
      </c>
      <c r="G129" s="89" t="s">
        <v>740</v>
      </c>
      <c r="H129" s="89" t="s">
        <v>741</v>
      </c>
      <c r="I129" s="89" t="s">
        <v>742</v>
      </c>
      <c r="J129" s="89" t="s">
        <v>743</v>
      </c>
      <c r="K129" s="89" t="s">
        <v>744</v>
      </c>
      <c r="L129" s="89" t="s">
        <v>745</v>
      </c>
      <c r="M129" s="89" t="s">
        <v>746</v>
      </c>
      <c r="N129" s="90" t="s">
        <v>896</v>
      </c>
      <c r="O129" s="98" t="s">
        <v>796</v>
      </c>
      <c r="P129" s="99">
        <v>45643</v>
      </c>
      <c r="Q129" s="177"/>
      <c r="R129" s="179"/>
      <c r="S129" s="179"/>
      <c r="T129" s="179"/>
      <c r="U129" s="179"/>
      <c r="V129" s="179"/>
      <c r="W129" s="177"/>
      <c r="X129" s="177"/>
      <c r="Y129" s="179"/>
      <c r="Z129" s="179"/>
      <c r="AA129" s="179"/>
      <c r="AB129" s="179"/>
      <c r="AC129" s="179"/>
      <c r="AD129" s="177"/>
      <c r="AE129" s="177"/>
      <c r="AF129" s="179"/>
      <c r="AG129" s="181"/>
      <c r="AH129" s="179"/>
      <c r="AI129" s="179"/>
      <c r="AJ129" s="179"/>
      <c r="AK129" s="177"/>
      <c r="AL129" s="177"/>
      <c r="AM129" s="179"/>
      <c r="AN129" s="179"/>
      <c r="AO129" s="177"/>
      <c r="AP129" s="179"/>
      <c r="AQ129" s="179"/>
      <c r="AR129" s="177"/>
      <c r="AS129" s="177"/>
      <c r="AT129" s="179"/>
      <c r="AU129" s="179"/>
      <c r="AV129" s="175"/>
      <c r="AW129" s="160"/>
    </row>
    <row r="130" spans="1:50" s="6" customFormat="1" ht="21" x14ac:dyDescent="0.3">
      <c r="A130" s="75"/>
      <c r="B130" s="186"/>
      <c r="C130" s="86">
        <v>45597</v>
      </c>
      <c r="D130" s="84" t="s">
        <v>15</v>
      </c>
      <c r="E130" s="78" t="s">
        <v>73</v>
      </c>
      <c r="F130" s="88" t="s">
        <v>747</v>
      </c>
      <c r="G130" s="89" t="s">
        <v>748</v>
      </c>
      <c r="H130" s="89" t="s">
        <v>749</v>
      </c>
      <c r="I130" s="89"/>
      <c r="J130" s="89"/>
      <c r="K130" s="89"/>
      <c r="L130" s="89"/>
      <c r="M130" s="89"/>
      <c r="N130" s="90"/>
      <c r="O130" s="98" t="s">
        <v>796</v>
      </c>
      <c r="P130" s="99">
        <v>45643</v>
      </c>
      <c r="Q130" s="177"/>
      <c r="R130" s="179"/>
      <c r="S130" s="179"/>
      <c r="T130" s="179"/>
      <c r="U130" s="179"/>
      <c r="V130" s="179"/>
      <c r="W130" s="177"/>
      <c r="X130" s="177"/>
      <c r="Y130" s="179"/>
      <c r="Z130" s="179"/>
      <c r="AA130" s="179"/>
      <c r="AB130" s="179"/>
      <c r="AC130" s="179"/>
      <c r="AD130" s="177"/>
      <c r="AE130" s="177"/>
      <c r="AF130" s="179"/>
      <c r="AG130" s="181"/>
      <c r="AH130" s="179"/>
      <c r="AI130" s="179"/>
      <c r="AJ130" s="179"/>
      <c r="AK130" s="177"/>
      <c r="AL130" s="177"/>
      <c r="AM130" s="179"/>
      <c r="AN130" s="179"/>
      <c r="AO130" s="177"/>
      <c r="AP130" s="179"/>
      <c r="AQ130" s="179"/>
      <c r="AR130" s="177"/>
      <c r="AS130" s="177"/>
      <c r="AT130" s="179"/>
      <c r="AU130" s="179"/>
      <c r="AV130" s="175"/>
      <c r="AW130" s="160"/>
    </row>
    <row r="131" spans="1:50" s="6" customFormat="1" ht="21" x14ac:dyDescent="0.3">
      <c r="A131" s="75"/>
      <c r="B131" s="186"/>
      <c r="C131" s="86">
        <v>45597</v>
      </c>
      <c r="D131" s="84" t="s">
        <v>15</v>
      </c>
      <c r="E131" s="78" t="s">
        <v>75</v>
      </c>
      <c r="F131" s="88" t="s">
        <v>753</v>
      </c>
      <c r="G131" s="89" t="s">
        <v>754</v>
      </c>
      <c r="H131" s="89" t="s">
        <v>755</v>
      </c>
      <c r="I131" s="89" t="s">
        <v>756</v>
      </c>
      <c r="J131" s="89"/>
      <c r="K131" s="89"/>
      <c r="L131" s="89"/>
      <c r="M131" s="89"/>
      <c r="N131" s="90"/>
      <c r="O131" s="98" t="s">
        <v>796</v>
      </c>
      <c r="P131" s="99">
        <v>45643</v>
      </c>
      <c r="Q131" s="177"/>
      <c r="R131" s="179"/>
      <c r="S131" s="179"/>
      <c r="T131" s="179"/>
      <c r="U131" s="179"/>
      <c r="V131" s="179"/>
      <c r="W131" s="177"/>
      <c r="X131" s="177"/>
      <c r="Y131" s="179"/>
      <c r="Z131" s="179"/>
      <c r="AA131" s="179"/>
      <c r="AB131" s="179"/>
      <c r="AC131" s="179"/>
      <c r="AD131" s="177"/>
      <c r="AE131" s="177"/>
      <c r="AF131" s="179"/>
      <c r="AG131" s="181"/>
      <c r="AH131" s="179"/>
      <c r="AI131" s="179"/>
      <c r="AJ131" s="179"/>
      <c r="AK131" s="177"/>
      <c r="AL131" s="177"/>
      <c r="AM131" s="179"/>
      <c r="AN131" s="179"/>
      <c r="AO131" s="177"/>
      <c r="AP131" s="179"/>
      <c r="AQ131" s="179"/>
      <c r="AR131" s="177"/>
      <c r="AS131" s="177"/>
      <c r="AT131" s="179"/>
      <c r="AU131" s="179"/>
      <c r="AV131" s="175"/>
      <c r="AW131" s="160"/>
    </row>
    <row r="132" spans="1:50" s="6" customFormat="1" ht="21" x14ac:dyDescent="0.3">
      <c r="A132" s="75"/>
      <c r="B132" s="186"/>
      <c r="C132" s="86">
        <v>45597</v>
      </c>
      <c r="D132" s="84" t="s">
        <v>15</v>
      </c>
      <c r="E132" s="78" t="s">
        <v>76</v>
      </c>
      <c r="F132" s="88" t="s">
        <v>757</v>
      </c>
      <c r="G132" s="89" t="s">
        <v>758</v>
      </c>
      <c r="H132" s="89" t="s">
        <v>759</v>
      </c>
      <c r="I132" s="89"/>
      <c r="J132" s="89"/>
      <c r="K132" s="89"/>
      <c r="L132" s="89"/>
      <c r="M132" s="89"/>
      <c r="N132" s="90"/>
      <c r="O132" s="98" t="s">
        <v>796</v>
      </c>
      <c r="P132" s="99">
        <v>45643</v>
      </c>
      <c r="Q132" s="177"/>
      <c r="R132" s="179"/>
      <c r="S132" s="179"/>
      <c r="T132" s="179"/>
      <c r="U132" s="179"/>
      <c r="V132" s="179"/>
      <c r="W132" s="177"/>
      <c r="X132" s="177"/>
      <c r="Y132" s="179"/>
      <c r="Z132" s="179"/>
      <c r="AA132" s="179"/>
      <c r="AB132" s="179"/>
      <c r="AC132" s="179"/>
      <c r="AD132" s="177"/>
      <c r="AE132" s="177"/>
      <c r="AF132" s="179"/>
      <c r="AG132" s="181"/>
      <c r="AH132" s="179"/>
      <c r="AI132" s="179"/>
      <c r="AJ132" s="179"/>
      <c r="AK132" s="177"/>
      <c r="AL132" s="177"/>
      <c r="AM132" s="179"/>
      <c r="AN132" s="179"/>
      <c r="AO132" s="177"/>
      <c r="AP132" s="179"/>
      <c r="AQ132" s="179"/>
      <c r="AR132" s="177"/>
      <c r="AS132" s="177"/>
      <c r="AT132" s="179"/>
      <c r="AU132" s="179"/>
      <c r="AV132" s="175"/>
      <c r="AW132" s="160"/>
    </row>
    <row r="133" spans="1:50" s="6" customFormat="1" ht="21" x14ac:dyDescent="0.3">
      <c r="A133" s="75"/>
      <c r="B133" s="186"/>
      <c r="C133" s="86">
        <v>45597</v>
      </c>
      <c r="D133" s="84" t="s">
        <v>15</v>
      </c>
      <c r="E133" s="78" t="s">
        <v>77</v>
      </c>
      <c r="F133" s="88" t="s">
        <v>760</v>
      </c>
      <c r="G133" s="89" t="s">
        <v>761</v>
      </c>
      <c r="H133" s="89" t="s">
        <v>762</v>
      </c>
      <c r="I133" s="89" t="s">
        <v>763</v>
      </c>
      <c r="J133" s="89"/>
      <c r="K133" s="89"/>
      <c r="L133" s="89"/>
      <c r="M133" s="89"/>
      <c r="N133" s="90"/>
      <c r="O133" s="98" t="s">
        <v>796</v>
      </c>
      <c r="P133" s="99">
        <v>45643</v>
      </c>
      <c r="Q133" s="177"/>
      <c r="R133" s="179"/>
      <c r="S133" s="179"/>
      <c r="T133" s="179"/>
      <c r="U133" s="179"/>
      <c r="V133" s="179"/>
      <c r="W133" s="177"/>
      <c r="X133" s="177"/>
      <c r="Y133" s="179"/>
      <c r="Z133" s="179"/>
      <c r="AA133" s="179"/>
      <c r="AB133" s="179"/>
      <c r="AC133" s="179"/>
      <c r="AD133" s="177"/>
      <c r="AE133" s="177"/>
      <c r="AF133" s="179"/>
      <c r="AG133" s="181"/>
      <c r="AH133" s="179"/>
      <c r="AI133" s="179"/>
      <c r="AJ133" s="179"/>
      <c r="AK133" s="177"/>
      <c r="AL133" s="177"/>
      <c r="AM133" s="179"/>
      <c r="AN133" s="179"/>
      <c r="AO133" s="177"/>
      <c r="AP133" s="179"/>
      <c r="AQ133" s="179"/>
      <c r="AR133" s="177"/>
      <c r="AS133" s="177"/>
      <c r="AT133" s="179"/>
      <c r="AU133" s="179"/>
      <c r="AV133" s="175"/>
      <c r="AW133" s="160"/>
    </row>
    <row r="134" spans="1:50" s="6" customFormat="1" ht="21" x14ac:dyDescent="0.3">
      <c r="A134" s="75"/>
      <c r="B134" s="186"/>
      <c r="C134" s="86">
        <v>45597</v>
      </c>
      <c r="D134" s="84" t="s">
        <v>15</v>
      </c>
      <c r="E134" s="78" t="s">
        <v>1028</v>
      </c>
      <c r="F134" s="88" t="s">
        <v>1029</v>
      </c>
      <c r="G134" s="89" t="s">
        <v>1030</v>
      </c>
      <c r="H134" s="89"/>
      <c r="I134" s="89"/>
      <c r="J134" s="89"/>
      <c r="K134" s="89"/>
      <c r="L134" s="89"/>
      <c r="M134" s="89"/>
      <c r="N134" s="90"/>
      <c r="O134" s="98" t="s">
        <v>796</v>
      </c>
      <c r="P134" s="99">
        <v>45643</v>
      </c>
      <c r="Q134" s="177"/>
      <c r="R134" s="179"/>
      <c r="S134" s="179"/>
      <c r="T134" s="179"/>
      <c r="U134" s="179"/>
      <c r="V134" s="179"/>
      <c r="W134" s="177"/>
      <c r="X134" s="177"/>
      <c r="Y134" s="179"/>
      <c r="Z134" s="179"/>
      <c r="AA134" s="179"/>
      <c r="AB134" s="179"/>
      <c r="AC134" s="179"/>
      <c r="AD134" s="177"/>
      <c r="AE134" s="177"/>
      <c r="AF134" s="179"/>
      <c r="AG134" s="181"/>
      <c r="AH134" s="179"/>
      <c r="AI134" s="179"/>
      <c r="AJ134" s="179"/>
      <c r="AK134" s="177"/>
      <c r="AL134" s="177"/>
      <c r="AM134" s="179"/>
      <c r="AN134" s="179"/>
      <c r="AO134" s="177"/>
      <c r="AP134" s="179"/>
      <c r="AQ134" s="179"/>
      <c r="AR134" s="177"/>
      <c r="AS134" s="177"/>
      <c r="AT134" s="179"/>
      <c r="AU134" s="179"/>
      <c r="AV134" s="175"/>
      <c r="AW134" s="160"/>
    </row>
    <row r="135" spans="1:50" s="6" customFormat="1" ht="21" x14ac:dyDescent="0.3">
      <c r="A135" s="75"/>
      <c r="B135" s="186"/>
      <c r="C135" s="86">
        <v>45597</v>
      </c>
      <c r="D135" s="84" t="s">
        <v>15</v>
      </c>
      <c r="E135" s="78" t="s">
        <v>586</v>
      </c>
      <c r="F135" s="88" t="s">
        <v>588</v>
      </c>
      <c r="G135" s="89" t="s">
        <v>589</v>
      </c>
      <c r="H135" s="89" t="s">
        <v>590</v>
      </c>
      <c r="I135" s="89"/>
      <c r="J135" s="89"/>
      <c r="K135" s="89"/>
      <c r="L135" s="89"/>
      <c r="M135" s="89"/>
      <c r="N135" s="90"/>
      <c r="O135" s="98" t="s">
        <v>796</v>
      </c>
      <c r="P135" s="99">
        <v>45643</v>
      </c>
      <c r="Q135" s="177"/>
      <c r="R135" s="179"/>
      <c r="S135" s="179"/>
      <c r="T135" s="179"/>
      <c r="U135" s="179"/>
      <c r="V135" s="179"/>
      <c r="W135" s="177"/>
      <c r="X135" s="177"/>
      <c r="Y135" s="179"/>
      <c r="Z135" s="179"/>
      <c r="AA135" s="179"/>
      <c r="AB135" s="179"/>
      <c r="AC135" s="179"/>
      <c r="AD135" s="177"/>
      <c r="AE135" s="177"/>
      <c r="AF135" s="179"/>
      <c r="AG135" s="181"/>
      <c r="AH135" s="179"/>
      <c r="AI135" s="179"/>
      <c r="AJ135" s="179"/>
      <c r="AK135" s="177"/>
      <c r="AL135" s="177"/>
      <c r="AM135" s="179"/>
      <c r="AN135" s="179"/>
      <c r="AO135" s="177"/>
      <c r="AP135" s="179"/>
      <c r="AQ135" s="179"/>
      <c r="AR135" s="177"/>
      <c r="AS135" s="177"/>
      <c r="AT135" s="179"/>
      <c r="AU135" s="179"/>
      <c r="AV135" s="175"/>
      <c r="AW135" s="160"/>
    </row>
    <row r="136" spans="1:50" s="6" customFormat="1" ht="21" x14ac:dyDescent="0.3">
      <c r="A136" s="75"/>
      <c r="B136" s="186"/>
      <c r="C136" s="86">
        <v>45597</v>
      </c>
      <c r="D136" s="84" t="s">
        <v>15</v>
      </c>
      <c r="E136" s="78" t="s">
        <v>78</v>
      </c>
      <c r="F136" s="88" t="s">
        <v>764</v>
      </c>
      <c r="G136" s="89" t="s">
        <v>765</v>
      </c>
      <c r="H136" s="89"/>
      <c r="I136" s="89"/>
      <c r="J136" s="89"/>
      <c r="K136" s="89"/>
      <c r="L136" s="89"/>
      <c r="M136" s="89"/>
      <c r="N136" s="90"/>
      <c r="O136" s="98" t="s">
        <v>796</v>
      </c>
      <c r="P136" s="99">
        <v>45643</v>
      </c>
      <c r="Q136" s="177"/>
      <c r="R136" s="179"/>
      <c r="S136" s="179"/>
      <c r="T136" s="179"/>
      <c r="U136" s="179"/>
      <c r="V136" s="179"/>
      <c r="W136" s="177"/>
      <c r="X136" s="177"/>
      <c r="Y136" s="179"/>
      <c r="Z136" s="179"/>
      <c r="AA136" s="179"/>
      <c r="AB136" s="179"/>
      <c r="AC136" s="179"/>
      <c r="AD136" s="177"/>
      <c r="AE136" s="177"/>
      <c r="AF136" s="179"/>
      <c r="AG136" s="181"/>
      <c r="AH136" s="179"/>
      <c r="AI136" s="179"/>
      <c r="AJ136" s="179"/>
      <c r="AK136" s="177"/>
      <c r="AL136" s="177"/>
      <c r="AM136" s="179"/>
      <c r="AN136" s="179"/>
      <c r="AO136" s="177"/>
      <c r="AP136" s="179"/>
      <c r="AQ136" s="179"/>
      <c r="AR136" s="177"/>
      <c r="AS136" s="177"/>
      <c r="AT136" s="179"/>
      <c r="AU136" s="179"/>
      <c r="AV136" s="175"/>
      <c r="AW136" s="160"/>
    </row>
    <row r="137" spans="1:50" s="6" customFormat="1" ht="21" x14ac:dyDescent="0.3">
      <c r="A137" s="75"/>
      <c r="B137" s="186"/>
      <c r="C137" s="86">
        <v>45597</v>
      </c>
      <c r="D137" s="84" t="s">
        <v>15</v>
      </c>
      <c r="E137" s="78" t="s">
        <v>349</v>
      </c>
      <c r="F137" s="88" t="s">
        <v>766</v>
      </c>
      <c r="G137" s="89"/>
      <c r="H137" s="89"/>
      <c r="I137" s="89"/>
      <c r="J137" s="89"/>
      <c r="K137" s="89"/>
      <c r="L137" s="89"/>
      <c r="M137" s="89"/>
      <c r="N137" s="90"/>
      <c r="O137" s="98" t="s">
        <v>796</v>
      </c>
      <c r="P137" s="99">
        <v>45643</v>
      </c>
      <c r="Q137" s="177"/>
      <c r="R137" s="179"/>
      <c r="S137" s="179"/>
      <c r="T137" s="179"/>
      <c r="U137" s="179"/>
      <c r="V137" s="179"/>
      <c r="W137" s="177"/>
      <c r="X137" s="177"/>
      <c r="Y137" s="179"/>
      <c r="Z137" s="179"/>
      <c r="AA137" s="179"/>
      <c r="AB137" s="179"/>
      <c r="AC137" s="179"/>
      <c r="AD137" s="177"/>
      <c r="AE137" s="177"/>
      <c r="AF137" s="179"/>
      <c r="AG137" s="181"/>
      <c r="AH137" s="179"/>
      <c r="AI137" s="179"/>
      <c r="AJ137" s="179"/>
      <c r="AK137" s="177"/>
      <c r="AL137" s="177"/>
      <c r="AM137" s="179"/>
      <c r="AN137" s="179"/>
      <c r="AO137" s="177"/>
      <c r="AP137" s="179"/>
      <c r="AQ137" s="179"/>
      <c r="AR137" s="177"/>
      <c r="AS137" s="177"/>
      <c r="AT137" s="179"/>
      <c r="AU137" s="179"/>
      <c r="AV137" s="175"/>
      <c r="AW137" s="160"/>
    </row>
    <row r="138" spans="1:50" s="6" customFormat="1" ht="21" x14ac:dyDescent="0.3">
      <c r="A138" s="75"/>
      <c r="B138" s="186"/>
      <c r="C138" s="86">
        <v>45597</v>
      </c>
      <c r="D138" s="84" t="s">
        <v>15</v>
      </c>
      <c r="E138" s="78" t="s">
        <v>79</v>
      </c>
      <c r="F138" s="88" t="s">
        <v>767</v>
      </c>
      <c r="G138" s="89" t="s">
        <v>768</v>
      </c>
      <c r="H138" s="89"/>
      <c r="I138" s="89"/>
      <c r="J138" s="89"/>
      <c r="K138" s="89"/>
      <c r="L138" s="89"/>
      <c r="M138" s="89"/>
      <c r="N138" s="90"/>
      <c r="O138" s="98" t="s">
        <v>796</v>
      </c>
      <c r="P138" s="99">
        <v>45643</v>
      </c>
      <c r="Q138" s="177"/>
      <c r="R138" s="179"/>
      <c r="S138" s="179"/>
      <c r="T138" s="179"/>
      <c r="U138" s="179"/>
      <c r="V138" s="179"/>
      <c r="W138" s="177"/>
      <c r="X138" s="177"/>
      <c r="Y138" s="179"/>
      <c r="Z138" s="179"/>
      <c r="AA138" s="179"/>
      <c r="AB138" s="179"/>
      <c r="AC138" s="179"/>
      <c r="AD138" s="177"/>
      <c r="AE138" s="177"/>
      <c r="AF138" s="179"/>
      <c r="AG138" s="181"/>
      <c r="AH138" s="179"/>
      <c r="AI138" s="179"/>
      <c r="AJ138" s="179"/>
      <c r="AK138" s="177"/>
      <c r="AL138" s="177"/>
      <c r="AM138" s="179"/>
      <c r="AN138" s="179"/>
      <c r="AO138" s="177"/>
      <c r="AP138" s="179"/>
      <c r="AQ138" s="179"/>
      <c r="AR138" s="177"/>
      <c r="AS138" s="177"/>
      <c r="AT138" s="179"/>
      <c r="AU138" s="179"/>
      <c r="AV138" s="175"/>
      <c r="AW138" s="160"/>
    </row>
    <row r="139" spans="1:50" s="6" customFormat="1" ht="21" x14ac:dyDescent="0.3">
      <c r="A139" s="75"/>
      <c r="B139" s="187"/>
      <c r="C139" s="86">
        <v>45597</v>
      </c>
      <c r="D139" s="84" t="s">
        <v>15</v>
      </c>
      <c r="E139" s="78" t="s">
        <v>80</v>
      </c>
      <c r="F139" s="88" t="s">
        <v>769</v>
      </c>
      <c r="G139" s="89" t="s">
        <v>770</v>
      </c>
      <c r="H139" s="89" t="s">
        <v>771</v>
      </c>
      <c r="I139" s="89"/>
      <c r="J139" s="89"/>
      <c r="K139" s="89"/>
      <c r="L139" s="89"/>
      <c r="M139" s="89"/>
      <c r="N139" s="90"/>
      <c r="O139" s="98" t="s">
        <v>796</v>
      </c>
      <c r="P139" s="99">
        <v>45643</v>
      </c>
      <c r="Q139" s="184"/>
      <c r="R139" s="183"/>
      <c r="S139" s="183"/>
      <c r="T139" s="183"/>
      <c r="U139" s="183"/>
      <c r="V139" s="183"/>
      <c r="W139" s="184"/>
      <c r="X139" s="184"/>
      <c r="Y139" s="183"/>
      <c r="Z139" s="183"/>
      <c r="AA139" s="183"/>
      <c r="AB139" s="183"/>
      <c r="AC139" s="183"/>
      <c r="AD139" s="184"/>
      <c r="AE139" s="184"/>
      <c r="AF139" s="183"/>
      <c r="AG139" s="182"/>
      <c r="AH139" s="183"/>
      <c r="AI139" s="183"/>
      <c r="AJ139" s="183"/>
      <c r="AK139" s="184"/>
      <c r="AL139" s="184"/>
      <c r="AM139" s="183"/>
      <c r="AN139" s="183"/>
      <c r="AO139" s="184"/>
      <c r="AP139" s="183"/>
      <c r="AQ139" s="183"/>
      <c r="AR139" s="184"/>
      <c r="AS139" s="184"/>
      <c r="AT139" s="183"/>
      <c r="AU139" s="183"/>
      <c r="AV139" s="198"/>
      <c r="AW139" s="160"/>
    </row>
    <row r="140" spans="1:50" s="6" customFormat="1" ht="36.75" customHeight="1" x14ac:dyDescent="0.3">
      <c r="A140" s="75" t="str">
        <f>VLOOKUP(B140,[2]Apoio!$A:$C,3,FALSE)</f>
        <v>MCSD EN - Pré-Liquidação</v>
      </c>
      <c r="B140" s="82" t="s">
        <v>488</v>
      </c>
      <c r="C140" s="86">
        <v>45597</v>
      </c>
      <c r="D140" s="84" t="s">
        <v>15</v>
      </c>
      <c r="E140" s="78" t="s">
        <v>493</v>
      </c>
      <c r="F140" s="88" t="s">
        <v>494</v>
      </c>
      <c r="G140" s="89"/>
      <c r="H140" s="89"/>
      <c r="I140" s="89"/>
      <c r="J140" s="89"/>
      <c r="K140" s="89"/>
      <c r="L140" s="89"/>
      <c r="M140" s="89"/>
      <c r="N140" s="90"/>
      <c r="O140" s="98" t="s">
        <v>796</v>
      </c>
      <c r="P140" s="99">
        <v>45643</v>
      </c>
      <c r="Q140" s="100">
        <v>1</v>
      </c>
      <c r="R140" s="117">
        <v>2</v>
      </c>
      <c r="S140" s="77">
        <v>3</v>
      </c>
      <c r="T140" s="77">
        <v>4</v>
      </c>
      <c r="U140" s="77">
        <v>5</v>
      </c>
      <c r="V140" s="77">
        <v>6</v>
      </c>
      <c r="W140" s="100">
        <v>7</v>
      </c>
      <c r="X140" s="100">
        <v>8</v>
      </c>
      <c r="Y140" s="77">
        <v>9</v>
      </c>
      <c r="Z140" s="77">
        <v>10</v>
      </c>
      <c r="AA140" s="77">
        <v>11</v>
      </c>
      <c r="AB140" s="77">
        <v>12</v>
      </c>
      <c r="AC140" s="77">
        <v>13</v>
      </c>
      <c r="AD140" s="100">
        <v>14</v>
      </c>
      <c r="AE140" s="100">
        <v>15</v>
      </c>
      <c r="AF140" s="77">
        <v>16</v>
      </c>
      <c r="AG140" s="79">
        <v>17</v>
      </c>
      <c r="AH140" s="77">
        <v>18</v>
      </c>
      <c r="AI140" s="77">
        <v>19</v>
      </c>
      <c r="AJ140" s="77">
        <v>20</v>
      </c>
      <c r="AK140" s="100">
        <v>21</v>
      </c>
      <c r="AL140" s="100">
        <v>22</v>
      </c>
      <c r="AM140" s="77">
        <v>23</v>
      </c>
      <c r="AN140" s="77">
        <v>24</v>
      </c>
      <c r="AO140" s="100">
        <v>25</v>
      </c>
      <c r="AP140" s="77">
        <v>26</v>
      </c>
      <c r="AQ140" s="77">
        <v>27</v>
      </c>
      <c r="AR140" s="100">
        <v>28</v>
      </c>
      <c r="AS140" s="100">
        <v>29</v>
      </c>
      <c r="AT140" s="77">
        <v>30</v>
      </c>
      <c r="AU140" s="77">
        <v>31</v>
      </c>
      <c r="AV140" s="78"/>
      <c r="AW140" s="160"/>
    </row>
    <row r="141" spans="1:50" s="6" customFormat="1" ht="36" customHeight="1" x14ac:dyDescent="0.3">
      <c r="A141" s="75" t="str">
        <f>VLOOKUP(B141,[2]Apoio!$A:$C,3,FALSE)</f>
        <v>Cotas de Garantia Física - Liquidação</v>
      </c>
      <c r="B141" s="82" t="s">
        <v>178</v>
      </c>
      <c r="C141" s="86">
        <v>45597</v>
      </c>
      <c r="D141" s="84" t="s">
        <v>192</v>
      </c>
      <c r="E141" s="78" t="s">
        <v>84</v>
      </c>
      <c r="F141" s="88"/>
      <c r="G141" s="89"/>
      <c r="H141" s="89" t="s">
        <v>84</v>
      </c>
      <c r="I141" s="89"/>
      <c r="J141" s="89"/>
      <c r="K141" s="89"/>
      <c r="L141" s="89"/>
      <c r="M141" s="89"/>
      <c r="N141" s="90"/>
      <c r="O141" s="98" t="s">
        <v>796</v>
      </c>
      <c r="P141" s="99">
        <v>45643</v>
      </c>
      <c r="Q141" s="100">
        <v>1</v>
      </c>
      <c r="R141" s="117">
        <v>2</v>
      </c>
      <c r="S141" s="77">
        <v>3</v>
      </c>
      <c r="T141" s="77">
        <v>4</v>
      </c>
      <c r="U141" s="77">
        <v>5</v>
      </c>
      <c r="V141" s="77">
        <v>6</v>
      </c>
      <c r="W141" s="100">
        <v>7</v>
      </c>
      <c r="X141" s="100">
        <v>8</v>
      </c>
      <c r="Y141" s="77">
        <v>9</v>
      </c>
      <c r="Z141" s="77">
        <v>10</v>
      </c>
      <c r="AA141" s="77">
        <v>11</v>
      </c>
      <c r="AB141" s="77">
        <v>12</v>
      </c>
      <c r="AC141" s="77">
        <v>13</v>
      </c>
      <c r="AD141" s="100">
        <v>14</v>
      </c>
      <c r="AE141" s="100">
        <v>15</v>
      </c>
      <c r="AF141" s="77">
        <v>16</v>
      </c>
      <c r="AG141" s="79">
        <v>17</v>
      </c>
      <c r="AH141" s="77">
        <v>18</v>
      </c>
      <c r="AI141" s="77">
        <v>19</v>
      </c>
      <c r="AJ141" s="77">
        <v>20</v>
      </c>
      <c r="AK141" s="100">
        <v>21</v>
      </c>
      <c r="AL141" s="100">
        <v>22</v>
      </c>
      <c r="AM141" s="77">
        <v>23</v>
      </c>
      <c r="AN141" s="77">
        <v>24</v>
      </c>
      <c r="AO141" s="100">
        <v>25</v>
      </c>
      <c r="AP141" s="77">
        <v>26</v>
      </c>
      <c r="AQ141" s="77">
        <v>27</v>
      </c>
      <c r="AR141" s="100">
        <v>28</v>
      </c>
      <c r="AS141" s="100">
        <v>29</v>
      </c>
      <c r="AT141" s="77">
        <v>30</v>
      </c>
      <c r="AU141" s="77">
        <v>31</v>
      </c>
      <c r="AV141" s="78"/>
      <c r="AW141" s="160"/>
    </row>
    <row r="142" spans="1:50" s="6" customFormat="1" ht="56.25" customHeight="1" x14ac:dyDescent="0.3">
      <c r="A142" s="75" t="str">
        <f>VLOOKUP(B142,[2]Apoio!$A:$C,3,FALSE)</f>
        <v>MCSD EE - Liquidação</v>
      </c>
      <c r="B142" s="82" t="s">
        <v>663</v>
      </c>
      <c r="C142" s="86">
        <v>45566</v>
      </c>
      <c r="D142" s="84" t="s">
        <v>968</v>
      </c>
      <c r="E142" s="78" t="s">
        <v>84</v>
      </c>
      <c r="F142" s="88"/>
      <c r="G142" s="89"/>
      <c r="H142" s="89" t="s">
        <v>84</v>
      </c>
      <c r="I142" s="89"/>
      <c r="J142" s="89"/>
      <c r="K142" s="89"/>
      <c r="L142" s="89"/>
      <c r="M142" s="89"/>
      <c r="N142" s="90"/>
      <c r="O142" s="98" t="s">
        <v>796</v>
      </c>
      <c r="P142" s="99">
        <v>45643</v>
      </c>
      <c r="Q142" s="100">
        <v>1</v>
      </c>
      <c r="R142" s="117">
        <v>2</v>
      </c>
      <c r="S142" s="77">
        <v>3</v>
      </c>
      <c r="T142" s="77">
        <v>4</v>
      </c>
      <c r="U142" s="77">
        <v>5</v>
      </c>
      <c r="V142" s="77">
        <v>6</v>
      </c>
      <c r="W142" s="100">
        <v>7</v>
      </c>
      <c r="X142" s="100">
        <v>8</v>
      </c>
      <c r="Y142" s="77">
        <v>9</v>
      </c>
      <c r="Z142" s="77">
        <v>10</v>
      </c>
      <c r="AA142" s="77">
        <v>11</v>
      </c>
      <c r="AB142" s="77">
        <v>12</v>
      </c>
      <c r="AC142" s="77">
        <v>13</v>
      </c>
      <c r="AD142" s="100">
        <v>14</v>
      </c>
      <c r="AE142" s="100">
        <v>15</v>
      </c>
      <c r="AF142" s="77">
        <v>16</v>
      </c>
      <c r="AG142" s="79">
        <v>17</v>
      </c>
      <c r="AH142" s="77">
        <v>18</v>
      </c>
      <c r="AI142" s="77">
        <v>19</v>
      </c>
      <c r="AJ142" s="77">
        <v>20</v>
      </c>
      <c r="AK142" s="100">
        <v>21</v>
      </c>
      <c r="AL142" s="100">
        <v>22</v>
      </c>
      <c r="AM142" s="77">
        <v>23</v>
      </c>
      <c r="AN142" s="77">
        <v>24</v>
      </c>
      <c r="AO142" s="100">
        <v>25</v>
      </c>
      <c r="AP142" s="77">
        <v>26</v>
      </c>
      <c r="AQ142" s="77">
        <v>27</v>
      </c>
      <c r="AR142" s="100">
        <v>28</v>
      </c>
      <c r="AS142" s="100">
        <v>29</v>
      </c>
      <c r="AT142" s="77">
        <v>30</v>
      </c>
      <c r="AU142" s="77">
        <v>31</v>
      </c>
      <c r="AV142" s="78" t="s">
        <v>969</v>
      </c>
      <c r="AW142" s="160"/>
    </row>
    <row r="143" spans="1:50" s="6" customFormat="1" ht="48.75" customHeight="1" x14ac:dyDescent="0.3">
      <c r="A143" s="75" t="str">
        <f>VLOOKUP(B143,[2]Apoio!$A:$C,3,FALSE)</f>
        <v>CVU PMO</v>
      </c>
      <c r="B143" s="82" t="s">
        <v>1000</v>
      </c>
      <c r="C143" s="86">
        <v>45658</v>
      </c>
      <c r="D143" s="84" t="s">
        <v>29</v>
      </c>
      <c r="E143" s="78" t="s">
        <v>921</v>
      </c>
      <c r="F143" s="91" t="s">
        <v>928</v>
      </c>
      <c r="G143" s="92" t="s">
        <v>929</v>
      </c>
      <c r="H143" s="89"/>
      <c r="I143" s="89"/>
      <c r="J143" s="89"/>
      <c r="K143" s="89"/>
      <c r="L143" s="89"/>
      <c r="M143" s="89"/>
      <c r="N143" s="90"/>
      <c r="O143" s="98" t="s">
        <v>796</v>
      </c>
      <c r="P143" s="99">
        <v>45643</v>
      </c>
      <c r="Q143" s="100">
        <v>1</v>
      </c>
      <c r="R143" s="117">
        <v>2</v>
      </c>
      <c r="S143" s="77">
        <v>3</v>
      </c>
      <c r="T143" s="77">
        <v>4</v>
      </c>
      <c r="U143" s="77">
        <v>5</v>
      </c>
      <c r="V143" s="77">
        <v>6</v>
      </c>
      <c r="W143" s="100">
        <v>7</v>
      </c>
      <c r="X143" s="100">
        <v>8</v>
      </c>
      <c r="Y143" s="77">
        <v>9</v>
      </c>
      <c r="Z143" s="77">
        <v>10</v>
      </c>
      <c r="AA143" s="77">
        <v>11</v>
      </c>
      <c r="AB143" s="77">
        <v>12</v>
      </c>
      <c r="AC143" s="77">
        <v>13</v>
      </c>
      <c r="AD143" s="100">
        <v>14</v>
      </c>
      <c r="AE143" s="100">
        <v>15</v>
      </c>
      <c r="AF143" s="77">
        <v>16</v>
      </c>
      <c r="AG143" s="79">
        <v>17</v>
      </c>
      <c r="AH143" s="77">
        <v>18</v>
      </c>
      <c r="AI143" s="77">
        <v>19</v>
      </c>
      <c r="AJ143" s="77">
        <v>20</v>
      </c>
      <c r="AK143" s="100">
        <v>21</v>
      </c>
      <c r="AL143" s="100">
        <v>22</v>
      </c>
      <c r="AM143" s="77">
        <v>23</v>
      </c>
      <c r="AN143" s="77">
        <v>24</v>
      </c>
      <c r="AO143" s="100">
        <v>25</v>
      </c>
      <c r="AP143" s="77">
        <v>26</v>
      </c>
      <c r="AQ143" s="77">
        <v>27</v>
      </c>
      <c r="AR143" s="100">
        <v>28</v>
      </c>
      <c r="AS143" s="100">
        <v>29</v>
      </c>
      <c r="AT143" s="77">
        <v>30</v>
      </c>
      <c r="AU143" s="77">
        <v>31</v>
      </c>
      <c r="AV143" s="78"/>
      <c r="AW143" s="160"/>
    </row>
    <row r="144" spans="1:50" s="6" customFormat="1" ht="42" customHeight="1" x14ac:dyDescent="0.35">
      <c r="A144" s="75" t="str">
        <f>VLOOKUP(B144,[2]Apoio!$A:$C,3,FALSE)</f>
        <v>MVE - Processamento</v>
      </c>
      <c r="B144" s="82" t="s">
        <v>885</v>
      </c>
      <c r="C144" s="86">
        <v>45627</v>
      </c>
      <c r="D144" s="84" t="s">
        <v>84</v>
      </c>
      <c r="E144" s="78" t="s">
        <v>84</v>
      </c>
      <c r="F144" s="91"/>
      <c r="G144" s="89"/>
      <c r="H144" s="89" t="s">
        <v>84</v>
      </c>
      <c r="I144" s="89"/>
      <c r="J144" s="89"/>
      <c r="K144" s="89"/>
      <c r="L144" s="89"/>
      <c r="M144" s="89"/>
      <c r="N144" s="90"/>
      <c r="O144" s="98" t="s">
        <v>796</v>
      </c>
      <c r="P144" s="99">
        <v>45644</v>
      </c>
      <c r="Q144" s="100">
        <v>1</v>
      </c>
      <c r="R144" s="77">
        <v>2</v>
      </c>
      <c r="S144" s="77">
        <v>3</v>
      </c>
      <c r="T144" s="77">
        <v>4</v>
      </c>
      <c r="U144" s="77">
        <v>5</v>
      </c>
      <c r="V144" s="77">
        <v>6</v>
      </c>
      <c r="W144" s="100">
        <v>7</v>
      </c>
      <c r="X144" s="100">
        <v>8</v>
      </c>
      <c r="Y144" s="77">
        <v>9</v>
      </c>
      <c r="Z144" s="77">
        <v>10</v>
      </c>
      <c r="AA144" s="77">
        <v>11</v>
      </c>
      <c r="AB144" s="77">
        <v>12</v>
      </c>
      <c r="AC144" s="77">
        <v>13</v>
      </c>
      <c r="AD144" s="100">
        <v>14</v>
      </c>
      <c r="AE144" s="100">
        <v>15</v>
      </c>
      <c r="AF144" s="77">
        <v>16</v>
      </c>
      <c r="AG144" s="77">
        <v>17</v>
      </c>
      <c r="AH144" s="79">
        <v>18</v>
      </c>
      <c r="AI144" s="77">
        <v>19</v>
      </c>
      <c r="AJ144" s="77">
        <v>20</v>
      </c>
      <c r="AK144" s="100">
        <v>21</v>
      </c>
      <c r="AL144" s="100">
        <v>22</v>
      </c>
      <c r="AM144" s="77">
        <v>23</v>
      </c>
      <c r="AN144" s="77">
        <v>24</v>
      </c>
      <c r="AO144" s="100">
        <v>25</v>
      </c>
      <c r="AP144" s="77">
        <v>26</v>
      </c>
      <c r="AQ144" s="77">
        <v>27</v>
      </c>
      <c r="AR144" s="100">
        <v>28</v>
      </c>
      <c r="AS144" s="100">
        <v>29</v>
      </c>
      <c r="AT144" s="77">
        <v>30</v>
      </c>
      <c r="AU144" s="77">
        <v>31</v>
      </c>
      <c r="AV144" s="78"/>
      <c r="AW144" s="162"/>
      <c r="AX144" s="3"/>
    </row>
    <row r="145" spans="1:50" s="6" customFormat="1" ht="36" customHeight="1" x14ac:dyDescent="0.3">
      <c r="A145" s="75" t="str">
        <f>VLOOKUP(B145,[2]Apoio!$A:$C,3,FALSE)</f>
        <v>Energia de Reserva - Liquidação</v>
      </c>
      <c r="B145" s="82" t="s">
        <v>185</v>
      </c>
      <c r="C145" s="86">
        <v>45597</v>
      </c>
      <c r="D145" s="84" t="s">
        <v>6</v>
      </c>
      <c r="E145" s="78" t="s">
        <v>84</v>
      </c>
      <c r="F145" s="91"/>
      <c r="G145" s="89"/>
      <c r="H145" s="89" t="s">
        <v>84</v>
      </c>
      <c r="I145" s="89"/>
      <c r="J145" s="89"/>
      <c r="K145" s="89"/>
      <c r="L145" s="89"/>
      <c r="M145" s="89"/>
      <c r="N145" s="90"/>
      <c r="O145" s="98" t="s">
        <v>796</v>
      </c>
      <c r="P145" s="99">
        <v>45644</v>
      </c>
      <c r="Q145" s="100">
        <v>1</v>
      </c>
      <c r="R145" s="117">
        <v>2</v>
      </c>
      <c r="S145" s="77">
        <v>3</v>
      </c>
      <c r="T145" s="77">
        <v>4</v>
      </c>
      <c r="U145" s="77">
        <v>5</v>
      </c>
      <c r="V145" s="77">
        <v>6</v>
      </c>
      <c r="W145" s="100">
        <v>7</v>
      </c>
      <c r="X145" s="100">
        <v>8</v>
      </c>
      <c r="Y145" s="77">
        <v>9</v>
      </c>
      <c r="Z145" s="77">
        <v>10</v>
      </c>
      <c r="AA145" s="77">
        <v>11</v>
      </c>
      <c r="AB145" s="77">
        <v>12</v>
      </c>
      <c r="AC145" s="77">
        <v>13</v>
      </c>
      <c r="AD145" s="100">
        <v>14</v>
      </c>
      <c r="AE145" s="100">
        <v>15</v>
      </c>
      <c r="AF145" s="77">
        <v>16</v>
      </c>
      <c r="AG145" s="77">
        <v>17</v>
      </c>
      <c r="AH145" s="79">
        <v>18</v>
      </c>
      <c r="AI145" s="77">
        <v>19</v>
      </c>
      <c r="AJ145" s="77">
        <v>20</v>
      </c>
      <c r="AK145" s="100">
        <v>21</v>
      </c>
      <c r="AL145" s="100">
        <v>22</v>
      </c>
      <c r="AM145" s="77">
        <v>23</v>
      </c>
      <c r="AN145" s="77">
        <v>24</v>
      </c>
      <c r="AO145" s="100">
        <v>25</v>
      </c>
      <c r="AP145" s="77">
        <v>26</v>
      </c>
      <c r="AQ145" s="77">
        <v>27</v>
      </c>
      <c r="AR145" s="100">
        <v>28</v>
      </c>
      <c r="AS145" s="100">
        <v>29</v>
      </c>
      <c r="AT145" s="77">
        <v>30</v>
      </c>
      <c r="AU145" s="77">
        <v>31</v>
      </c>
      <c r="AV145" s="78"/>
      <c r="AW145" s="160"/>
    </row>
    <row r="146" spans="1:50" s="6" customFormat="1" ht="46" customHeight="1" x14ac:dyDescent="0.3">
      <c r="A146" s="75" t="str">
        <f>VLOOKUP(B146,[2]Apoio!$A:$C,3,FALSE)</f>
        <v>MCSD EN - Declarações</v>
      </c>
      <c r="B146" s="82" t="s">
        <v>854</v>
      </c>
      <c r="C146" s="86" t="s">
        <v>84</v>
      </c>
      <c r="D146" s="84" t="s">
        <v>84</v>
      </c>
      <c r="E146" s="78" t="s">
        <v>84</v>
      </c>
      <c r="F146" s="89"/>
      <c r="G146" s="89"/>
      <c r="H146" s="89"/>
      <c r="I146" s="89"/>
      <c r="J146" s="89"/>
      <c r="K146" s="89"/>
      <c r="L146" s="89"/>
      <c r="M146" s="89"/>
      <c r="N146" s="108"/>
      <c r="O146" s="98" t="s">
        <v>796</v>
      </c>
      <c r="P146" s="99">
        <v>45644</v>
      </c>
      <c r="Q146" s="100">
        <v>1</v>
      </c>
      <c r="R146" s="117">
        <v>2</v>
      </c>
      <c r="S146" s="77">
        <v>3</v>
      </c>
      <c r="T146" s="77">
        <v>4</v>
      </c>
      <c r="U146" s="77">
        <v>5</v>
      </c>
      <c r="V146" s="77">
        <v>6</v>
      </c>
      <c r="W146" s="100">
        <v>7</v>
      </c>
      <c r="X146" s="100">
        <v>8</v>
      </c>
      <c r="Y146" s="77">
        <v>9</v>
      </c>
      <c r="Z146" s="77">
        <v>10</v>
      </c>
      <c r="AA146" s="77">
        <v>11</v>
      </c>
      <c r="AB146" s="77">
        <v>12</v>
      </c>
      <c r="AC146" s="77">
        <v>13</v>
      </c>
      <c r="AD146" s="100">
        <v>14</v>
      </c>
      <c r="AE146" s="100">
        <v>15</v>
      </c>
      <c r="AF146" s="77">
        <v>16</v>
      </c>
      <c r="AG146" s="77">
        <v>17</v>
      </c>
      <c r="AH146" s="79">
        <v>18</v>
      </c>
      <c r="AI146" s="77">
        <v>19</v>
      </c>
      <c r="AJ146" s="77">
        <v>20</v>
      </c>
      <c r="AK146" s="100">
        <v>21</v>
      </c>
      <c r="AL146" s="100">
        <v>22</v>
      </c>
      <c r="AM146" s="77">
        <v>23</v>
      </c>
      <c r="AN146" s="77">
        <v>24</v>
      </c>
      <c r="AO146" s="100">
        <v>25</v>
      </c>
      <c r="AP146" s="77">
        <v>26</v>
      </c>
      <c r="AQ146" s="77">
        <v>27</v>
      </c>
      <c r="AR146" s="100">
        <v>28</v>
      </c>
      <c r="AS146" s="100">
        <v>29</v>
      </c>
      <c r="AT146" s="77">
        <v>30</v>
      </c>
      <c r="AU146" s="77">
        <v>31</v>
      </c>
      <c r="AV146" s="78"/>
      <c r="AW146" s="160"/>
    </row>
    <row r="147" spans="1:50" s="6" customFormat="1" ht="43.5" customHeight="1" x14ac:dyDescent="0.3">
      <c r="A147" s="75" t="str">
        <f>VLOOKUP(B147,[2]Apoio!$A:$C,3,FALSE)</f>
        <v>MCP - Declarações</v>
      </c>
      <c r="B147" s="82" t="s">
        <v>1087</v>
      </c>
      <c r="C147" s="86" t="s">
        <v>84</v>
      </c>
      <c r="D147" s="84" t="s">
        <v>375</v>
      </c>
      <c r="E147" s="78" t="s">
        <v>84</v>
      </c>
      <c r="F147" s="88"/>
      <c r="G147" s="89"/>
      <c r="H147" s="89" t="s">
        <v>84</v>
      </c>
      <c r="I147" s="89"/>
      <c r="J147" s="89"/>
      <c r="K147" s="89"/>
      <c r="L147" s="89"/>
      <c r="M147" s="89"/>
      <c r="N147" s="90"/>
      <c r="O147" s="98" t="s">
        <v>796</v>
      </c>
      <c r="P147" s="99">
        <v>45645</v>
      </c>
      <c r="Q147" s="100">
        <v>1</v>
      </c>
      <c r="R147" s="117">
        <v>2</v>
      </c>
      <c r="S147" s="77">
        <v>3</v>
      </c>
      <c r="T147" s="77">
        <v>4</v>
      </c>
      <c r="U147" s="77">
        <v>5</v>
      </c>
      <c r="V147" s="77">
        <v>6</v>
      </c>
      <c r="W147" s="100">
        <v>7</v>
      </c>
      <c r="X147" s="100">
        <v>8</v>
      </c>
      <c r="Y147" s="77">
        <v>9</v>
      </c>
      <c r="Z147" s="77">
        <v>10</v>
      </c>
      <c r="AA147" s="77">
        <v>11</v>
      </c>
      <c r="AB147" s="77">
        <v>12</v>
      </c>
      <c r="AC147" s="77">
        <v>13</v>
      </c>
      <c r="AD147" s="100">
        <v>14</v>
      </c>
      <c r="AE147" s="100">
        <v>15</v>
      </c>
      <c r="AF147" s="77">
        <v>16</v>
      </c>
      <c r="AG147" s="77">
        <v>17</v>
      </c>
      <c r="AH147" s="77">
        <v>18</v>
      </c>
      <c r="AI147" s="79">
        <v>19</v>
      </c>
      <c r="AJ147" s="77">
        <v>20</v>
      </c>
      <c r="AK147" s="100">
        <v>21</v>
      </c>
      <c r="AL147" s="100">
        <v>22</v>
      </c>
      <c r="AM147" s="77">
        <v>23</v>
      </c>
      <c r="AN147" s="77">
        <v>24</v>
      </c>
      <c r="AO147" s="100">
        <v>25</v>
      </c>
      <c r="AP147" s="77">
        <v>26</v>
      </c>
      <c r="AQ147" s="77">
        <v>27</v>
      </c>
      <c r="AR147" s="100">
        <v>28</v>
      </c>
      <c r="AS147" s="100">
        <v>29</v>
      </c>
      <c r="AT147" s="77">
        <v>30</v>
      </c>
      <c r="AU147" s="77">
        <v>31</v>
      </c>
      <c r="AV147" s="78"/>
      <c r="AW147" s="160"/>
    </row>
    <row r="148" spans="1:50" s="6" customFormat="1" ht="36" customHeight="1" x14ac:dyDescent="0.3">
      <c r="A148" s="75" t="str">
        <f>VLOOKUP(B148,[2]Apoio!$A:$C,3,FALSE)</f>
        <v>Energia de Reserva - Liquidação</v>
      </c>
      <c r="B148" s="82" t="s">
        <v>186</v>
      </c>
      <c r="C148" s="86">
        <v>45597</v>
      </c>
      <c r="D148" s="84" t="s">
        <v>19</v>
      </c>
      <c r="E148" s="78" t="s">
        <v>84</v>
      </c>
      <c r="F148" s="88"/>
      <c r="G148" s="89"/>
      <c r="H148" s="89" t="s">
        <v>84</v>
      </c>
      <c r="I148" s="89"/>
      <c r="J148" s="89"/>
      <c r="K148" s="89"/>
      <c r="L148" s="89"/>
      <c r="M148" s="89"/>
      <c r="N148" s="90"/>
      <c r="O148" s="98" t="s">
        <v>796</v>
      </c>
      <c r="P148" s="99">
        <v>45645</v>
      </c>
      <c r="Q148" s="100">
        <v>1</v>
      </c>
      <c r="R148" s="117">
        <v>2</v>
      </c>
      <c r="S148" s="77">
        <v>3</v>
      </c>
      <c r="T148" s="77">
        <v>4</v>
      </c>
      <c r="U148" s="77">
        <v>5</v>
      </c>
      <c r="V148" s="77">
        <v>6</v>
      </c>
      <c r="W148" s="100">
        <v>7</v>
      </c>
      <c r="X148" s="100">
        <v>8</v>
      </c>
      <c r="Y148" s="77">
        <v>9</v>
      </c>
      <c r="Z148" s="77">
        <v>10</v>
      </c>
      <c r="AA148" s="77">
        <v>11</v>
      </c>
      <c r="AB148" s="77">
        <v>12</v>
      </c>
      <c r="AC148" s="77">
        <v>13</v>
      </c>
      <c r="AD148" s="100">
        <v>14</v>
      </c>
      <c r="AE148" s="100">
        <v>15</v>
      </c>
      <c r="AF148" s="77">
        <v>16</v>
      </c>
      <c r="AG148" s="77">
        <v>17</v>
      </c>
      <c r="AH148" s="77">
        <v>18</v>
      </c>
      <c r="AI148" s="79">
        <v>19</v>
      </c>
      <c r="AJ148" s="77">
        <v>20</v>
      </c>
      <c r="AK148" s="100">
        <v>21</v>
      </c>
      <c r="AL148" s="100">
        <v>22</v>
      </c>
      <c r="AM148" s="77">
        <v>23</v>
      </c>
      <c r="AN148" s="77">
        <v>24</v>
      </c>
      <c r="AO148" s="100">
        <v>25</v>
      </c>
      <c r="AP148" s="77">
        <v>26</v>
      </c>
      <c r="AQ148" s="77">
        <v>27</v>
      </c>
      <c r="AR148" s="100">
        <v>28</v>
      </c>
      <c r="AS148" s="100">
        <v>29</v>
      </c>
      <c r="AT148" s="77">
        <v>30</v>
      </c>
      <c r="AU148" s="77">
        <v>31</v>
      </c>
      <c r="AV148" s="80"/>
      <c r="AW148" s="160"/>
    </row>
    <row r="149" spans="1:50" s="6" customFormat="1" ht="36.75" customHeight="1" x14ac:dyDescent="0.3">
      <c r="A149" s="75" t="str">
        <f>VLOOKUP(B149,[2]Apoio!$A:$C,3,FALSE)</f>
        <v>Cotas de Energia Nuclear - Pós-Liquidação</v>
      </c>
      <c r="B149" s="82" t="s">
        <v>182</v>
      </c>
      <c r="C149" s="86">
        <v>45597</v>
      </c>
      <c r="D149" s="84" t="s">
        <v>151</v>
      </c>
      <c r="E149" s="78" t="s">
        <v>136</v>
      </c>
      <c r="F149" s="88" t="s">
        <v>708</v>
      </c>
      <c r="G149" s="89" t="s">
        <v>709</v>
      </c>
      <c r="H149" s="89" t="s">
        <v>828</v>
      </c>
      <c r="I149" s="89"/>
      <c r="J149" s="89"/>
      <c r="K149" s="89"/>
      <c r="L149" s="89"/>
      <c r="M149" s="89"/>
      <c r="N149" s="90"/>
      <c r="O149" s="98" t="s">
        <v>796</v>
      </c>
      <c r="P149" s="99">
        <v>45645</v>
      </c>
      <c r="Q149" s="100">
        <v>1</v>
      </c>
      <c r="R149" s="117">
        <v>2</v>
      </c>
      <c r="S149" s="77">
        <v>3</v>
      </c>
      <c r="T149" s="77">
        <v>4</v>
      </c>
      <c r="U149" s="77">
        <v>5</v>
      </c>
      <c r="V149" s="77">
        <v>6</v>
      </c>
      <c r="W149" s="100">
        <v>7</v>
      </c>
      <c r="X149" s="100">
        <v>8</v>
      </c>
      <c r="Y149" s="77">
        <v>9</v>
      </c>
      <c r="Z149" s="77">
        <v>10</v>
      </c>
      <c r="AA149" s="77">
        <v>11</v>
      </c>
      <c r="AB149" s="77">
        <v>12</v>
      </c>
      <c r="AC149" s="77">
        <v>13</v>
      </c>
      <c r="AD149" s="100">
        <v>14</v>
      </c>
      <c r="AE149" s="100">
        <v>15</v>
      </c>
      <c r="AF149" s="77">
        <v>16</v>
      </c>
      <c r="AG149" s="77">
        <v>17</v>
      </c>
      <c r="AH149" s="77">
        <v>18</v>
      </c>
      <c r="AI149" s="79">
        <v>19</v>
      </c>
      <c r="AJ149" s="77">
        <v>20</v>
      </c>
      <c r="AK149" s="100">
        <v>21</v>
      </c>
      <c r="AL149" s="100">
        <v>22</v>
      </c>
      <c r="AM149" s="77">
        <v>23</v>
      </c>
      <c r="AN149" s="77">
        <v>24</v>
      </c>
      <c r="AO149" s="100">
        <v>25</v>
      </c>
      <c r="AP149" s="77">
        <v>26</v>
      </c>
      <c r="AQ149" s="77">
        <v>27</v>
      </c>
      <c r="AR149" s="100">
        <v>28</v>
      </c>
      <c r="AS149" s="100">
        <v>29</v>
      </c>
      <c r="AT149" s="77">
        <v>30</v>
      </c>
      <c r="AU149" s="77">
        <v>31</v>
      </c>
      <c r="AV149" s="78"/>
      <c r="AW149" s="160"/>
    </row>
    <row r="150" spans="1:50" s="6" customFormat="1" ht="47.5" customHeight="1" x14ac:dyDescent="0.3">
      <c r="A150" s="75" t="str">
        <f>VLOOKUP(B150,[2]Apoio!$A:$C,3,FALSE)</f>
        <v>MCSD EE - Pós-Liquidação</v>
      </c>
      <c r="B150" s="82" t="s">
        <v>670</v>
      </c>
      <c r="C150" s="86">
        <v>45566</v>
      </c>
      <c r="D150" s="84" t="s">
        <v>970</v>
      </c>
      <c r="E150" s="78" t="s">
        <v>108</v>
      </c>
      <c r="F150" s="88" t="s">
        <v>690</v>
      </c>
      <c r="G150" s="89"/>
      <c r="H150" s="89"/>
      <c r="I150" s="89"/>
      <c r="J150" s="89"/>
      <c r="K150" s="89"/>
      <c r="L150" s="89"/>
      <c r="M150" s="89"/>
      <c r="N150" s="90"/>
      <c r="O150" s="98" t="s">
        <v>796</v>
      </c>
      <c r="P150" s="99">
        <v>45645</v>
      </c>
      <c r="Q150" s="100">
        <v>1</v>
      </c>
      <c r="R150" s="117">
        <v>2</v>
      </c>
      <c r="S150" s="77">
        <v>3</v>
      </c>
      <c r="T150" s="77">
        <v>4</v>
      </c>
      <c r="U150" s="77">
        <v>5</v>
      </c>
      <c r="V150" s="77">
        <v>6</v>
      </c>
      <c r="W150" s="100">
        <v>7</v>
      </c>
      <c r="X150" s="100">
        <v>8</v>
      </c>
      <c r="Y150" s="77">
        <v>9</v>
      </c>
      <c r="Z150" s="77">
        <v>10</v>
      </c>
      <c r="AA150" s="77">
        <v>11</v>
      </c>
      <c r="AB150" s="77">
        <v>12</v>
      </c>
      <c r="AC150" s="77">
        <v>13</v>
      </c>
      <c r="AD150" s="100">
        <v>14</v>
      </c>
      <c r="AE150" s="100">
        <v>15</v>
      </c>
      <c r="AF150" s="77">
        <v>16</v>
      </c>
      <c r="AG150" s="77">
        <v>17</v>
      </c>
      <c r="AH150" s="77">
        <v>18</v>
      </c>
      <c r="AI150" s="79">
        <v>19</v>
      </c>
      <c r="AJ150" s="77">
        <v>20</v>
      </c>
      <c r="AK150" s="100">
        <v>21</v>
      </c>
      <c r="AL150" s="100">
        <v>22</v>
      </c>
      <c r="AM150" s="77">
        <v>23</v>
      </c>
      <c r="AN150" s="77">
        <v>24</v>
      </c>
      <c r="AO150" s="100">
        <v>25</v>
      </c>
      <c r="AP150" s="77">
        <v>26</v>
      </c>
      <c r="AQ150" s="77">
        <v>27</v>
      </c>
      <c r="AR150" s="100">
        <v>28</v>
      </c>
      <c r="AS150" s="100">
        <v>29</v>
      </c>
      <c r="AT150" s="77">
        <v>30</v>
      </c>
      <c r="AU150" s="77">
        <v>31</v>
      </c>
      <c r="AV150" s="78" t="s">
        <v>969</v>
      </c>
      <c r="AW150" s="160"/>
    </row>
    <row r="151" spans="1:50" s="9" customFormat="1" ht="37.5" customHeight="1" x14ac:dyDescent="0.35">
      <c r="A151" s="75" t="str">
        <f>VLOOKUP(B151,[2]Apoio!$A:$C,3,FALSE)</f>
        <v>Garantia Física - Sazonalização</v>
      </c>
      <c r="B151" s="82" t="s">
        <v>475</v>
      </c>
      <c r="C151" s="86" t="s">
        <v>84</v>
      </c>
      <c r="D151" s="84" t="s">
        <v>1090</v>
      </c>
      <c r="E151" s="78" t="s">
        <v>84</v>
      </c>
      <c r="F151" s="89"/>
      <c r="G151" s="89"/>
      <c r="H151" s="89" t="s">
        <v>84</v>
      </c>
      <c r="I151" s="89"/>
      <c r="J151" s="89"/>
      <c r="K151" s="89"/>
      <c r="L151" s="89"/>
      <c r="M151" s="89"/>
      <c r="N151" s="108"/>
      <c r="O151" s="98" t="s">
        <v>796</v>
      </c>
      <c r="P151" s="99">
        <v>45645</v>
      </c>
      <c r="Q151" s="100">
        <v>1</v>
      </c>
      <c r="R151" s="77">
        <v>2</v>
      </c>
      <c r="S151" s="77">
        <v>3</v>
      </c>
      <c r="T151" s="77">
        <v>4</v>
      </c>
      <c r="U151" s="77">
        <v>5</v>
      </c>
      <c r="V151" s="77">
        <v>6</v>
      </c>
      <c r="W151" s="100">
        <v>7</v>
      </c>
      <c r="X151" s="100">
        <v>8</v>
      </c>
      <c r="Y151" s="77">
        <v>9</v>
      </c>
      <c r="Z151" s="77">
        <v>10</v>
      </c>
      <c r="AA151" s="77">
        <v>11</v>
      </c>
      <c r="AB151" s="77">
        <v>12</v>
      </c>
      <c r="AC151" s="77">
        <v>13</v>
      </c>
      <c r="AD151" s="100">
        <v>14</v>
      </c>
      <c r="AE151" s="100">
        <v>15</v>
      </c>
      <c r="AF151" s="77">
        <v>16</v>
      </c>
      <c r="AG151" s="77">
        <v>17</v>
      </c>
      <c r="AH151" s="77">
        <v>18</v>
      </c>
      <c r="AI151" s="79">
        <v>19</v>
      </c>
      <c r="AJ151" s="77">
        <v>20</v>
      </c>
      <c r="AK151" s="100">
        <v>21</v>
      </c>
      <c r="AL151" s="100">
        <v>22</v>
      </c>
      <c r="AM151" s="77">
        <v>23</v>
      </c>
      <c r="AN151" s="77">
        <v>24</v>
      </c>
      <c r="AO151" s="100">
        <v>25</v>
      </c>
      <c r="AP151" s="77">
        <v>26</v>
      </c>
      <c r="AQ151" s="77">
        <v>27</v>
      </c>
      <c r="AR151" s="100">
        <v>28</v>
      </c>
      <c r="AS151" s="100">
        <v>29</v>
      </c>
      <c r="AT151" s="77">
        <v>30</v>
      </c>
      <c r="AU151" s="77">
        <v>31</v>
      </c>
      <c r="AV151" s="78"/>
      <c r="AW151" s="162"/>
    </row>
    <row r="152" spans="1:50" s="9" customFormat="1" ht="65" customHeight="1" x14ac:dyDescent="0.25">
      <c r="A152" s="75" t="str">
        <f>VLOOKUP(B152,[1]Apoio!$A:$C,3,FALSE)</f>
        <v>Monitoramento Prudencial</v>
      </c>
      <c r="B152" s="82" t="s">
        <v>1011</v>
      </c>
      <c r="C152" s="86">
        <v>45627</v>
      </c>
      <c r="D152" s="84" t="s">
        <v>84</v>
      </c>
      <c r="E152" s="78" t="s">
        <v>84</v>
      </c>
      <c r="F152" s="89"/>
      <c r="G152" s="89"/>
      <c r="H152" s="89" t="s">
        <v>84</v>
      </c>
      <c r="I152" s="89"/>
      <c r="J152" s="89"/>
      <c r="K152" s="89"/>
      <c r="L152" s="89"/>
      <c r="M152" s="89"/>
      <c r="N152" s="89"/>
      <c r="O152" s="98" t="s">
        <v>796</v>
      </c>
      <c r="P152" s="99">
        <v>45645</v>
      </c>
      <c r="Q152" s="100">
        <v>1</v>
      </c>
      <c r="R152" s="77">
        <v>2</v>
      </c>
      <c r="S152" s="77">
        <v>3</v>
      </c>
      <c r="T152" s="77">
        <v>4</v>
      </c>
      <c r="U152" s="77">
        <v>5</v>
      </c>
      <c r="V152" s="77">
        <v>6</v>
      </c>
      <c r="W152" s="100">
        <v>7</v>
      </c>
      <c r="X152" s="100">
        <v>8</v>
      </c>
      <c r="Y152" s="77">
        <v>9</v>
      </c>
      <c r="Z152" s="77">
        <v>10</v>
      </c>
      <c r="AA152" s="77">
        <v>11</v>
      </c>
      <c r="AB152" s="77">
        <v>12</v>
      </c>
      <c r="AC152" s="77">
        <v>13</v>
      </c>
      <c r="AD152" s="100">
        <v>14</v>
      </c>
      <c r="AE152" s="100">
        <v>15</v>
      </c>
      <c r="AF152" s="77">
        <v>16</v>
      </c>
      <c r="AG152" s="77">
        <v>17</v>
      </c>
      <c r="AH152" s="77">
        <v>18</v>
      </c>
      <c r="AI152" s="79">
        <v>19</v>
      </c>
      <c r="AJ152" s="77">
        <v>20</v>
      </c>
      <c r="AK152" s="100">
        <v>21</v>
      </c>
      <c r="AL152" s="100">
        <v>22</v>
      </c>
      <c r="AM152" s="77">
        <v>23</v>
      </c>
      <c r="AN152" s="77">
        <v>24</v>
      </c>
      <c r="AO152" s="100">
        <v>25</v>
      </c>
      <c r="AP152" s="77">
        <v>26</v>
      </c>
      <c r="AQ152" s="77">
        <v>27</v>
      </c>
      <c r="AR152" s="100">
        <v>28</v>
      </c>
      <c r="AS152" s="100">
        <v>29</v>
      </c>
      <c r="AT152" s="77">
        <v>30</v>
      </c>
      <c r="AU152" s="77">
        <v>31</v>
      </c>
      <c r="AV152" s="78"/>
      <c r="AW152" s="3"/>
    </row>
    <row r="153" spans="1:50" s="9" customFormat="1" ht="63" customHeight="1" x14ac:dyDescent="0.25">
      <c r="A153" s="75" t="str">
        <f>VLOOKUP(B153,[1]Apoio!$A:$C,3,FALSE)</f>
        <v>Monitoramento Prudencial</v>
      </c>
      <c r="B153" s="82" t="s">
        <v>1015</v>
      </c>
      <c r="C153" s="86">
        <v>45627</v>
      </c>
      <c r="D153" s="84" t="s">
        <v>84</v>
      </c>
      <c r="E153" s="78" t="s">
        <v>84</v>
      </c>
      <c r="F153" s="89"/>
      <c r="G153" s="89"/>
      <c r="H153" s="89" t="s">
        <v>84</v>
      </c>
      <c r="I153" s="89"/>
      <c r="J153" s="89"/>
      <c r="K153" s="89"/>
      <c r="L153" s="89"/>
      <c r="M153" s="89"/>
      <c r="N153" s="89"/>
      <c r="O153" s="98" t="s">
        <v>796</v>
      </c>
      <c r="P153" s="99">
        <v>45645</v>
      </c>
      <c r="Q153" s="100">
        <v>1</v>
      </c>
      <c r="R153" s="77">
        <v>2</v>
      </c>
      <c r="S153" s="77">
        <v>3</v>
      </c>
      <c r="T153" s="77">
        <v>4</v>
      </c>
      <c r="U153" s="77">
        <v>5</v>
      </c>
      <c r="V153" s="77">
        <v>6</v>
      </c>
      <c r="W153" s="100">
        <v>7</v>
      </c>
      <c r="X153" s="100">
        <v>8</v>
      </c>
      <c r="Y153" s="77">
        <v>9</v>
      </c>
      <c r="Z153" s="77">
        <v>10</v>
      </c>
      <c r="AA153" s="77">
        <v>11</v>
      </c>
      <c r="AB153" s="77">
        <v>12</v>
      </c>
      <c r="AC153" s="77">
        <v>13</v>
      </c>
      <c r="AD153" s="100">
        <v>14</v>
      </c>
      <c r="AE153" s="100">
        <v>15</v>
      </c>
      <c r="AF153" s="77">
        <v>16</v>
      </c>
      <c r="AG153" s="77">
        <v>17</v>
      </c>
      <c r="AH153" s="77">
        <v>18</v>
      </c>
      <c r="AI153" s="79">
        <v>19</v>
      </c>
      <c r="AJ153" s="77">
        <v>20</v>
      </c>
      <c r="AK153" s="100">
        <v>21</v>
      </c>
      <c r="AL153" s="100">
        <v>22</v>
      </c>
      <c r="AM153" s="77">
        <v>23</v>
      </c>
      <c r="AN153" s="77">
        <v>24</v>
      </c>
      <c r="AO153" s="100">
        <v>25</v>
      </c>
      <c r="AP153" s="77">
        <v>26</v>
      </c>
      <c r="AQ153" s="77">
        <v>27</v>
      </c>
      <c r="AR153" s="100">
        <v>28</v>
      </c>
      <c r="AS153" s="100">
        <v>29</v>
      </c>
      <c r="AT153" s="77">
        <v>30</v>
      </c>
      <c r="AU153" s="77">
        <v>31</v>
      </c>
      <c r="AV153" s="78"/>
      <c r="AW153" s="3"/>
    </row>
    <row r="154" spans="1:50" s="6" customFormat="1" ht="49.5" customHeight="1" x14ac:dyDescent="0.35">
      <c r="A154" s="75" t="str">
        <f>VLOOKUP(B154,[2]Apoio!$A:$C,3,FALSE)</f>
        <v>MVE - Garantias Financeiras</v>
      </c>
      <c r="B154" s="82" t="s">
        <v>1068</v>
      </c>
      <c r="C154" s="86">
        <v>45597</v>
      </c>
      <c r="D154" s="84" t="s">
        <v>1066</v>
      </c>
      <c r="E154" s="78" t="s">
        <v>84</v>
      </c>
      <c r="F154" s="88"/>
      <c r="G154" s="89"/>
      <c r="H154" s="89" t="s">
        <v>84</v>
      </c>
      <c r="I154" s="89"/>
      <c r="J154" s="89"/>
      <c r="K154" s="89"/>
      <c r="L154" s="89"/>
      <c r="M154" s="89"/>
      <c r="N154" s="90"/>
      <c r="O154" s="98" t="s">
        <v>796</v>
      </c>
      <c r="P154" s="99">
        <v>45646</v>
      </c>
      <c r="Q154" s="100">
        <v>1</v>
      </c>
      <c r="R154" s="77">
        <v>2</v>
      </c>
      <c r="S154" s="77">
        <v>3</v>
      </c>
      <c r="T154" s="77">
        <v>4</v>
      </c>
      <c r="U154" s="77">
        <v>5</v>
      </c>
      <c r="V154" s="77">
        <v>6</v>
      </c>
      <c r="W154" s="100">
        <v>7</v>
      </c>
      <c r="X154" s="100">
        <v>8</v>
      </c>
      <c r="Y154" s="77">
        <v>9</v>
      </c>
      <c r="Z154" s="77">
        <v>10</v>
      </c>
      <c r="AA154" s="77">
        <v>11</v>
      </c>
      <c r="AB154" s="77">
        <v>12</v>
      </c>
      <c r="AC154" s="77">
        <v>13</v>
      </c>
      <c r="AD154" s="100">
        <v>14</v>
      </c>
      <c r="AE154" s="100">
        <v>15</v>
      </c>
      <c r="AF154" s="77">
        <v>16</v>
      </c>
      <c r="AG154" s="77">
        <v>17</v>
      </c>
      <c r="AH154" s="77">
        <v>18</v>
      </c>
      <c r="AI154" s="77">
        <v>19</v>
      </c>
      <c r="AJ154" s="79">
        <v>20</v>
      </c>
      <c r="AK154" s="100">
        <v>21</v>
      </c>
      <c r="AL154" s="100">
        <v>22</v>
      </c>
      <c r="AM154" s="77">
        <v>23</v>
      </c>
      <c r="AN154" s="77">
        <v>24</v>
      </c>
      <c r="AO154" s="100">
        <v>25</v>
      </c>
      <c r="AP154" s="77">
        <v>26</v>
      </c>
      <c r="AQ154" s="77">
        <v>27</v>
      </c>
      <c r="AR154" s="100">
        <v>28</v>
      </c>
      <c r="AS154" s="100">
        <v>29</v>
      </c>
      <c r="AT154" s="77">
        <v>30</v>
      </c>
      <c r="AU154" s="77">
        <v>31</v>
      </c>
      <c r="AV154" s="78"/>
      <c r="AW154" s="162"/>
      <c r="AX154" s="3"/>
    </row>
    <row r="155" spans="1:50" s="6" customFormat="1" ht="39" customHeight="1" x14ac:dyDescent="0.3">
      <c r="A155" s="75" t="str">
        <f>VLOOKUP(B155,[2]Apoio!$A:$C,3,FALSE)</f>
        <v>MCSD Ex-post</v>
      </c>
      <c r="B155" s="82" t="s">
        <v>655</v>
      </c>
      <c r="C155" s="86" t="s">
        <v>84</v>
      </c>
      <c r="D155" s="84" t="s">
        <v>941</v>
      </c>
      <c r="E155" s="78" t="s">
        <v>84</v>
      </c>
      <c r="F155" s="91"/>
      <c r="G155" s="89"/>
      <c r="H155" s="89" t="s">
        <v>84</v>
      </c>
      <c r="I155" s="89"/>
      <c r="J155" s="89"/>
      <c r="K155" s="89"/>
      <c r="L155" s="89"/>
      <c r="M155" s="89"/>
      <c r="N155" s="90"/>
      <c r="O155" s="98" t="s">
        <v>796</v>
      </c>
      <c r="P155" s="99">
        <v>45646</v>
      </c>
      <c r="Q155" s="100">
        <v>1</v>
      </c>
      <c r="R155" s="117">
        <v>2</v>
      </c>
      <c r="S155" s="77">
        <v>3</v>
      </c>
      <c r="T155" s="77">
        <v>4</v>
      </c>
      <c r="U155" s="77">
        <v>5</v>
      </c>
      <c r="V155" s="77">
        <v>6</v>
      </c>
      <c r="W155" s="100">
        <v>7</v>
      </c>
      <c r="X155" s="100">
        <v>8</v>
      </c>
      <c r="Y155" s="77">
        <v>9</v>
      </c>
      <c r="Z155" s="77">
        <v>10</v>
      </c>
      <c r="AA155" s="77">
        <v>11</v>
      </c>
      <c r="AB155" s="77">
        <v>12</v>
      </c>
      <c r="AC155" s="77">
        <v>13</v>
      </c>
      <c r="AD155" s="100">
        <v>14</v>
      </c>
      <c r="AE155" s="100">
        <v>15</v>
      </c>
      <c r="AF155" s="77">
        <v>16</v>
      </c>
      <c r="AG155" s="77">
        <v>17</v>
      </c>
      <c r="AH155" s="77">
        <v>18</v>
      </c>
      <c r="AI155" s="77">
        <v>19</v>
      </c>
      <c r="AJ155" s="79">
        <v>20</v>
      </c>
      <c r="AK155" s="100">
        <v>21</v>
      </c>
      <c r="AL155" s="100">
        <v>22</v>
      </c>
      <c r="AM155" s="77">
        <v>23</v>
      </c>
      <c r="AN155" s="77">
        <v>24</v>
      </c>
      <c r="AO155" s="100">
        <v>25</v>
      </c>
      <c r="AP155" s="77">
        <v>26</v>
      </c>
      <c r="AQ155" s="77">
        <v>27</v>
      </c>
      <c r="AR155" s="100">
        <v>28</v>
      </c>
      <c r="AS155" s="100">
        <v>29</v>
      </c>
      <c r="AT155" s="77">
        <v>30</v>
      </c>
      <c r="AU155" s="77">
        <v>31</v>
      </c>
      <c r="AV155" s="78"/>
      <c r="AW155" s="160"/>
    </row>
    <row r="156" spans="1:50" s="6" customFormat="1" ht="46" customHeight="1" x14ac:dyDescent="0.3">
      <c r="A156" s="75" t="str">
        <f>VLOOKUP(B156,[2]Apoio!$A:$C,3,FALSE)</f>
        <v>MCSD EN - Declarações</v>
      </c>
      <c r="B156" s="82" t="s">
        <v>855</v>
      </c>
      <c r="C156" s="86" t="s">
        <v>84</v>
      </c>
      <c r="D156" s="84" t="s">
        <v>84</v>
      </c>
      <c r="E156" s="78" t="s">
        <v>84</v>
      </c>
      <c r="F156" s="89"/>
      <c r="G156" s="89"/>
      <c r="H156" s="89"/>
      <c r="I156" s="89"/>
      <c r="J156" s="89"/>
      <c r="K156" s="89"/>
      <c r="L156" s="89"/>
      <c r="M156" s="89"/>
      <c r="N156" s="108"/>
      <c r="O156" s="98" t="s">
        <v>796</v>
      </c>
      <c r="P156" s="99">
        <v>45646</v>
      </c>
      <c r="Q156" s="100">
        <v>1</v>
      </c>
      <c r="R156" s="117">
        <v>2</v>
      </c>
      <c r="S156" s="77">
        <v>3</v>
      </c>
      <c r="T156" s="77">
        <v>4</v>
      </c>
      <c r="U156" s="77">
        <v>5</v>
      </c>
      <c r="V156" s="77">
        <v>6</v>
      </c>
      <c r="W156" s="100">
        <v>7</v>
      </c>
      <c r="X156" s="100">
        <v>8</v>
      </c>
      <c r="Y156" s="77">
        <v>9</v>
      </c>
      <c r="Z156" s="77">
        <v>10</v>
      </c>
      <c r="AA156" s="77">
        <v>11</v>
      </c>
      <c r="AB156" s="77">
        <v>12</v>
      </c>
      <c r="AC156" s="77">
        <v>13</v>
      </c>
      <c r="AD156" s="100">
        <v>14</v>
      </c>
      <c r="AE156" s="100">
        <v>15</v>
      </c>
      <c r="AF156" s="77">
        <v>16</v>
      </c>
      <c r="AG156" s="77">
        <v>17</v>
      </c>
      <c r="AH156" s="77">
        <v>18</v>
      </c>
      <c r="AI156" s="77">
        <v>19</v>
      </c>
      <c r="AJ156" s="79">
        <v>20</v>
      </c>
      <c r="AK156" s="100">
        <v>21</v>
      </c>
      <c r="AL156" s="100">
        <v>22</v>
      </c>
      <c r="AM156" s="77">
        <v>23</v>
      </c>
      <c r="AN156" s="77">
        <v>24</v>
      </c>
      <c r="AO156" s="100">
        <v>25</v>
      </c>
      <c r="AP156" s="77">
        <v>26</v>
      </c>
      <c r="AQ156" s="77">
        <v>27</v>
      </c>
      <c r="AR156" s="100">
        <v>28</v>
      </c>
      <c r="AS156" s="100">
        <v>29</v>
      </c>
      <c r="AT156" s="77">
        <v>30</v>
      </c>
      <c r="AU156" s="77">
        <v>31</v>
      </c>
      <c r="AV156" s="78"/>
      <c r="AW156" s="160"/>
    </row>
    <row r="157" spans="1:50" s="6" customFormat="1" ht="36" customHeight="1" x14ac:dyDescent="0.3">
      <c r="A157" s="75" t="str">
        <f>VLOOKUP(B157,[2]Apoio!$A:$C,3,FALSE)</f>
        <v>Garantias Financeiras - Aporte</v>
      </c>
      <c r="B157" s="82" t="s">
        <v>1055</v>
      </c>
      <c r="C157" s="86">
        <v>45597</v>
      </c>
      <c r="D157" s="84" t="s">
        <v>16</v>
      </c>
      <c r="E157" s="78" t="s">
        <v>84</v>
      </c>
      <c r="F157" s="91"/>
      <c r="G157" s="89"/>
      <c r="H157" s="89" t="s">
        <v>84</v>
      </c>
      <c r="I157" s="89"/>
      <c r="J157" s="89"/>
      <c r="K157" s="89"/>
      <c r="L157" s="89"/>
      <c r="M157" s="89"/>
      <c r="N157" s="90"/>
      <c r="O157" s="98" t="s">
        <v>796</v>
      </c>
      <c r="P157" s="99">
        <v>45646</v>
      </c>
      <c r="Q157" s="100">
        <v>1</v>
      </c>
      <c r="R157" s="117">
        <v>2</v>
      </c>
      <c r="S157" s="77">
        <v>3</v>
      </c>
      <c r="T157" s="77">
        <v>4</v>
      </c>
      <c r="U157" s="77">
        <v>5</v>
      </c>
      <c r="V157" s="77">
        <v>6</v>
      </c>
      <c r="W157" s="100">
        <v>7</v>
      </c>
      <c r="X157" s="100">
        <v>8</v>
      </c>
      <c r="Y157" s="77">
        <v>9</v>
      </c>
      <c r="Z157" s="77">
        <v>10</v>
      </c>
      <c r="AA157" s="77">
        <v>11</v>
      </c>
      <c r="AB157" s="77">
        <v>12</v>
      </c>
      <c r="AC157" s="77">
        <v>13</v>
      </c>
      <c r="AD157" s="100">
        <v>14</v>
      </c>
      <c r="AE157" s="100">
        <v>15</v>
      </c>
      <c r="AF157" s="77">
        <v>16</v>
      </c>
      <c r="AG157" s="77">
        <v>17</v>
      </c>
      <c r="AH157" s="77">
        <v>18</v>
      </c>
      <c r="AI157" s="77">
        <v>19</v>
      </c>
      <c r="AJ157" s="79">
        <v>20</v>
      </c>
      <c r="AK157" s="100">
        <v>21</v>
      </c>
      <c r="AL157" s="100">
        <v>22</v>
      </c>
      <c r="AM157" s="77">
        <v>23</v>
      </c>
      <c r="AN157" s="77">
        <v>24</v>
      </c>
      <c r="AO157" s="100">
        <v>25</v>
      </c>
      <c r="AP157" s="77">
        <v>26</v>
      </c>
      <c r="AQ157" s="77">
        <v>27</v>
      </c>
      <c r="AR157" s="100">
        <v>28</v>
      </c>
      <c r="AS157" s="100">
        <v>29</v>
      </c>
      <c r="AT157" s="77">
        <v>30</v>
      </c>
      <c r="AU157" s="77">
        <v>31</v>
      </c>
      <c r="AV157" s="78"/>
      <c r="AW157" s="160"/>
    </row>
    <row r="158" spans="1:50" s="6" customFormat="1" ht="43.5" x14ac:dyDescent="0.3">
      <c r="A158" s="75" t="str">
        <f>VLOOKUP(B158,[2]Apoio!$A:$C,3,FALSE)</f>
        <v>Outros</v>
      </c>
      <c r="B158" s="82" t="s">
        <v>647</v>
      </c>
      <c r="C158" s="86">
        <v>45597</v>
      </c>
      <c r="D158" s="84" t="s">
        <v>84</v>
      </c>
      <c r="E158" s="78" t="s">
        <v>84</v>
      </c>
      <c r="F158" s="88"/>
      <c r="G158" s="89"/>
      <c r="H158" s="89" t="s">
        <v>84</v>
      </c>
      <c r="I158" s="89"/>
      <c r="J158" s="89"/>
      <c r="K158" s="89"/>
      <c r="L158" s="89"/>
      <c r="M158" s="89"/>
      <c r="N158" s="90"/>
      <c r="O158" s="98" t="s">
        <v>796</v>
      </c>
      <c r="P158" s="99">
        <v>45646</v>
      </c>
      <c r="Q158" s="100">
        <v>1</v>
      </c>
      <c r="R158" s="117">
        <v>2</v>
      </c>
      <c r="S158" s="77">
        <v>3</v>
      </c>
      <c r="T158" s="77">
        <v>4</v>
      </c>
      <c r="U158" s="77">
        <v>5</v>
      </c>
      <c r="V158" s="77">
        <v>6</v>
      </c>
      <c r="W158" s="100">
        <v>7</v>
      </c>
      <c r="X158" s="100">
        <v>8</v>
      </c>
      <c r="Y158" s="77">
        <v>9</v>
      </c>
      <c r="Z158" s="77">
        <v>10</v>
      </c>
      <c r="AA158" s="77">
        <v>11</v>
      </c>
      <c r="AB158" s="77">
        <v>12</v>
      </c>
      <c r="AC158" s="77">
        <v>13</v>
      </c>
      <c r="AD158" s="100">
        <v>14</v>
      </c>
      <c r="AE158" s="100">
        <v>15</v>
      </c>
      <c r="AF158" s="77">
        <v>16</v>
      </c>
      <c r="AG158" s="77">
        <v>17</v>
      </c>
      <c r="AH158" s="77">
        <v>18</v>
      </c>
      <c r="AI158" s="77">
        <v>19</v>
      </c>
      <c r="AJ158" s="79">
        <v>20</v>
      </c>
      <c r="AK158" s="100">
        <v>21</v>
      </c>
      <c r="AL158" s="100">
        <v>22</v>
      </c>
      <c r="AM158" s="77">
        <v>23</v>
      </c>
      <c r="AN158" s="77">
        <v>24</v>
      </c>
      <c r="AO158" s="100">
        <v>25</v>
      </c>
      <c r="AP158" s="77">
        <v>26</v>
      </c>
      <c r="AQ158" s="77">
        <v>27</v>
      </c>
      <c r="AR158" s="100">
        <v>28</v>
      </c>
      <c r="AS158" s="100">
        <v>29</v>
      </c>
      <c r="AT158" s="77">
        <v>30</v>
      </c>
      <c r="AU158" s="77">
        <v>31</v>
      </c>
      <c r="AV158" s="78"/>
      <c r="AW158" s="160"/>
    </row>
    <row r="159" spans="1:50" s="6" customFormat="1" ht="36.75" customHeight="1" x14ac:dyDescent="0.3">
      <c r="A159" s="75" t="str">
        <f>VLOOKUP(B159,[2]Apoio!$A:$C,3,FALSE)</f>
        <v>Cotas de Garantia Física - Pós-Liquidação</v>
      </c>
      <c r="B159" s="82" t="s">
        <v>183</v>
      </c>
      <c r="C159" s="86">
        <v>45597</v>
      </c>
      <c r="D159" s="84" t="s">
        <v>152</v>
      </c>
      <c r="E159" s="78" t="s">
        <v>159</v>
      </c>
      <c r="F159" s="88" t="s">
        <v>712</v>
      </c>
      <c r="G159" s="89" t="s">
        <v>713</v>
      </c>
      <c r="H159" s="89" t="s">
        <v>829</v>
      </c>
      <c r="I159" s="89"/>
      <c r="J159" s="89"/>
      <c r="K159" s="89"/>
      <c r="L159" s="89"/>
      <c r="M159" s="89"/>
      <c r="N159" s="90"/>
      <c r="O159" s="98" t="s">
        <v>796</v>
      </c>
      <c r="P159" s="99">
        <v>45646</v>
      </c>
      <c r="Q159" s="100">
        <v>1</v>
      </c>
      <c r="R159" s="117">
        <v>2</v>
      </c>
      <c r="S159" s="77">
        <v>3</v>
      </c>
      <c r="T159" s="77">
        <v>4</v>
      </c>
      <c r="U159" s="77">
        <v>5</v>
      </c>
      <c r="V159" s="77">
        <v>6</v>
      </c>
      <c r="W159" s="100">
        <v>7</v>
      </c>
      <c r="X159" s="100">
        <v>8</v>
      </c>
      <c r="Y159" s="77">
        <v>9</v>
      </c>
      <c r="Z159" s="77">
        <v>10</v>
      </c>
      <c r="AA159" s="77">
        <v>11</v>
      </c>
      <c r="AB159" s="77">
        <v>12</v>
      </c>
      <c r="AC159" s="77">
        <v>13</v>
      </c>
      <c r="AD159" s="100">
        <v>14</v>
      </c>
      <c r="AE159" s="100">
        <v>15</v>
      </c>
      <c r="AF159" s="77">
        <v>16</v>
      </c>
      <c r="AG159" s="77">
        <v>17</v>
      </c>
      <c r="AH159" s="77">
        <v>18</v>
      </c>
      <c r="AI159" s="77">
        <v>19</v>
      </c>
      <c r="AJ159" s="79">
        <v>20</v>
      </c>
      <c r="AK159" s="100">
        <v>21</v>
      </c>
      <c r="AL159" s="100">
        <v>22</v>
      </c>
      <c r="AM159" s="77">
        <v>23</v>
      </c>
      <c r="AN159" s="77">
        <v>24</v>
      </c>
      <c r="AO159" s="100">
        <v>25</v>
      </c>
      <c r="AP159" s="77">
        <v>26</v>
      </c>
      <c r="AQ159" s="77">
        <v>27</v>
      </c>
      <c r="AR159" s="100">
        <v>28</v>
      </c>
      <c r="AS159" s="100">
        <v>29</v>
      </c>
      <c r="AT159" s="77">
        <v>30</v>
      </c>
      <c r="AU159" s="77">
        <v>31</v>
      </c>
      <c r="AV159" s="78"/>
      <c r="AW159" s="160"/>
    </row>
    <row r="160" spans="1:50" s="6" customFormat="1" ht="36.75" customHeight="1" x14ac:dyDescent="0.3">
      <c r="A160" s="75" t="str">
        <f>VLOOKUP(B160,[2]Apoio!$A:$C,3,FALSE)</f>
        <v>Energia de Reserva - Pós-Liquidação</v>
      </c>
      <c r="B160" s="82" t="s">
        <v>187</v>
      </c>
      <c r="C160" s="86">
        <v>45597</v>
      </c>
      <c r="D160" s="84" t="s">
        <v>154</v>
      </c>
      <c r="E160" s="78" t="s">
        <v>100</v>
      </c>
      <c r="F160" s="91" t="s">
        <v>723</v>
      </c>
      <c r="G160" s="89" t="s">
        <v>724</v>
      </c>
      <c r="H160" s="89" t="s">
        <v>725</v>
      </c>
      <c r="I160" s="89" t="s">
        <v>726</v>
      </c>
      <c r="J160" s="89" t="s">
        <v>832</v>
      </c>
      <c r="K160" s="149"/>
      <c r="L160" s="89"/>
      <c r="M160" s="89"/>
      <c r="N160" s="90"/>
      <c r="O160" s="98" t="s">
        <v>796</v>
      </c>
      <c r="P160" s="99">
        <v>45646</v>
      </c>
      <c r="Q160" s="100">
        <v>1</v>
      </c>
      <c r="R160" s="117">
        <v>2</v>
      </c>
      <c r="S160" s="77">
        <v>3</v>
      </c>
      <c r="T160" s="77">
        <v>4</v>
      </c>
      <c r="U160" s="77">
        <v>5</v>
      </c>
      <c r="V160" s="77">
        <v>6</v>
      </c>
      <c r="W160" s="100">
        <v>7</v>
      </c>
      <c r="X160" s="100">
        <v>8</v>
      </c>
      <c r="Y160" s="77">
        <v>9</v>
      </c>
      <c r="Z160" s="77">
        <v>10</v>
      </c>
      <c r="AA160" s="77">
        <v>11</v>
      </c>
      <c r="AB160" s="77">
        <v>12</v>
      </c>
      <c r="AC160" s="77">
        <v>13</v>
      </c>
      <c r="AD160" s="100">
        <v>14</v>
      </c>
      <c r="AE160" s="100">
        <v>15</v>
      </c>
      <c r="AF160" s="77">
        <v>16</v>
      </c>
      <c r="AG160" s="77">
        <v>17</v>
      </c>
      <c r="AH160" s="77">
        <v>18</v>
      </c>
      <c r="AI160" s="77">
        <v>19</v>
      </c>
      <c r="AJ160" s="79">
        <v>20</v>
      </c>
      <c r="AK160" s="100">
        <v>21</v>
      </c>
      <c r="AL160" s="100">
        <v>22</v>
      </c>
      <c r="AM160" s="77">
        <v>23</v>
      </c>
      <c r="AN160" s="77">
        <v>24</v>
      </c>
      <c r="AO160" s="100">
        <v>25</v>
      </c>
      <c r="AP160" s="77">
        <v>26</v>
      </c>
      <c r="AQ160" s="77">
        <v>27</v>
      </c>
      <c r="AR160" s="100">
        <v>28</v>
      </c>
      <c r="AS160" s="100">
        <v>29</v>
      </c>
      <c r="AT160" s="77">
        <v>30</v>
      </c>
      <c r="AU160" s="77">
        <v>31</v>
      </c>
      <c r="AV160" s="78"/>
      <c r="AW160" s="160"/>
    </row>
    <row r="161" spans="1:50" s="6" customFormat="1" ht="36.75" customHeight="1" x14ac:dyDescent="0.25">
      <c r="A161" s="75" t="str">
        <f>VLOOKUP(B161,[1]Apoio!$A:$C,3,FALSE)</f>
        <v>Desligamento</v>
      </c>
      <c r="B161" s="82" t="s">
        <v>376</v>
      </c>
      <c r="C161" s="86">
        <v>45627</v>
      </c>
      <c r="D161" s="84" t="s">
        <v>84</v>
      </c>
      <c r="E161" s="78" t="s">
        <v>84</v>
      </c>
      <c r="F161" s="88"/>
      <c r="G161" s="89"/>
      <c r="H161" s="89" t="s">
        <v>84</v>
      </c>
      <c r="I161" s="89"/>
      <c r="J161" s="89"/>
      <c r="K161" s="89"/>
      <c r="L161" s="89"/>
      <c r="M161" s="89"/>
      <c r="N161" s="90"/>
      <c r="O161" s="98" t="s">
        <v>796</v>
      </c>
      <c r="P161" s="99">
        <v>45646</v>
      </c>
      <c r="Q161" s="100">
        <v>1</v>
      </c>
      <c r="R161" s="117">
        <v>2</v>
      </c>
      <c r="S161" s="77">
        <v>3</v>
      </c>
      <c r="T161" s="77">
        <v>4</v>
      </c>
      <c r="U161" s="77">
        <v>5</v>
      </c>
      <c r="V161" s="77">
        <v>6</v>
      </c>
      <c r="W161" s="100">
        <v>7</v>
      </c>
      <c r="X161" s="100">
        <v>8</v>
      </c>
      <c r="Y161" s="77">
        <v>9</v>
      </c>
      <c r="Z161" s="77">
        <v>10</v>
      </c>
      <c r="AA161" s="77">
        <v>11</v>
      </c>
      <c r="AB161" s="77">
        <v>12</v>
      </c>
      <c r="AC161" s="77">
        <v>13</v>
      </c>
      <c r="AD161" s="100">
        <v>14</v>
      </c>
      <c r="AE161" s="100">
        <v>15</v>
      </c>
      <c r="AF161" s="77">
        <v>16</v>
      </c>
      <c r="AG161" s="77">
        <v>17</v>
      </c>
      <c r="AH161" s="77">
        <v>18</v>
      </c>
      <c r="AI161" s="77">
        <v>19</v>
      </c>
      <c r="AJ161" s="79">
        <v>20</v>
      </c>
      <c r="AK161" s="100">
        <v>21</v>
      </c>
      <c r="AL161" s="100">
        <v>22</v>
      </c>
      <c r="AM161" s="77">
        <v>23</v>
      </c>
      <c r="AN161" s="77">
        <v>24</v>
      </c>
      <c r="AO161" s="100">
        <v>25</v>
      </c>
      <c r="AP161" s="77">
        <v>26</v>
      </c>
      <c r="AQ161" s="77">
        <v>27</v>
      </c>
      <c r="AR161" s="100">
        <v>28</v>
      </c>
      <c r="AS161" s="100">
        <v>29</v>
      </c>
      <c r="AT161" s="77">
        <v>30</v>
      </c>
      <c r="AU161" s="77">
        <v>31</v>
      </c>
      <c r="AV161" s="78"/>
      <c r="AW161" s="8"/>
    </row>
    <row r="162" spans="1:50" s="6" customFormat="1" ht="75.75" customHeight="1" x14ac:dyDescent="0.25">
      <c r="A162" s="75" t="str">
        <f>VLOOKUP(B162,[1]Apoio!$A:$C,3,FALSE)</f>
        <v>Cadastros</v>
      </c>
      <c r="B162" s="82" t="s">
        <v>177</v>
      </c>
      <c r="C162" s="86">
        <v>45627</v>
      </c>
      <c r="D162" s="84" t="s">
        <v>84</v>
      </c>
      <c r="E162" s="78" t="s">
        <v>84</v>
      </c>
      <c r="F162" s="91"/>
      <c r="G162" s="89"/>
      <c r="H162" s="89" t="s">
        <v>84</v>
      </c>
      <c r="I162" s="89"/>
      <c r="J162" s="89"/>
      <c r="K162" s="89"/>
      <c r="L162" s="89"/>
      <c r="M162" s="89"/>
      <c r="N162" s="90"/>
      <c r="O162" s="98" t="s">
        <v>796</v>
      </c>
      <c r="P162" s="99">
        <v>45646</v>
      </c>
      <c r="Q162" s="100">
        <v>1</v>
      </c>
      <c r="R162" s="117">
        <v>2</v>
      </c>
      <c r="S162" s="77">
        <v>3</v>
      </c>
      <c r="T162" s="77">
        <v>4</v>
      </c>
      <c r="U162" s="77">
        <v>5</v>
      </c>
      <c r="V162" s="77">
        <v>6</v>
      </c>
      <c r="W162" s="100">
        <v>7</v>
      </c>
      <c r="X162" s="100">
        <v>8</v>
      </c>
      <c r="Y162" s="77">
        <v>9</v>
      </c>
      <c r="Z162" s="77">
        <v>10</v>
      </c>
      <c r="AA162" s="77">
        <v>11</v>
      </c>
      <c r="AB162" s="77">
        <v>12</v>
      </c>
      <c r="AC162" s="77">
        <v>13</v>
      </c>
      <c r="AD162" s="100">
        <v>14</v>
      </c>
      <c r="AE162" s="100">
        <v>15</v>
      </c>
      <c r="AF162" s="117">
        <v>16</v>
      </c>
      <c r="AG162" s="77">
        <v>17</v>
      </c>
      <c r="AH162" s="77">
        <v>18</v>
      </c>
      <c r="AI162" s="77">
        <v>19</v>
      </c>
      <c r="AJ162" s="79">
        <v>20</v>
      </c>
      <c r="AK162" s="100">
        <v>21</v>
      </c>
      <c r="AL162" s="100">
        <v>22</v>
      </c>
      <c r="AM162" s="77">
        <v>23</v>
      </c>
      <c r="AN162" s="77">
        <v>24</v>
      </c>
      <c r="AO162" s="100">
        <v>25</v>
      </c>
      <c r="AP162" s="77">
        <v>26</v>
      </c>
      <c r="AQ162" s="77">
        <v>27</v>
      </c>
      <c r="AR162" s="100">
        <v>28</v>
      </c>
      <c r="AS162" s="100">
        <v>29</v>
      </c>
      <c r="AT162" s="77">
        <v>30</v>
      </c>
      <c r="AU162" s="77">
        <v>31</v>
      </c>
      <c r="AV162" s="78"/>
      <c r="AW162" s="8"/>
    </row>
    <row r="163" spans="1:50" s="9" customFormat="1" ht="58" customHeight="1" x14ac:dyDescent="0.25">
      <c r="A163" s="75" t="str">
        <f>VLOOKUP(B163,[1]Apoio!$A:$C,3,FALSE)</f>
        <v>Monitoramento Prudencial</v>
      </c>
      <c r="B163" s="82" t="s">
        <v>1013</v>
      </c>
      <c r="C163" s="86">
        <v>45627</v>
      </c>
      <c r="D163" s="84" t="s">
        <v>1090</v>
      </c>
      <c r="E163" s="78" t="s">
        <v>84</v>
      </c>
      <c r="F163" s="89"/>
      <c r="G163" s="89"/>
      <c r="H163" s="89" t="s">
        <v>84</v>
      </c>
      <c r="I163" s="89"/>
      <c r="J163" s="89"/>
      <c r="K163" s="89"/>
      <c r="L163" s="89"/>
      <c r="M163" s="89"/>
      <c r="N163" s="89"/>
      <c r="O163" s="98" t="s">
        <v>796</v>
      </c>
      <c r="P163" s="99">
        <v>45646</v>
      </c>
      <c r="Q163" s="100">
        <v>1</v>
      </c>
      <c r="R163" s="117">
        <v>2</v>
      </c>
      <c r="S163" s="77">
        <v>3</v>
      </c>
      <c r="T163" s="77">
        <v>4</v>
      </c>
      <c r="U163" s="77">
        <v>5</v>
      </c>
      <c r="V163" s="77">
        <v>6</v>
      </c>
      <c r="W163" s="100">
        <v>7</v>
      </c>
      <c r="X163" s="100">
        <v>8</v>
      </c>
      <c r="Y163" s="77">
        <v>9</v>
      </c>
      <c r="Z163" s="77">
        <v>10</v>
      </c>
      <c r="AA163" s="77">
        <v>11</v>
      </c>
      <c r="AB163" s="77">
        <v>12</v>
      </c>
      <c r="AC163" s="77">
        <v>13</v>
      </c>
      <c r="AD163" s="100">
        <v>14</v>
      </c>
      <c r="AE163" s="100">
        <v>15</v>
      </c>
      <c r="AF163" s="77">
        <v>16</v>
      </c>
      <c r="AG163" s="77">
        <v>17</v>
      </c>
      <c r="AH163" s="77">
        <v>18</v>
      </c>
      <c r="AI163" s="77">
        <v>19</v>
      </c>
      <c r="AJ163" s="79">
        <v>20</v>
      </c>
      <c r="AK163" s="100">
        <v>21</v>
      </c>
      <c r="AL163" s="100">
        <v>22</v>
      </c>
      <c r="AM163" s="77">
        <v>23</v>
      </c>
      <c r="AN163" s="77">
        <v>24</v>
      </c>
      <c r="AO163" s="100">
        <v>25</v>
      </c>
      <c r="AP163" s="77">
        <v>26</v>
      </c>
      <c r="AQ163" s="77">
        <v>27</v>
      </c>
      <c r="AR163" s="100">
        <v>28</v>
      </c>
      <c r="AS163" s="100">
        <v>29</v>
      </c>
      <c r="AT163" s="77">
        <v>30</v>
      </c>
      <c r="AU163" s="77">
        <v>31</v>
      </c>
      <c r="AV163" s="78"/>
      <c r="AW163" s="3"/>
    </row>
    <row r="164" spans="1:50" s="6" customFormat="1" ht="36.75" customHeight="1" x14ac:dyDescent="0.3">
      <c r="A164" s="75" t="str">
        <f>VLOOKUP(B164,[2]Apoio!$A:$C,3,FALSE)</f>
        <v>Penalidades - Resultados</v>
      </c>
      <c r="B164" s="82" t="s">
        <v>180</v>
      </c>
      <c r="C164" s="86">
        <v>45566</v>
      </c>
      <c r="D164" s="84" t="s">
        <v>28</v>
      </c>
      <c r="E164" s="78" t="s">
        <v>114</v>
      </c>
      <c r="F164" s="91" t="s">
        <v>772</v>
      </c>
      <c r="G164" s="89"/>
      <c r="H164" s="89"/>
      <c r="I164" s="89"/>
      <c r="J164" s="89"/>
      <c r="K164" s="89"/>
      <c r="L164" s="89"/>
      <c r="M164" s="89"/>
      <c r="N164" s="90"/>
      <c r="O164" s="98" t="s">
        <v>796</v>
      </c>
      <c r="P164" s="99">
        <v>45649</v>
      </c>
      <c r="Q164" s="100">
        <v>1</v>
      </c>
      <c r="R164" s="117">
        <v>2</v>
      </c>
      <c r="S164" s="77">
        <v>3</v>
      </c>
      <c r="T164" s="77">
        <v>4</v>
      </c>
      <c r="U164" s="77">
        <v>5</v>
      </c>
      <c r="V164" s="77">
        <v>6</v>
      </c>
      <c r="W164" s="100">
        <v>7</v>
      </c>
      <c r="X164" s="100">
        <v>8</v>
      </c>
      <c r="Y164" s="77">
        <v>9</v>
      </c>
      <c r="Z164" s="77">
        <v>10</v>
      </c>
      <c r="AA164" s="77">
        <v>11</v>
      </c>
      <c r="AB164" s="77">
        <v>12</v>
      </c>
      <c r="AC164" s="77">
        <v>13</v>
      </c>
      <c r="AD164" s="100">
        <v>14</v>
      </c>
      <c r="AE164" s="100">
        <v>15</v>
      </c>
      <c r="AF164" s="77">
        <v>16</v>
      </c>
      <c r="AG164" s="77">
        <v>17</v>
      </c>
      <c r="AH164" s="77">
        <v>18</v>
      </c>
      <c r="AI164" s="77">
        <v>19</v>
      </c>
      <c r="AJ164" s="77">
        <v>20</v>
      </c>
      <c r="AK164" s="100">
        <v>21</v>
      </c>
      <c r="AL164" s="100">
        <v>22</v>
      </c>
      <c r="AM164" s="79">
        <v>23</v>
      </c>
      <c r="AN164" s="77">
        <v>24</v>
      </c>
      <c r="AO164" s="100">
        <v>25</v>
      </c>
      <c r="AP164" s="77">
        <v>26</v>
      </c>
      <c r="AQ164" s="77">
        <v>27</v>
      </c>
      <c r="AR164" s="100">
        <v>28</v>
      </c>
      <c r="AS164" s="100">
        <v>29</v>
      </c>
      <c r="AT164" s="77">
        <v>30</v>
      </c>
      <c r="AU164" s="77">
        <v>31</v>
      </c>
      <c r="AV164" s="78"/>
      <c r="AW164" s="160"/>
    </row>
    <row r="165" spans="1:50" s="6" customFormat="1" ht="36" customHeight="1" x14ac:dyDescent="0.3">
      <c r="A165" s="75" t="str">
        <f>VLOOKUP(B165,[2]Apoio!$A:$C,3,FALSE)</f>
        <v>Desconto</v>
      </c>
      <c r="B165" s="82" t="s">
        <v>181</v>
      </c>
      <c r="C165" s="86">
        <v>45566</v>
      </c>
      <c r="D165" s="84" t="s">
        <v>28</v>
      </c>
      <c r="E165" s="78" t="s">
        <v>116</v>
      </c>
      <c r="F165" s="88" t="s">
        <v>773</v>
      </c>
      <c r="G165" s="89" t="s">
        <v>774</v>
      </c>
      <c r="H165" s="89" t="s">
        <v>775</v>
      </c>
      <c r="I165" s="89" t="s">
        <v>776</v>
      </c>
      <c r="J165" s="89" t="s">
        <v>777</v>
      </c>
      <c r="K165" s="89" t="s">
        <v>778</v>
      </c>
      <c r="L165" s="89"/>
      <c r="M165" s="89"/>
      <c r="N165" s="90"/>
      <c r="O165" s="98" t="s">
        <v>796</v>
      </c>
      <c r="P165" s="99">
        <v>45649</v>
      </c>
      <c r="Q165" s="100">
        <v>1</v>
      </c>
      <c r="R165" s="117">
        <v>2</v>
      </c>
      <c r="S165" s="77">
        <v>3</v>
      </c>
      <c r="T165" s="77">
        <v>4</v>
      </c>
      <c r="U165" s="77">
        <v>5</v>
      </c>
      <c r="V165" s="77">
        <v>6</v>
      </c>
      <c r="W165" s="100">
        <v>7</v>
      </c>
      <c r="X165" s="100">
        <v>8</v>
      </c>
      <c r="Y165" s="77">
        <v>9</v>
      </c>
      <c r="Z165" s="77">
        <v>10</v>
      </c>
      <c r="AA165" s="77">
        <v>11</v>
      </c>
      <c r="AB165" s="77">
        <v>12</v>
      </c>
      <c r="AC165" s="77">
        <v>13</v>
      </c>
      <c r="AD165" s="100">
        <v>14</v>
      </c>
      <c r="AE165" s="100">
        <v>15</v>
      </c>
      <c r="AF165" s="77">
        <v>16</v>
      </c>
      <c r="AG165" s="77">
        <v>17</v>
      </c>
      <c r="AH165" s="77">
        <v>18</v>
      </c>
      <c r="AI165" s="77">
        <v>19</v>
      </c>
      <c r="AJ165" s="77">
        <v>20</v>
      </c>
      <c r="AK165" s="100">
        <v>21</v>
      </c>
      <c r="AL165" s="100">
        <v>22</v>
      </c>
      <c r="AM165" s="79">
        <v>23</v>
      </c>
      <c r="AN165" s="77">
        <v>24</v>
      </c>
      <c r="AO165" s="100">
        <v>25</v>
      </c>
      <c r="AP165" s="77">
        <v>26</v>
      </c>
      <c r="AQ165" s="77">
        <v>27</v>
      </c>
      <c r="AR165" s="100">
        <v>28</v>
      </c>
      <c r="AS165" s="100">
        <v>29</v>
      </c>
      <c r="AT165" s="77">
        <v>30</v>
      </c>
      <c r="AU165" s="77">
        <v>31</v>
      </c>
      <c r="AV165" s="78"/>
      <c r="AW165" s="160"/>
    </row>
    <row r="166" spans="1:50" s="6" customFormat="1" ht="36" customHeight="1" x14ac:dyDescent="0.3">
      <c r="A166" s="75" t="str">
        <f>VLOOKUP(B166,[2]Apoio!$A:$C,3,FALSE)</f>
        <v>Multa</v>
      </c>
      <c r="B166" s="82" t="s">
        <v>913</v>
      </c>
      <c r="C166" s="86">
        <v>45566</v>
      </c>
      <c r="D166" s="84" t="s">
        <v>28</v>
      </c>
      <c r="E166" s="78" t="s">
        <v>909</v>
      </c>
      <c r="F166" s="88" t="s">
        <v>914</v>
      </c>
      <c r="G166" s="89"/>
      <c r="H166" s="89"/>
      <c r="I166" s="89"/>
      <c r="J166" s="89"/>
      <c r="K166" s="89"/>
      <c r="L166" s="89"/>
      <c r="M166" s="89"/>
      <c r="N166" s="90"/>
      <c r="O166" s="98" t="s">
        <v>796</v>
      </c>
      <c r="P166" s="99">
        <v>45649</v>
      </c>
      <c r="Q166" s="100">
        <v>1</v>
      </c>
      <c r="R166" s="117">
        <v>2</v>
      </c>
      <c r="S166" s="77">
        <v>3</v>
      </c>
      <c r="T166" s="77">
        <v>4</v>
      </c>
      <c r="U166" s="77">
        <v>5</v>
      </c>
      <c r="V166" s="77">
        <v>6</v>
      </c>
      <c r="W166" s="100">
        <v>7</v>
      </c>
      <c r="X166" s="100">
        <v>8</v>
      </c>
      <c r="Y166" s="77">
        <v>9</v>
      </c>
      <c r="Z166" s="77">
        <v>10</v>
      </c>
      <c r="AA166" s="77">
        <v>11</v>
      </c>
      <c r="AB166" s="77">
        <v>12</v>
      </c>
      <c r="AC166" s="77">
        <v>13</v>
      </c>
      <c r="AD166" s="100">
        <v>14</v>
      </c>
      <c r="AE166" s="100">
        <v>15</v>
      </c>
      <c r="AF166" s="77">
        <v>16</v>
      </c>
      <c r="AG166" s="77">
        <v>17</v>
      </c>
      <c r="AH166" s="77">
        <v>18</v>
      </c>
      <c r="AI166" s="77">
        <v>19</v>
      </c>
      <c r="AJ166" s="77">
        <v>20</v>
      </c>
      <c r="AK166" s="100">
        <v>21</v>
      </c>
      <c r="AL166" s="100">
        <v>22</v>
      </c>
      <c r="AM166" s="79">
        <v>23</v>
      </c>
      <c r="AN166" s="77">
        <v>24</v>
      </c>
      <c r="AO166" s="100">
        <v>25</v>
      </c>
      <c r="AP166" s="77">
        <v>26</v>
      </c>
      <c r="AQ166" s="77">
        <v>27</v>
      </c>
      <c r="AR166" s="100">
        <v>28</v>
      </c>
      <c r="AS166" s="100">
        <v>29</v>
      </c>
      <c r="AT166" s="77">
        <v>30</v>
      </c>
      <c r="AU166" s="77">
        <v>31</v>
      </c>
      <c r="AV166" s="78"/>
      <c r="AW166" s="160"/>
    </row>
    <row r="167" spans="1:50" s="6" customFormat="1" ht="20.5" customHeight="1" x14ac:dyDescent="0.3">
      <c r="A167" s="75" t="str">
        <f>VLOOKUP(B167,[2]Apoio!$A:$C,3,FALSE)</f>
        <v>Medição Contábil</v>
      </c>
      <c r="B167" s="185" t="s">
        <v>1009</v>
      </c>
      <c r="C167" s="86">
        <v>45627</v>
      </c>
      <c r="D167" s="84" t="s">
        <v>84</v>
      </c>
      <c r="E167" s="78" t="s">
        <v>77</v>
      </c>
      <c r="F167" s="91" t="s">
        <v>760</v>
      </c>
      <c r="G167" s="92" t="s">
        <v>761</v>
      </c>
      <c r="H167" s="92" t="s">
        <v>762</v>
      </c>
      <c r="I167" s="92" t="s">
        <v>763</v>
      </c>
      <c r="J167" s="89"/>
      <c r="K167" s="89"/>
      <c r="L167" s="89"/>
      <c r="M167" s="89"/>
      <c r="N167" s="90"/>
      <c r="O167" s="98" t="s">
        <v>796</v>
      </c>
      <c r="P167" s="99">
        <v>45649</v>
      </c>
      <c r="Q167" s="188">
        <v>1</v>
      </c>
      <c r="R167" s="178">
        <v>2</v>
      </c>
      <c r="S167" s="178">
        <v>3</v>
      </c>
      <c r="T167" s="178">
        <v>4</v>
      </c>
      <c r="U167" s="178">
        <v>5</v>
      </c>
      <c r="V167" s="178">
        <v>6</v>
      </c>
      <c r="W167" s="176">
        <v>7</v>
      </c>
      <c r="X167" s="176">
        <v>8</v>
      </c>
      <c r="Y167" s="178">
        <v>9</v>
      </c>
      <c r="Z167" s="178">
        <v>10</v>
      </c>
      <c r="AA167" s="178">
        <v>11</v>
      </c>
      <c r="AB167" s="178">
        <v>12</v>
      </c>
      <c r="AC167" s="178">
        <v>13</v>
      </c>
      <c r="AD167" s="176">
        <v>14</v>
      </c>
      <c r="AE167" s="176">
        <v>15</v>
      </c>
      <c r="AF167" s="178">
        <v>16</v>
      </c>
      <c r="AG167" s="178">
        <v>17</v>
      </c>
      <c r="AH167" s="178">
        <v>18</v>
      </c>
      <c r="AI167" s="178">
        <v>19</v>
      </c>
      <c r="AJ167" s="178">
        <v>20</v>
      </c>
      <c r="AK167" s="176">
        <v>21</v>
      </c>
      <c r="AL167" s="176">
        <v>22</v>
      </c>
      <c r="AM167" s="171">
        <v>23</v>
      </c>
      <c r="AN167" s="178">
        <v>24</v>
      </c>
      <c r="AO167" s="176">
        <v>25</v>
      </c>
      <c r="AP167" s="178">
        <v>26</v>
      </c>
      <c r="AQ167" s="178">
        <v>27</v>
      </c>
      <c r="AR167" s="176">
        <v>28</v>
      </c>
      <c r="AS167" s="176">
        <v>29</v>
      </c>
      <c r="AT167" s="178">
        <v>30</v>
      </c>
      <c r="AU167" s="178">
        <v>31</v>
      </c>
      <c r="AV167" s="174"/>
      <c r="AW167" s="160"/>
    </row>
    <row r="168" spans="1:50" s="6" customFormat="1" ht="20.5" customHeight="1" x14ac:dyDescent="0.3">
      <c r="A168" s="75"/>
      <c r="B168" s="186"/>
      <c r="C168" s="86">
        <v>45627</v>
      </c>
      <c r="D168" s="84" t="s">
        <v>84</v>
      </c>
      <c r="E168" s="78" t="s">
        <v>1028</v>
      </c>
      <c r="F168" s="91" t="s">
        <v>1029</v>
      </c>
      <c r="G168" s="92" t="s">
        <v>1030</v>
      </c>
      <c r="H168" s="89"/>
      <c r="I168" s="89"/>
      <c r="J168" s="89"/>
      <c r="K168" s="89"/>
      <c r="L168" s="89"/>
      <c r="M168" s="89"/>
      <c r="N168" s="90"/>
      <c r="O168" s="98" t="s">
        <v>796</v>
      </c>
      <c r="P168" s="99">
        <v>45649</v>
      </c>
      <c r="Q168" s="189"/>
      <c r="R168" s="179"/>
      <c r="S168" s="179"/>
      <c r="T168" s="179"/>
      <c r="U168" s="179"/>
      <c r="V168" s="179"/>
      <c r="W168" s="177"/>
      <c r="X168" s="177"/>
      <c r="Y168" s="179"/>
      <c r="Z168" s="179"/>
      <c r="AA168" s="179"/>
      <c r="AB168" s="179"/>
      <c r="AC168" s="179"/>
      <c r="AD168" s="177"/>
      <c r="AE168" s="177"/>
      <c r="AF168" s="179"/>
      <c r="AG168" s="179"/>
      <c r="AH168" s="179"/>
      <c r="AI168" s="179"/>
      <c r="AJ168" s="179"/>
      <c r="AK168" s="177"/>
      <c r="AL168" s="177"/>
      <c r="AM168" s="172"/>
      <c r="AN168" s="179"/>
      <c r="AO168" s="177"/>
      <c r="AP168" s="179"/>
      <c r="AQ168" s="179"/>
      <c r="AR168" s="177"/>
      <c r="AS168" s="177"/>
      <c r="AT168" s="179"/>
      <c r="AU168" s="179"/>
      <c r="AV168" s="175"/>
      <c r="AW168" s="160"/>
    </row>
    <row r="169" spans="1:50" s="6" customFormat="1" ht="20.5" customHeight="1" x14ac:dyDescent="0.3">
      <c r="A169" s="75"/>
      <c r="B169" s="187"/>
      <c r="C169" s="86">
        <v>45627</v>
      </c>
      <c r="D169" s="84" t="s">
        <v>84</v>
      </c>
      <c r="E169" s="78" t="s">
        <v>586</v>
      </c>
      <c r="F169" s="91" t="s">
        <v>588</v>
      </c>
      <c r="G169" s="92" t="s">
        <v>589</v>
      </c>
      <c r="H169" s="89" t="s">
        <v>590</v>
      </c>
      <c r="I169" s="89"/>
      <c r="J169" s="89"/>
      <c r="K169" s="89"/>
      <c r="L169" s="89"/>
      <c r="M169" s="89"/>
      <c r="N169" s="90"/>
      <c r="O169" s="98" t="s">
        <v>796</v>
      </c>
      <c r="P169" s="99">
        <v>45649</v>
      </c>
      <c r="Q169" s="190"/>
      <c r="R169" s="183"/>
      <c r="S169" s="183"/>
      <c r="T169" s="183"/>
      <c r="U169" s="183"/>
      <c r="V169" s="183"/>
      <c r="W169" s="184"/>
      <c r="X169" s="184"/>
      <c r="Y169" s="183"/>
      <c r="Z169" s="183"/>
      <c r="AA169" s="183"/>
      <c r="AB169" s="183"/>
      <c r="AC169" s="183"/>
      <c r="AD169" s="184"/>
      <c r="AE169" s="184"/>
      <c r="AF169" s="183"/>
      <c r="AG169" s="183"/>
      <c r="AH169" s="183"/>
      <c r="AI169" s="183"/>
      <c r="AJ169" s="183"/>
      <c r="AK169" s="184"/>
      <c r="AL169" s="184"/>
      <c r="AM169" s="173"/>
      <c r="AN169" s="183"/>
      <c r="AO169" s="184"/>
      <c r="AP169" s="183"/>
      <c r="AQ169" s="183"/>
      <c r="AR169" s="184"/>
      <c r="AS169" s="184"/>
      <c r="AT169" s="183"/>
      <c r="AU169" s="183"/>
      <c r="AV169" s="198"/>
      <c r="AW169" s="160"/>
    </row>
    <row r="170" spans="1:50" s="6" customFormat="1" ht="49.5" customHeight="1" x14ac:dyDescent="0.35">
      <c r="A170" s="75" t="str">
        <f>VLOOKUP(B170,[2]Apoio!$A:$C,3,FALSE)</f>
        <v>MVE - Resultados</v>
      </c>
      <c r="B170" s="82" t="s">
        <v>1072</v>
      </c>
      <c r="C170" s="86">
        <v>45627</v>
      </c>
      <c r="D170" s="84" t="s">
        <v>1052</v>
      </c>
      <c r="E170" s="78" t="s">
        <v>84</v>
      </c>
      <c r="F170" s="91"/>
      <c r="G170" s="89"/>
      <c r="H170" s="89" t="s">
        <v>84</v>
      </c>
      <c r="I170" s="89"/>
      <c r="J170" s="89"/>
      <c r="K170" s="89"/>
      <c r="L170" s="89"/>
      <c r="M170" s="89"/>
      <c r="N170" s="90"/>
      <c r="O170" s="98" t="s">
        <v>796</v>
      </c>
      <c r="P170" s="99">
        <v>45649</v>
      </c>
      <c r="Q170" s="100">
        <v>1</v>
      </c>
      <c r="R170" s="77">
        <v>2</v>
      </c>
      <c r="S170" s="77">
        <v>3</v>
      </c>
      <c r="T170" s="77">
        <v>4</v>
      </c>
      <c r="U170" s="77">
        <v>5</v>
      </c>
      <c r="V170" s="77">
        <v>6</v>
      </c>
      <c r="W170" s="100">
        <v>7</v>
      </c>
      <c r="X170" s="100">
        <v>8</v>
      </c>
      <c r="Y170" s="77">
        <v>9</v>
      </c>
      <c r="Z170" s="77">
        <v>10</v>
      </c>
      <c r="AA170" s="77">
        <v>11</v>
      </c>
      <c r="AB170" s="77">
        <v>12</v>
      </c>
      <c r="AC170" s="77">
        <v>13</v>
      </c>
      <c r="AD170" s="100">
        <v>14</v>
      </c>
      <c r="AE170" s="100">
        <v>15</v>
      </c>
      <c r="AF170" s="77">
        <v>16</v>
      </c>
      <c r="AG170" s="77">
        <v>17</v>
      </c>
      <c r="AH170" s="77">
        <v>18</v>
      </c>
      <c r="AI170" s="77">
        <v>19</v>
      </c>
      <c r="AJ170" s="77">
        <v>20</v>
      </c>
      <c r="AK170" s="100">
        <v>21</v>
      </c>
      <c r="AL170" s="100">
        <v>22</v>
      </c>
      <c r="AM170" s="79">
        <v>23</v>
      </c>
      <c r="AN170" s="77">
        <v>24</v>
      </c>
      <c r="AO170" s="100">
        <v>25</v>
      </c>
      <c r="AP170" s="77">
        <v>26</v>
      </c>
      <c r="AQ170" s="77">
        <v>27</v>
      </c>
      <c r="AR170" s="100">
        <v>28</v>
      </c>
      <c r="AS170" s="100">
        <v>29</v>
      </c>
      <c r="AT170" s="77">
        <v>30</v>
      </c>
      <c r="AU170" s="77">
        <v>31</v>
      </c>
      <c r="AV170" s="78"/>
      <c r="AW170" s="162"/>
      <c r="AX170" s="3"/>
    </row>
    <row r="171" spans="1:50" s="6" customFormat="1" ht="49.5" customHeight="1" x14ac:dyDescent="0.35">
      <c r="A171" s="75" t="str">
        <f>VLOOKUP(B171,[2]Apoio!$A:$C,3,FALSE)</f>
        <v>MVE - Garantias Financeiras</v>
      </c>
      <c r="B171" s="82" t="s">
        <v>1073</v>
      </c>
      <c r="C171" s="86">
        <v>45627</v>
      </c>
      <c r="D171" s="84" t="s">
        <v>1052</v>
      </c>
      <c r="E171" s="78" t="s">
        <v>84</v>
      </c>
      <c r="F171" s="91"/>
      <c r="G171" s="89"/>
      <c r="H171" s="89" t="s">
        <v>84</v>
      </c>
      <c r="I171" s="89"/>
      <c r="J171" s="89"/>
      <c r="K171" s="89"/>
      <c r="L171" s="89"/>
      <c r="M171" s="89"/>
      <c r="N171" s="90"/>
      <c r="O171" s="98" t="s">
        <v>796</v>
      </c>
      <c r="P171" s="99">
        <v>45649</v>
      </c>
      <c r="Q171" s="100">
        <v>1</v>
      </c>
      <c r="R171" s="77">
        <v>2</v>
      </c>
      <c r="S171" s="77">
        <v>3</v>
      </c>
      <c r="T171" s="77">
        <v>4</v>
      </c>
      <c r="U171" s="77">
        <v>5</v>
      </c>
      <c r="V171" s="77">
        <v>6</v>
      </c>
      <c r="W171" s="100">
        <v>7</v>
      </c>
      <c r="X171" s="100">
        <v>8</v>
      </c>
      <c r="Y171" s="77">
        <v>9</v>
      </c>
      <c r="Z171" s="77">
        <v>10</v>
      </c>
      <c r="AA171" s="77">
        <v>11</v>
      </c>
      <c r="AB171" s="77">
        <v>12</v>
      </c>
      <c r="AC171" s="77">
        <v>13</v>
      </c>
      <c r="AD171" s="100">
        <v>14</v>
      </c>
      <c r="AE171" s="100">
        <v>15</v>
      </c>
      <c r="AF171" s="77">
        <v>16</v>
      </c>
      <c r="AG171" s="77">
        <v>17</v>
      </c>
      <c r="AH171" s="77">
        <v>18</v>
      </c>
      <c r="AI171" s="77">
        <v>19</v>
      </c>
      <c r="AJ171" s="77">
        <v>20</v>
      </c>
      <c r="AK171" s="100">
        <v>21</v>
      </c>
      <c r="AL171" s="100">
        <v>22</v>
      </c>
      <c r="AM171" s="79">
        <v>23</v>
      </c>
      <c r="AN171" s="77">
        <v>24</v>
      </c>
      <c r="AO171" s="100">
        <v>25</v>
      </c>
      <c r="AP171" s="77">
        <v>26</v>
      </c>
      <c r="AQ171" s="77">
        <v>27</v>
      </c>
      <c r="AR171" s="100">
        <v>28</v>
      </c>
      <c r="AS171" s="100">
        <v>29</v>
      </c>
      <c r="AT171" s="77">
        <v>30</v>
      </c>
      <c r="AU171" s="77">
        <v>31</v>
      </c>
      <c r="AV171" s="78"/>
      <c r="AW171" s="162"/>
      <c r="AX171" s="3"/>
    </row>
    <row r="172" spans="1:50" s="6" customFormat="1" ht="49.5" customHeight="1" x14ac:dyDescent="0.35">
      <c r="A172" s="75" t="str">
        <f>VLOOKUP(B172,[2]Apoio!$A:$C,3,FALSE)</f>
        <v>MVE - Garantias Financeiras</v>
      </c>
      <c r="B172" s="82" t="s">
        <v>1065</v>
      </c>
      <c r="C172" s="86">
        <v>45627</v>
      </c>
      <c r="D172" s="84" t="s">
        <v>1053</v>
      </c>
      <c r="E172" s="78" t="s">
        <v>84</v>
      </c>
      <c r="F172" s="88"/>
      <c r="G172" s="89"/>
      <c r="H172" s="89" t="s">
        <v>84</v>
      </c>
      <c r="I172" s="89"/>
      <c r="J172" s="89"/>
      <c r="K172" s="89"/>
      <c r="L172" s="89"/>
      <c r="M172" s="89"/>
      <c r="N172" s="90"/>
      <c r="O172" s="98" t="s">
        <v>796</v>
      </c>
      <c r="P172" s="99">
        <v>45649</v>
      </c>
      <c r="Q172" s="100">
        <v>1</v>
      </c>
      <c r="R172" s="77">
        <v>2</v>
      </c>
      <c r="S172" s="77">
        <v>3</v>
      </c>
      <c r="T172" s="77">
        <v>4</v>
      </c>
      <c r="U172" s="77">
        <v>5</v>
      </c>
      <c r="V172" s="77">
        <v>6</v>
      </c>
      <c r="W172" s="100">
        <v>7</v>
      </c>
      <c r="X172" s="100">
        <v>8</v>
      </c>
      <c r="Y172" s="77">
        <v>9</v>
      </c>
      <c r="Z172" s="77">
        <v>10</v>
      </c>
      <c r="AA172" s="77">
        <v>11</v>
      </c>
      <c r="AB172" s="77">
        <v>12</v>
      </c>
      <c r="AC172" s="77">
        <v>13</v>
      </c>
      <c r="AD172" s="100">
        <v>14</v>
      </c>
      <c r="AE172" s="100">
        <v>15</v>
      </c>
      <c r="AF172" s="77">
        <v>16</v>
      </c>
      <c r="AG172" s="77">
        <v>17</v>
      </c>
      <c r="AH172" s="77">
        <v>18</v>
      </c>
      <c r="AI172" s="77">
        <v>19</v>
      </c>
      <c r="AJ172" s="77">
        <v>20</v>
      </c>
      <c r="AK172" s="100">
        <v>21</v>
      </c>
      <c r="AL172" s="100">
        <v>22</v>
      </c>
      <c r="AM172" s="79">
        <v>23</v>
      </c>
      <c r="AN172" s="77">
        <v>24</v>
      </c>
      <c r="AO172" s="100">
        <v>25</v>
      </c>
      <c r="AP172" s="77">
        <v>26</v>
      </c>
      <c r="AQ172" s="77">
        <v>27</v>
      </c>
      <c r="AR172" s="100">
        <v>28</v>
      </c>
      <c r="AS172" s="100">
        <v>29</v>
      </c>
      <c r="AT172" s="77">
        <v>30</v>
      </c>
      <c r="AU172" s="77">
        <v>31</v>
      </c>
      <c r="AV172" s="78"/>
      <c r="AW172" s="162"/>
      <c r="AX172" s="3"/>
    </row>
    <row r="173" spans="1:50" s="3" customFormat="1" ht="45.75" customHeight="1" x14ac:dyDescent="0.35">
      <c r="A173" s="75" t="str">
        <f>VLOOKUP(B173,[2]Apoio!$A:$C,3,FALSE)</f>
        <v>AGP</v>
      </c>
      <c r="B173" s="82" t="s">
        <v>633</v>
      </c>
      <c r="C173" s="86">
        <v>45597</v>
      </c>
      <c r="D173" s="84" t="s">
        <v>373</v>
      </c>
      <c r="E173" s="78" t="s">
        <v>84</v>
      </c>
      <c r="F173" s="91"/>
      <c r="G173" s="89"/>
      <c r="H173" s="89" t="s">
        <v>84</v>
      </c>
      <c r="I173" s="89"/>
      <c r="J173" s="89"/>
      <c r="K173" s="89"/>
      <c r="L173" s="89"/>
      <c r="M173" s="89"/>
      <c r="N173" s="90"/>
      <c r="O173" s="98" t="s">
        <v>796</v>
      </c>
      <c r="P173" s="99">
        <v>45649</v>
      </c>
      <c r="Q173" s="100">
        <v>1</v>
      </c>
      <c r="R173" s="117">
        <v>2</v>
      </c>
      <c r="S173" s="77">
        <v>3</v>
      </c>
      <c r="T173" s="77">
        <v>4</v>
      </c>
      <c r="U173" s="77">
        <v>5</v>
      </c>
      <c r="V173" s="77">
        <v>6</v>
      </c>
      <c r="W173" s="100">
        <v>7</v>
      </c>
      <c r="X173" s="100">
        <v>8</v>
      </c>
      <c r="Y173" s="77">
        <v>9</v>
      </c>
      <c r="Z173" s="77">
        <v>10</v>
      </c>
      <c r="AA173" s="77">
        <v>11</v>
      </c>
      <c r="AB173" s="77">
        <v>12</v>
      </c>
      <c r="AC173" s="77">
        <v>13</v>
      </c>
      <c r="AD173" s="100">
        <v>14</v>
      </c>
      <c r="AE173" s="100">
        <v>15</v>
      </c>
      <c r="AF173" s="77">
        <v>16</v>
      </c>
      <c r="AG173" s="77">
        <v>17</v>
      </c>
      <c r="AH173" s="77">
        <v>18</v>
      </c>
      <c r="AI173" s="77">
        <v>19</v>
      </c>
      <c r="AJ173" s="77">
        <v>20</v>
      </c>
      <c r="AK173" s="100">
        <v>21</v>
      </c>
      <c r="AL173" s="100">
        <v>22</v>
      </c>
      <c r="AM173" s="79">
        <v>23</v>
      </c>
      <c r="AN173" s="77">
        <v>24</v>
      </c>
      <c r="AO173" s="100">
        <v>25</v>
      </c>
      <c r="AP173" s="77">
        <v>26</v>
      </c>
      <c r="AQ173" s="77">
        <v>27</v>
      </c>
      <c r="AR173" s="100">
        <v>28</v>
      </c>
      <c r="AS173" s="100">
        <v>29</v>
      </c>
      <c r="AT173" s="77">
        <v>30</v>
      </c>
      <c r="AU173" s="77">
        <v>31</v>
      </c>
      <c r="AV173" s="78"/>
      <c r="AW173" s="162"/>
    </row>
    <row r="174" spans="1:50" s="3" customFormat="1" ht="60" customHeight="1" x14ac:dyDescent="0.25">
      <c r="A174" s="75" t="str">
        <f>VLOOKUP(B174,[1]Apoio!$A:$C,3,FALSE)</f>
        <v>Monitoramento Prudencial</v>
      </c>
      <c r="B174" s="82" t="s">
        <v>1014</v>
      </c>
      <c r="C174" s="86">
        <v>45627</v>
      </c>
      <c r="D174" s="84" t="s">
        <v>84</v>
      </c>
      <c r="E174" s="78" t="s">
        <v>84</v>
      </c>
      <c r="F174" s="91"/>
      <c r="G174" s="89"/>
      <c r="H174" s="89" t="s">
        <v>84</v>
      </c>
      <c r="I174" s="89"/>
      <c r="J174" s="89"/>
      <c r="K174" s="89"/>
      <c r="L174" s="89"/>
      <c r="M174" s="89"/>
      <c r="N174" s="90"/>
      <c r="O174" s="98" t="s">
        <v>796</v>
      </c>
      <c r="P174" s="99">
        <v>45649</v>
      </c>
      <c r="Q174" s="100">
        <v>1</v>
      </c>
      <c r="R174" s="117">
        <v>2</v>
      </c>
      <c r="S174" s="77">
        <v>3</v>
      </c>
      <c r="T174" s="77">
        <v>4</v>
      </c>
      <c r="U174" s="77">
        <v>5</v>
      </c>
      <c r="V174" s="77">
        <v>6</v>
      </c>
      <c r="W174" s="100">
        <v>7</v>
      </c>
      <c r="X174" s="100">
        <v>8</v>
      </c>
      <c r="Y174" s="77">
        <v>9</v>
      </c>
      <c r="Z174" s="77">
        <v>10</v>
      </c>
      <c r="AA174" s="77">
        <v>11</v>
      </c>
      <c r="AB174" s="77">
        <v>12</v>
      </c>
      <c r="AC174" s="77">
        <v>13</v>
      </c>
      <c r="AD174" s="100">
        <v>14</v>
      </c>
      <c r="AE174" s="100">
        <v>15</v>
      </c>
      <c r="AF174" s="77">
        <v>16</v>
      </c>
      <c r="AG174" s="77">
        <v>17</v>
      </c>
      <c r="AH174" s="77">
        <v>18</v>
      </c>
      <c r="AI174" s="77">
        <v>19</v>
      </c>
      <c r="AJ174" s="77">
        <v>20</v>
      </c>
      <c r="AK174" s="100">
        <v>21</v>
      </c>
      <c r="AL174" s="100">
        <v>22</v>
      </c>
      <c r="AM174" s="79">
        <v>23</v>
      </c>
      <c r="AN174" s="77">
        <v>24</v>
      </c>
      <c r="AO174" s="100">
        <v>25</v>
      </c>
      <c r="AP174" s="77">
        <v>26</v>
      </c>
      <c r="AQ174" s="77">
        <v>27</v>
      </c>
      <c r="AR174" s="100">
        <v>28</v>
      </c>
      <c r="AS174" s="100">
        <v>29</v>
      </c>
      <c r="AT174" s="77">
        <v>30</v>
      </c>
      <c r="AU174" s="77">
        <v>31</v>
      </c>
      <c r="AV174" s="78"/>
    </row>
    <row r="175" spans="1:50" s="6" customFormat="1" ht="36.75" customHeight="1" x14ac:dyDescent="0.3">
      <c r="A175" s="75" t="str">
        <f>VLOOKUP(B175,[2]Apoio!$A:$C,3,FALSE)</f>
        <v>Garantias Financeiras - Aporte</v>
      </c>
      <c r="B175" s="82" t="s">
        <v>1056</v>
      </c>
      <c r="C175" s="86">
        <v>45597</v>
      </c>
      <c r="D175" s="84" t="s">
        <v>158</v>
      </c>
      <c r="E175" s="78" t="s">
        <v>110</v>
      </c>
      <c r="F175" s="88" t="s">
        <v>734</v>
      </c>
      <c r="G175" s="89" t="s">
        <v>735</v>
      </c>
      <c r="H175" s="149"/>
      <c r="I175" s="89"/>
      <c r="J175" s="89"/>
      <c r="K175" s="89"/>
      <c r="L175" s="89"/>
      <c r="M175" s="89"/>
      <c r="N175" s="90"/>
      <c r="O175" s="98" t="s">
        <v>796</v>
      </c>
      <c r="P175" s="99">
        <v>45650</v>
      </c>
      <c r="Q175" s="100">
        <v>1</v>
      </c>
      <c r="R175" s="117">
        <v>2</v>
      </c>
      <c r="S175" s="77">
        <v>3</v>
      </c>
      <c r="T175" s="77">
        <v>4</v>
      </c>
      <c r="U175" s="77">
        <v>5</v>
      </c>
      <c r="V175" s="77">
        <v>6</v>
      </c>
      <c r="W175" s="100">
        <v>7</v>
      </c>
      <c r="X175" s="100">
        <v>8</v>
      </c>
      <c r="Y175" s="77">
        <v>9</v>
      </c>
      <c r="Z175" s="77">
        <v>10</v>
      </c>
      <c r="AA175" s="77">
        <v>11</v>
      </c>
      <c r="AB175" s="77">
        <v>12</v>
      </c>
      <c r="AC175" s="77">
        <v>13</v>
      </c>
      <c r="AD175" s="100">
        <v>14</v>
      </c>
      <c r="AE175" s="100">
        <v>15</v>
      </c>
      <c r="AF175" s="77">
        <v>16</v>
      </c>
      <c r="AG175" s="77">
        <v>17</v>
      </c>
      <c r="AH175" s="77">
        <v>18</v>
      </c>
      <c r="AI175" s="77">
        <v>19</v>
      </c>
      <c r="AJ175" s="77">
        <v>20</v>
      </c>
      <c r="AK175" s="100">
        <v>21</v>
      </c>
      <c r="AL175" s="100">
        <v>22</v>
      </c>
      <c r="AM175" s="77">
        <v>23</v>
      </c>
      <c r="AN175" s="79">
        <v>24</v>
      </c>
      <c r="AO175" s="100">
        <v>25</v>
      </c>
      <c r="AP175" s="77">
        <v>26</v>
      </c>
      <c r="AQ175" s="77">
        <v>27</v>
      </c>
      <c r="AR175" s="100">
        <v>28</v>
      </c>
      <c r="AS175" s="100">
        <v>29</v>
      </c>
      <c r="AT175" s="77">
        <v>30</v>
      </c>
      <c r="AU175" s="77">
        <v>31</v>
      </c>
      <c r="AV175" s="78"/>
      <c r="AW175" s="160"/>
    </row>
    <row r="176" spans="1:50" s="6" customFormat="1" ht="61.5" customHeight="1" x14ac:dyDescent="0.3">
      <c r="A176" s="75" t="str">
        <f>VLOOKUP(B176,[2]Apoio!$A:$C,3,FALSE)</f>
        <v>Garantias Financeiras - Efetivação Contratos</v>
      </c>
      <c r="B176" s="82" t="s">
        <v>1061</v>
      </c>
      <c r="C176" s="86">
        <v>45597</v>
      </c>
      <c r="D176" s="84" t="s">
        <v>158</v>
      </c>
      <c r="E176" s="78" t="s">
        <v>73</v>
      </c>
      <c r="F176" s="91" t="s">
        <v>733</v>
      </c>
      <c r="G176" s="89"/>
      <c r="H176" s="89"/>
      <c r="I176" s="89"/>
      <c r="J176" s="89"/>
      <c r="K176" s="89"/>
      <c r="L176" s="89"/>
      <c r="M176" s="89"/>
      <c r="N176" s="90"/>
      <c r="O176" s="98" t="s">
        <v>796</v>
      </c>
      <c r="P176" s="99">
        <v>45650</v>
      </c>
      <c r="Q176" s="100">
        <v>1</v>
      </c>
      <c r="R176" s="117">
        <v>2</v>
      </c>
      <c r="S176" s="77">
        <v>3</v>
      </c>
      <c r="T176" s="77">
        <v>4</v>
      </c>
      <c r="U176" s="77">
        <v>5</v>
      </c>
      <c r="V176" s="77">
        <v>6</v>
      </c>
      <c r="W176" s="100">
        <v>7</v>
      </c>
      <c r="X176" s="100">
        <v>8</v>
      </c>
      <c r="Y176" s="77">
        <v>9</v>
      </c>
      <c r="Z176" s="77">
        <v>10</v>
      </c>
      <c r="AA176" s="77">
        <v>11</v>
      </c>
      <c r="AB176" s="77">
        <v>12</v>
      </c>
      <c r="AC176" s="77">
        <v>13</v>
      </c>
      <c r="AD176" s="100">
        <v>14</v>
      </c>
      <c r="AE176" s="100">
        <v>15</v>
      </c>
      <c r="AF176" s="77">
        <v>16</v>
      </c>
      <c r="AG176" s="77">
        <v>17</v>
      </c>
      <c r="AH176" s="77">
        <v>18</v>
      </c>
      <c r="AI176" s="77">
        <v>19</v>
      </c>
      <c r="AJ176" s="77">
        <v>20</v>
      </c>
      <c r="AK176" s="100">
        <v>21</v>
      </c>
      <c r="AL176" s="100">
        <v>22</v>
      </c>
      <c r="AM176" s="77">
        <v>23</v>
      </c>
      <c r="AN176" s="79">
        <v>24</v>
      </c>
      <c r="AO176" s="100">
        <v>25</v>
      </c>
      <c r="AP176" s="77">
        <v>26</v>
      </c>
      <c r="AQ176" s="77">
        <v>27</v>
      </c>
      <c r="AR176" s="100">
        <v>28</v>
      </c>
      <c r="AS176" s="100">
        <v>29</v>
      </c>
      <c r="AT176" s="77">
        <v>30</v>
      </c>
      <c r="AU176" s="77">
        <v>31</v>
      </c>
      <c r="AV176" s="78"/>
      <c r="AW176" s="160"/>
    </row>
    <row r="177" spans="1:49" s="6" customFormat="1" ht="43.5" x14ac:dyDescent="0.3">
      <c r="A177" s="75" t="str">
        <f>VLOOKUP(B177,[2]Apoio!$A:$C,3,FALSE)</f>
        <v>Conta Bandeiras</v>
      </c>
      <c r="B177" s="82" t="s">
        <v>358</v>
      </c>
      <c r="C177" s="86">
        <v>45627</v>
      </c>
      <c r="D177" s="84" t="s">
        <v>531</v>
      </c>
      <c r="E177" s="78" t="s">
        <v>349</v>
      </c>
      <c r="F177" s="91" t="s">
        <v>779</v>
      </c>
      <c r="G177" s="89"/>
      <c r="H177" s="89"/>
      <c r="I177" s="89"/>
      <c r="J177" s="89"/>
      <c r="K177" s="89"/>
      <c r="L177" s="89"/>
      <c r="M177" s="89"/>
      <c r="N177" s="90"/>
      <c r="O177" s="98" t="s">
        <v>796</v>
      </c>
      <c r="P177" s="99">
        <v>45650</v>
      </c>
      <c r="Q177" s="100">
        <v>1</v>
      </c>
      <c r="R177" s="117">
        <v>2</v>
      </c>
      <c r="S177" s="77">
        <v>3</v>
      </c>
      <c r="T177" s="77">
        <v>4</v>
      </c>
      <c r="U177" s="77">
        <v>5</v>
      </c>
      <c r="V177" s="77">
        <v>6</v>
      </c>
      <c r="W177" s="100">
        <v>7</v>
      </c>
      <c r="X177" s="100">
        <v>8</v>
      </c>
      <c r="Y177" s="77">
        <v>9</v>
      </c>
      <c r="Z177" s="77">
        <v>10</v>
      </c>
      <c r="AA177" s="77">
        <v>11</v>
      </c>
      <c r="AB177" s="77">
        <v>12</v>
      </c>
      <c r="AC177" s="77">
        <v>13</v>
      </c>
      <c r="AD177" s="100">
        <v>14</v>
      </c>
      <c r="AE177" s="100">
        <v>15</v>
      </c>
      <c r="AF177" s="77">
        <v>16</v>
      </c>
      <c r="AG177" s="77">
        <v>17</v>
      </c>
      <c r="AH177" s="77">
        <v>18</v>
      </c>
      <c r="AI177" s="77">
        <v>19</v>
      </c>
      <c r="AJ177" s="77">
        <v>20</v>
      </c>
      <c r="AK177" s="100">
        <v>21</v>
      </c>
      <c r="AL177" s="100">
        <v>22</v>
      </c>
      <c r="AM177" s="77">
        <v>23</v>
      </c>
      <c r="AN177" s="79">
        <v>24</v>
      </c>
      <c r="AO177" s="100">
        <v>25</v>
      </c>
      <c r="AP177" s="77">
        <v>26</v>
      </c>
      <c r="AQ177" s="77">
        <v>27</v>
      </c>
      <c r="AR177" s="100">
        <v>28</v>
      </c>
      <c r="AS177" s="100">
        <v>29</v>
      </c>
      <c r="AT177" s="77">
        <v>30</v>
      </c>
      <c r="AU177" s="77">
        <v>31</v>
      </c>
      <c r="AV177" s="78"/>
      <c r="AW177" s="160"/>
    </row>
    <row r="178" spans="1:49" s="6" customFormat="1" ht="58" customHeight="1" x14ac:dyDescent="0.3">
      <c r="A178" s="75" t="str">
        <f>VLOOKUP(B178,[2]Apoio!$A:$C,3,FALSE)</f>
        <v>Contrato - Modulação</v>
      </c>
      <c r="B178" s="82" t="s">
        <v>374</v>
      </c>
      <c r="C178" s="86">
        <v>45658</v>
      </c>
      <c r="D178" s="84" t="s">
        <v>375</v>
      </c>
      <c r="E178" s="78" t="s">
        <v>84</v>
      </c>
      <c r="F178" s="88"/>
      <c r="G178" s="89"/>
      <c r="H178" s="89" t="s">
        <v>84</v>
      </c>
      <c r="I178" s="89"/>
      <c r="J178" s="89"/>
      <c r="K178" s="89"/>
      <c r="L178" s="89"/>
      <c r="M178" s="89"/>
      <c r="N178" s="90"/>
      <c r="O178" s="98" t="s">
        <v>796</v>
      </c>
      <c r="P178" s="99">
        <v>45650</v>
      </c>
      <c r="Q178" s="100">
        <v>1</v>
      </c>
      <c r="R178" s="117">
        <v>2</v>
      </c>
      <c r="S178" s="77">
        <v>3</v>
      </c>
      <c r="T178" s="77">
        <v>4</v>
      </c>
      <c r="U178" s="77">
        <v>5</v>
      </c>
      <c r="V178" s="77">
        <v>6</v>
      </c>
      <c r="W178" s="100">
        <v>7</v>
      </c>
      <c r="X178" s="100">
        <v>8</v>
      </c>
      <c r="Y178" s="77">
        <v>9</v>
      </c>
      <c r="Z178" s="77">
        <v>10</v>
      </c>
      <c r="AA178" s="77">
        <v>11</v>
      </c>
      <c r="AB178" s="77">
        <v>12</v>
      </c>
      <c r="AC178" s="77">
        <v>13</v>
      </c>
      <c r="AD178" s="100">
        <v>14</v>
      </c>
      <c r="AE178" s="100">
        <v>15</v>
      </c>
      <c r="AF178" s="77">
        <v>16</v>
      </c>
      <c r="AG178" s="77">
        <v>17</v>
      </c>
      <c r="AH178" s="77">
        <v>18</v>
      </c>
      <c r="AI178" s="77">
        <v>19</v>
      </c>
      <c r="AJ178" s="77">
        <v>20</v>
      </c>
      <c r="AK178" s="100">
        <v>21</v>
      </c>
      <c r="AL178" s="100">
        <v>22</v>
      </c>
      <c r="AM178" s="77">
        <v>23</v>
      </c>
      <c r="AN178" s="79">
        <v>24</v>
      </c>
      <c r="AO178" s="100">
        <v>25</v>
      </c>
      <c r="AP178" s="77">
        <v>26</v>
      </c>
      <c r="AQ178" s="77">
        <v>27</v>
      </c>
      <c r="AR178" s="100">
        <v>28</v>
      </c>
      <c r="AS178" s="100">
        <v>29</v>
      </c>
      <c r="AT178" s="77">
        <v>30</v>
      </c>
      <c r="AU178" s="77">
        <v>31</v>
      </c>
      <c r="AV178" s="78"/>
      <c r="AW178" s="160"/>
    </row>
    <row r="179" spans="1:49" s="6" customFormat="1" ht="48.75" customHeight="1" x14ac:dyDescent="0.3">
      <c r="A179" s="75" t="str">
        <f>VLOOKUP(B179,[2]Apoio!$A:$C,3,FALSE)</f>
        <v>Contrato - Acordo Bilateral</v>
      </c>
      <c r="B179" s="82" t="s">
        <v>403</v>
      </c>
      <c r="C179" s="86"/>
      <c r="D179" s="84" t="s">
        <v>953</v>
      </c>
      <c r="E179" s="78" t="s">
        <v>84</v>
      </c>
      <c r="F179" s="91"/>
      <c r="G179" s="89"/>
      <c r="H179" s="89" t="s">
        <v>84</v>
      </c>
      <c r="I179" s="89"/>
      <c r="J179" s="89"/>
      <c r="K179" s="89"/>
      <c r="L179" s="89"/>
      <c r="M179" s="89"/>
      <c r="N179" s="90"/>
      <c r="O179" s="98" t="s">
        <v>796</v>
      </c>
      <c r="P179" s="99">
        <v>45652</v>
      </c>
      <c r="Q179" s="100">
        <v>1</v>
      </c>
      <c r="R179" s="117">
        <v>2</v>
      </c>
      <c r="S179" s="77">
        <v>3</v>
      </c>
      <c r="T179" s="77">
        <v>4</v>
      </c>
      <c r="U179" s="77">
        <v>5</v>
      </c>
      <c r="V179" s="77">
        <v>6</v>
      </c>
      <c r="W179" s="100">
        <v>7</v>
      </c>
      <c r="X179" s="100">
        <v>8</v>
      </c>
      <c r="Y179" s="77">
        <v>9</v>
      </c>
      <c r="Z179" s="77">
        <v>10</v>
      </c>
      <c r="AA179" s="77">
        <v>11</v>
      </c>
      <c r="AB179" s="77">
        <v>12</v>
      </c>
      <c r="AC179" s="77">
        <v>13</v>
      </c>
      <c r="AD179" s="100">
        <v>14</v>
      </c>
      <c r="AE179" s="100">
        <v>15</v>
      </c>
      <c r="AF179" s="77">
        <v>16</v>
      </c>
      <c r="AG179" s="77">
        <v>17</v>
      </c>
      <c r="AH179" s="77">
        <v>18</v>
      </c>
      <c r="AI179" s="77">
        <v>19</v>
      </c>
      <c r="AJ179" s="77">
        <v>20</v>
      </c>
      <c r="AK179" s="100">
        <v>21</v>
      </c>
      <c r="AL179" s="100">
        <v>22</v>
      </c>
      <c r="AM179" s="77">
        <v>23</v>
      </c>
      <c r="AN179" s="77">
        <v>24</v>
      </c>
      <c r="AO179" s="100">
        <v>25</v>
      </c>
      <c r="AP179" s="79">
        <v>26</v>
      </c>
      <c r="AQ179" s="77">
        <v>27</v>
      </c>
      <c r="AR179" s="100">
        <v>28</v>
      </c>
      <c r="AS179" s="100">
        <v>29</v>
      </c>
      <c r="AT179" s="77">
        <v>30</v>
      </c>
      <c r="AU179" s="77">
        <v>31</v>
      </c>
      <c r="AV179" s="78"/>
      <c r="AW179" s="160"/>
    </row>
    <row r="180" spans="1:49" s="6" customFormat="1" ht="37" customHeight="1" x14ac:dyDescent="0.3">
      <c r="A180" s="75" t="str">
        <f>VLOOKUP(B180,[2]Apoio!$A:$C,3,FALSE)</f>
        <v>PMO</v>
      </c>
      <c r="B180" s="82" t="s">
        <v>876</v>
      </c>
      <c r="C180" s="86">
        <v>45658</v>
      </c>
      <c r="D180" s="84" t="s">
        <v>84</v>
      </c>
      <c r="E180" s="78" t="s">
        <v>84</v>
      </c>
      <c r="F180" s="88"/>
      <c r="G180" s="89"/>
      <c r="H180" s="89" t="s">
        <v>84</v>
      </c>
      <c r="I180" s="89"/>
      <c r="J180" s="89"/>
      <c r="K180" s="89"/>
      <c r="L180" s="89"/>
      <c r="M180" s="89"/>
      <c r="N180" s="90"/>
      <c r="O180" s="98" t="s">
        <v>796</v>
      </c>
      <c r="P180" s="99">
        <v>45652</v>
      </c>
      <c r="Q180" s="100">
        <v>1</v>
      </c>
      <c r="R180" s="117">
        <v>2</v>
      </c>
      <c r="S180" s="77">
        <v>3</v>
      </c>
      <c r="T180" s="77">
        <v>4</v>
      </c>
      <c r="U180" s="77">
        <v>5</v>
      </c>
      <c r="V180" s="77">
        <v>6</v>
      </c>
      <c r="W180" s="100">
        <v>7</v>
      </c>
      <c r="X180" s="100">
        <v>8</v>
      </c>
      <c r="Y180" s="77">
        <v>9</v>
      </c>
      <c r="Z180" s="77">
        <v>10</v>
      </c>
      <c r="AA180" s="77">
        <v>11</v>
      </c>
      <c r="AB180" s="77">
        <v>12</v>
      </c>
      <c r="AC180" s="77">
        <v>13</v>
      </c>
      <c r="AD180" s="100">
        <v>14</v>
      </c>
      <c r="AE180" s="100">
        <v>15</v>
      </c>
      <c r="AF180" s="77">
        <v>16</v>
      </c>
      <c r="AG180" s="77">
        <v>17</v>
      </c>
      <c r="AH180" s="77">
        <v>18</v>
      </c>
      <c r="AI180" s="77">
        <v>19</v>
      </c>
      <c r="AJ180" s="77">
        <v>20</v>
      </c>
      <c r="AK180" s="100">
        <v>21</v>
      </c>
      <c r="AL180" s="100">
        <v>22</v>
      </c>
      <c r="AM180" s="77">
        <v>23</v>
      </c>
      <c r="AN180" s="77">
        <v>24</v>
      </c>
      <c r="AO180" s="100">
        <v>25</v>
      </c>
      <c r="AP180" s="79">
        <v>26</v>
      </c>
      <c r="AQ180" s="77">
        <v>27</v>
      </c>
      <c r="AR180" s="100">
        <v>28</v>
      </c>
      <c r="AS180" s="100">
        <v>29</v>
      </c>
      <c r="AT180" s="77">
        <v>30</v>
      </c>
      <c r="AU180" s="77">
        <v>31</v>
      </c>
      <c r="AV180" s="78"/>
      <c r="AW180" s="160"/>
    </row>
    <row r="181" spans="1:49" s="6" customFormat="1" ht="57.5" customHeight="1" x14ac:dyDescent="0.25">
      <c r="A181" s="75" t="str">
        <f>VLOOKUP(B181,[1]Apoio!$A:$C,3,FALSE)</f>
        <v>Monitoramento Prudencial</v>
      </c>
      <c r="B181" s="82" t="s">
        <v>1011</v>
      </c>
      <c r="C181" s="86">
        <v>45627</v>
      </c>
      <c r="D181" s="84" t="s">
        <v>84</v>
      </c>
      <c r="E181" s="78" t="s">
        <v>84</v>
      </c>
      <c r="F181" s="88"/>
      <c r="G181" s="89"/>
      <c r="H181" s="89" t="s">
        <v>84</v>
      </c>
      <c r="I181" s="89"/>
      <c r="J181" s="89"/>
      <c r="K181" s="89"/>
      <c r="L181" s="89"/>
      <c r="M181" s="89"/>
      <c r="N181" s="90"/>
      <c r="O181" s="98" t="s">
        <v>796</v>
      </c>
      <c r="P181" s="99">
        <v>45652</v>
      </c>
      <c r="Q181" s="100">
        <v>1</v>
      </c>
      <c r="R181" s="117">
        <v>2</v>
      </c>
      <c r="S181" s="77">
        <v>3</v>
      </c>
      <c r="T181" s="77">
        <v>4</v>
      </c>
      <c r="U181" s="77">
        <v>5</v>
      </c>
      <c r="V181" s="77">
        <v>6</v>
      </c>
      <c r="W181" s="100">
        <v>7</v>
      </c>
      <c r="X181" s="100">
        <v>8</v>
      </c>
      <c r="Y181" s="77">
        <v>9</v>
      </c>
      <c r="Z181" s="77">
        <v>10</v>
      </c>
      <c r="AA181" s="77">
        <v>11</v>
      </c>
      <c r="AB181" s="77">
        <v>12</v>
      </c>
      <c r="AC181" s="77">
        <v>13</v>
      </c>
      <c r="AD181" s="100">
        <v>14</v>
      </c>
      <c r="AE181" s="100">
        <v>15</v>
      </c>
      <c r="AF181" s="77">
        <v>16</v>
      </c>
      <c r="AG181" s="77">
        <v>17</v>
      </c>
      <c r="AH181" s="77">
        <v>18</v>
      </c>
      <c r="AI181" s="77">
        <v>19</v>
      </c>
      <c r="AJ181" s="77">
        <v>20</v>
      </c>
      <c r="AK181" s="100">
        <v>21</v>
      </c>
      <c r="AL181" s="100">
        <v>22</v>
      </c>
      <c r="AM181" s="77">
        <v>23</v>
      </c>
      <c r="AN181" s="77">
        <v>24</v>
      </c>
      <c r="AO181" s="100">
        <v>25</v>
      </c>
      <c r="AP181" s="79">
        <v>26</v>
      </c>
      <c r="AQ181" s="77">
        <v>27</v>
      </c>
      <c r="AR181" s="100">
        <v>28</v>
      </c>
      <c r="AS181" s="100">
        <v>29</v>
      </c>
      <c r="AT181" s="77">
        <v>30</v>
      </c>
      <c r="AU181" s="77">
        <v>31</v>
      </c>
      <c r="AV181" s="78"/>
      <c r="AW181" s="8"/>
    </row>
    <row r="182" spans="1:49" s="6" customFormat="1" ht="62" customHeight="1" x14ac:dyDescent="0.25">
      <c r="A182" s="75" t="str">
        <f>VLOOKUP(B182,[1]Apoio!$A:$C,3,FALSE)</f>
        <v>Monitoramento Prudencial</v>
      </c>
      <c r="B182" s="82" t="s">
        <v>1016</v>
      </c>
      <c r="C182" s="86">
        <v>45627</v>
      </c>
      <c r="D182" s="84" t="s">
        <v>1090</v>
      </c>
      <c r="E182" s="78" t="s">
        <v>84</v>
      </c>
      <c r="F182" s="88"/>
      <c r="G182" s="89"/>
      <c r="H182" s="89" t="s">
        <v>84</v>
      </c>
      <c r="I182" s="89"/>
      <c r="J182" s="89"/>
      <c r="K182" s="89"/>
      <c r="L182" s="89"/>
      <c r="M182" s="89"/>
      <c r="N182" s="90"/>
      <c r="O182" s="98" t="s">
        <v>796</v>
      </c>
      <c r="P182" s="99">
        <v>45652</v>
      </c>
      <c r="Q182" s="100">
        <v>1</v>
      </c>
      <c r="R182" s="117">
        <v>2</v>
      </c>
      <c r="S182" s="77">
        <v>3</v>
      </c>
      <c r="T182" s="77">
        <v>4</v>
      </c>
      <c r="U182" s="77">
        <v>5</v>
      </c>
      <c r="V182" s="77">
        <v>6</v>
      </c>
      <c r="W182" s="100">
        <v>7</v>
      </c>
      <c r="X182" s="100">
        <v>8</v>
      </c>
      <c r="Y182" s="77">
        <v>9</v>
      </c>
      <c r="Z182" s="77">
        <v>10</v>
      </c>
      <c r="AA182" s="77">
        <v>11</v>
      </c>
      <c r="AB182" s="77">
        <v>12</v>
      </c>
      <c r="AC182" s="77">
        <v>13</v>
      </c>
      <c r="AD182" s="100">
        <v>14</v>
      </c>
      <c r="AE182" s="100">
        <v>15</v>
      </c>
      <c r="AF182" s="77">
        <v>16</v>
      </c>
      <c r="AG182" s="77">
        <v>17</v>
      </c>
      <c r="AH182" s="77">
        <v>18</v>
      </c>
      <c r="AI182" s="77">
        <v>19</v>
      </c>
      <c r="AJ182" s="77">
        <v>20</v>
      </c>
      <c r="AK182" s="100">
        <v>21</v>
      </c>
      <c r="AL182" s="100">
        <v>22</v>
      </c>
      <c r="AM182" s="77">
        <v>23</v>
      </c>
      <c r="AN182" s="77">
        <v>24</v>
      </c>
      <c r="AO182" s="100">
        <v>25</v>
      </c>
      <c r="AP182" s="79">
        <v>26</v>
      </c>
      <c r="AQ182" s="77">
        <v>27</v>
      </c>
      <c r="AR182" s="100">
        <v>28</v>
      </c>
      <c r="AS182" s="100">
        <v>29</v>
      </c>
      <c r="AT182" s="77">
        <v>30</v>
      </c>
      <c r="AU182" s="77">
        <v>31</v>
      </c>
      <c r="AV182" s="78"/>
      <c r="AW182" s="8"/>
    </row>
    <row r="183" spans="1:49" s="6" customFormat="1" ht="59" customHeight="1" x14ac:dyDescent="0.25">
      <c r="A183" s="75" t="str">
        <f>VLOOKUP(B183,[1]Apoio!$A:$C,3,FALSE)</f>
        <v>Monitoramento Prudencial</v>
      </c>
      <c r="B183" s="82" t="s">
        <v>1013</v>
      </c>
      <c r="C183" s="86">
        <v>45627</v>
      </c>
      <c r="D183" s="84" t="s">
        <v>1090</v>
      </c>
      <c r="E183" s="78" t="s">
        <v>84</v>
      </c>
      <c r="F183" s="88"/>
      <c r="G183" s="89"/>
      <c r="H183" s="89" t="s">
        <v>84</v>
      </c>
      <c r="I183" s="89"/>
      <c r="J183" s="89"/>
      <c r="K183" s="89"/>
      <c r="L183" s="89"/>
      <c r="M183" s="89"/>
      <c r="N183" s="90"/>
      <c r="O183" s="98" t="s">
        <v>796</v>
      </c>
      <c r="P183" s="99">
        <v>45653</v>
      </c>
      <c r="Q183" s="100">
        <v>1</v>
      </c>
      <c r="R183" s="117">
        <v>2</v>
      </c>
      <c r="S183" s="77">
        <v>3</v>
      </c>
      <c r="T183" s="77">
        <v>4</v>
      </c>
      <c r="U183" s="77">
        <v>5</v>
      </c>
      <c r="V183" s="77">
        <v>6</v>
      </c>
      <c r="W183" s="100">
        <v>7</v>
      </c>
      <c r="X183" s="100">
        <v>8</v>
      </c>
      <c r="Y183" s="77">
        <v>9</v>
      </c>
      <c r="Z183" s="77">
        <v>10</v>
      </c>
      <c r="AA183" s="77">
        <v>11</v>
      </c>
      <c r="AB183" s="77">
        <v>12</v>
      </c>
      <c r="AC183" s="77">
        <v>13</v>
      </c>
      <c r="AD183" s="100">
        <v>14</v>
      </c>
      <c r="AE183" s="100">
        <v>15</v>
      </c>
      <c r="AF183" s="77">
        <v>16</v>
      </c>
      <c r="AG183" s="77">
        <v>17</v>
      </c>
      <c r="AH183" s="77">
        <v>18</v>
      </c>
      <c r="AI183" s="77">
        <v>19</v>
      </c>
      <c r="AJ183" s="77">
        <v>20</v>
      </c>
      <c r="AK183" s="100">
        <v>21</v>
      </c>
      <c r="AL183" s="100">
        <v>22</v>
      </c>
      <c r="AM183" s="77">
        <v>23</v>
      </c>
      <c r="AN183" s="77">
        <v>24</v>
      </c>
      <c r="AO183" s="100">
        <v>25</v>
      </c>
      <c r="AP183" s="77">
        <v>26</v>
      </c>
      <c r="AQ183" s="79">
        <v>27</v>
      </c>
      <c r="AR183" s="100">
        <v>28</v>
      </c>
      <c r="AS183" s="100">
        <v>29</v>
      </c>
      <c r="AT183" s="77">
        <v>30</v>
      </c>
      <c r="AU183" s="77">
        <v>31</v>
      </c>
      <c r="AV183" s="78"/>
      <c r="AW183" s="8"/>
    </row>
    <row r="184" spans="1:49" s="6" customFormat="1" ht="53" customHeight="1" x14ac:dyDescent="0.25">
      <c r="A184" s="75" t="str">
        <f>VLOOKUP(B184,[1]Apoio!$A:$C,3,FALSE)</f>
        <v>Monitoramento Prudencial</v>
      </c>
      <c r="B184" s="82" t="s">
        <v>1017</v>
      </c>
      <c r="C184" s="86">
        <v>45627</v>
      </c>
      <c r="D184" s="84" t="s">
        <v>84</v>
      </c>
      <c r="E184" s="78" t="s">
        <v>84</v>
      </c>
      <c r="F184" s="88"/>
      <c r="G184" s="89"/>
      <c r="H184" s="89" t="s">
        <v>84</v>
      </c>
      <c r="I184" s="89"/>
      <c r="J184" s="89"/>
      <c r="K184" s="89"/>
      <c r="L184" s="89"/>
      <c r="M184" s="89"/>
      <c r="N184" s="90"/>
      <c r="O184" s="98" t="s">
        <v>796</v>
      </c>
      <c r="P184" s="99">
        <v>45653</v>
      </c>
      <c r="Q184" s="100">
        <v>1</v>
      </c>
      <c r="R184" s="117">
        <v>2</v>
      </c>
      <c r="S184" s="77">
        <v>3</v>
      </c>
      <c r="T184" s="77">
        <v>4</v>
      </c>
      <c r="U184" s="77">
        <v>5</v>
      </c>
      <c r="V184" s="77">
        <v>6</v>
      </c>
      <c r="W184" s="100">
        <v>7</v>
      </c>
      <c r="X184" s="100">
        <v>8</v>
      </c>
      <c r="Y184" s="77">
        <v>9</v>
      </c>
      <c r="Z184" s="77">
        <v>10</v>
      </c>
      <c r="AA184" s="77">
        <v>11</v>
      </c>
      <c r="AB184" s="77">
        <v>12</v>
      </c>
      <c r="AC184" s="77">
        <v>13</v>
      </c>
      <c r="AD184" s="100">
        <v>14</v>
      </c>
      <c r="AE184" s="100">
        <v>15</v>
      </c>
      <c r="AF184" s="77">
        <v>16</v>
      </c>
      <c r="AG184" s="77">
        <v>17</v>
      </c>
      <c r="AH184" s="77">
        <v>18</v>
      </c>
      <c r="AI184" s="77">
        <v>19</v>
      </c>
      <c r="AJ184" s="77">
        <v>20</v>
      </c>
      <c r="AK184" s="100">
        <v>21</v>
      </c>
      <c r="AL184" s="100">
        <v>22</v>
      </c>
      <c r="AM184" s="77">
        <v>23</v>
      </c>
      <c r="AN184" s="77">
        <v>24</v>
      </c>
      <c r="AO184" s="100">
        <v>25</v>
      </c>
      <c r="AP184" s="77">
        <v>26</v>
      </c>
      <c r="AQ184" s="79">
        <v>27</v>
      </c>
      <c r="AR184" s="100">
        <v>28</v>
      </c>
      <c r="AS184" s="100">
        <v>29</v>
      </c>
      <c r="AT184" s="77">
        <v>30</v>
      </c>
      <c r="AU184" s="77">
        <v>31</v>
      </c>
      <c r="AV184" s="78"/>
      <c r="AW184" s="8"/>
    </row>
    <row r="185" spans="1:49" s="6" customFormat="1" ht="37" customHeight="1" x14ac:dyDescent="0.3">
      <c r="A185" s="75" t="str">
        <f>VLOOKUP(B185,[2]Apoio!$A:$C,3,FALSE)</f>
        <v>PMO</v>
      </c>
      <c r="B185" s="82" t="s">
        <v>876</v>
      </c>
      <c r="C185" s="86">
        <v>45658</v>
      </c>
      <c r="D185" s="84" t="s">
        <v>84</v>
      </c>
      <c r="E185" s="78" t="s">
        <v>84</v>
      </c>
      <c r="F185" s="88"/>
      <c r="G185" s="89"/>
      <c r="H185" s="89" t="s">
        <v>84</v>
      </c>
      <c r="I185" s="89"/>
      <c r="J185" s="89"/>
      <c r="K185" s="89"/>
      <c r="L185" s="89"/>
      <c r="M185" s="89"/>
      <c r="N185" s="90"/>
      <c r="O185" s="98" t="s">
        <v>796</v>
      </c>
      <c r="P185" s="99">
        <v>45653</v>
      </c>
      <c r="Q185" s="100">
        <v>1</v>
      </c>
      <c r="R185" s="117">
        <v>2</v>
      </c>
      <c r="S185" s="77">
        <v>3</v>
      </c>
      <c r="T185" s="77">
        <v>4</v>
      </c>
      <c r="U185" s="77">
        <v>5</v>
      </c>
      <c r="V185" s="77">
        <v>6</v>
      </c>
      <c r="W185" s="100">
        <v>7</v>
      </c>
      <c r="X185" s="100">
        <v>8</v>
      </c>
      <c r="Y185" s="77">
        <v>9</v>
      </c>
      <c r="Z185" s="77">
        <v>10</v>
      </c>
      <c r="AA185" s="77">
        <v>11</v>
      </c>
      <c r="AB185" s="77">
        <v>12</v>
      </c>
      <c r="AC185" s="77">
        <v>13</v>
      </c>
      <c r="AD185" s="100">
        <v>14</v>
      </c>
      <c r="AE185" s="100">
        <v>15</v>
      </c>
      <c r="AF185" s="77">
        <v>16</v>
      </c>
      <c r="AG185" s="77">
        <v>17</v>
      </c>
      <c r="AH185" s="77">
        <v>18</v>
      </c>
      <c r="AI185" s="77">
        <v>19</v>
      </c>
      <c r="AJ185" s="77">
        <v>20</v>
      </c>
      <c r="AK185" s="100">
        <v>21</v>
      </c>
      <c r="AL185" s="100">
        <v>22</v>
      </c>
      <c r="AM185" s="77">
        <v>23</v>
      </c>
      <c r="AN185" s="77">
        <v>24</v>
      </c>
      <c r="AO185" s="100">
        <v>25</v>
      </c>
      <c r="AP185" s="77">
        <v>26</v>
      </c>
      <c r="AQ185" s="79">
        <v>27</v>
      </c>
      <c r="AR185" s="100">
        <v>28</v>
      </c>
      <c r="AS185" s="100">
        <v>29</v>
      </c>
      <c r="AT185" s="77">
        <v>30</v>
      </c>
      <c r="AU185" s="77">
        <v>31</v>
      </c>
      <c r="AV185" s="78"/>
      <c r="AW185" s="160"/>
    </row>
    <row r="186" spans="1:49" s="6" customFormat="1" ht="36" customHeight="1" x14ac:dyDescent="0.3">
      <c r="A186" s="75" t="str">
        <f>VLOOKUP(B186,[2]Apoio!$A:$C,3,FALSE)</f>
        <v>Contribuição Associativa</v>
      </c>
      <c r="B186" s="82" t="s">
        <v>188</v>
      </c>
      <c r="C186" s="86">
        <v>45627</v>
      </c>
      <c r="D186" s="84" t="s">
        <v>20</v>
      </c>
      <c r="E186" s="78" t="s">
        <v>84</v>
      </c>
      <c r="F186" s="91"/>
      <c r="G186" s="89"/>
      <c r="H186" s="89" t="s">
        <v>84</v>
      </c>
      <c r="I186" s="89"/>
      <c r="J186" s="89"/>
      <c r="K186" s="89"/>
      <c r="L186" s="89"/>
      <c r="M186" s="89"/>
      <c r="N186" s="90"/>
      <c r="O186" s="98" t="s">
        <v>796</v>
      </c>
      <c r="P186" s="99">
        <v>45653</v>
      </c>
      <c r="Q186" s="100">
        <v>1</v>
      </c>
      <c r="R186" s="117">
        <v>2</v>
      </c>
      <c r="S186" s="77">
        <v>3</v>
      </c>
      <c r="T186" s="77">
        <v>4</v>
      </c>
      <c r="U186" s="77">
        <v>5</v>
      </c>
      <c r="V186" s="77">
        <v>6</v>
      </c>
      <c r="W186" s="100">
        <v>7</v>
      </c>
      <c r="X186" s="100">
        <v>8</v>
      </c>
      <c r="Y186" s="77">
        <v>9</v>
      </c>
      <c r="Z186" s="77">
        <v>10</v>
      </c>
      <c r="AA186" s="77">
        <v>11</v>
      </c>
      <c r="AB186" s="77">
        <v>12</v>
      </c>
      <c r="AC186" s="77">
        <v>13</v>
      </c>
      <c r="AD186" s="100">
        <v>14</v>
      </c>
      <c r="AE186" s="100">
        <v>15</v>
      </c>
      <c r="AF186" s="77">
        <v>16</v>
      </c>
      <c r="AG186" s="77">
        <v>17</v>
      </c>
      <c r="AH186" s="77">
        <v>18</v>
      </c>
      <c r="AI186" s="77">
        <v>19</v>
      </c>
      <c r="AJ186" s="77">
        <v>20</v>
      </c>
      <c r="AK186" s="100">
        <v>21</v>
      </c>
      <c r="AL186" s="100">
        <v>22</v>
      </c>
      <c r="AM186" s="77">
        <v>23</v>
      </c>
      <c r="AN186" s="77">
        <v>24</v>
      </c>
      <c r="AO186" s="100">
        <v>25</v>
      </c>
      <c r="AP186" s="77">
        <v>26</v>
      </c>
      <c r="AQ186" s="79">
        <v>27</v>
      </c>
      <c r="AR186" s="100">
        <v>28</v>
      </c>
      <c r="AS186" s="100">
        <v>29</v>
      </c>
      <c r="AT186" s="77">
        <v>30</v>
      </c>
      <c r="AU186" s="77">
        <v>31</v>
      </c>
      <c r="AV186" s="78"/>
      <c r="AW186" s="160"/>
    </row>
    <row r="187" spans="1:49" s="6" customFormat="1" ht="37" customHeight="1" x14ac:dyDescent="0.3">
      <c r="A187" s="75" t="str">
        <f>VLOOKUP(B187,[2]Apoio!$A:$C,3,FALSE)</f>
        <v>MCSD EN - Resultados</v>
      </c>
      <c r="B187" s="82" t="s">
        <v>1042</v>
      </c>
      <c r="C187" s="86" t="s">
        <v>84</v>
      </c>
      <c r="D187" s="84" t="s">
        <v>84</v>
      </c>
      <c r="E187" s="78" t="s">
        <v>84</v>
      </c>
      <c r="F187" s="91"/>
      <c r="G187" s="89"/>
      <c r="H187" s="89" t="s">
        <v>84</v>
      </c>
      <c r="I187" s="89"/>
      <c r="J187" s="89"/>
      <c r="K187" s="144"/>
      <c r="L187" s="89"/>
      <c r="M187" s="89"/>
      <c r="N187" s="108"/>
      <c r="O187" s="98" t="s">
        <v>796</v>
      </c>
      <c r="P187" s="99">
        <v>45653</v>
      </c>
      <c r="Q187" s="100">
        <v>1</v>
      </c>
      <c r="R187" s="117">
        <v>2</v>
      </c>
      <c r="S187" s="77">
        <v>3</v>
      </c>
      <c r="T187" s="77">
        <v>4</v>
      </c>
      <c r="U187" s="77">
        <v>5</v>
      </c>
      <c r="V187" s="77">
        <v>6</v>
      </c>
      <c r="W187" s="100">
        <v>7</v>
      </c>
      <c r="X187" s="100">
        <v>8</v>
      </c>
      <c r="Y187" s="77">
        <v>9</v>
      </c>
      <c r="Z187" s="77">
        <v>10</v>
      </c>
      <c r="AA187" s="77">
        <v>11</v>
      </c>
      <c r="AB187" s="77">
        <v>12</v>
      </c>
      <c r="AC187" s="77">
        <v>13</v>
      </c>
      <c r="AD187" s="100">
        <v>14</v>
      </c>
      <c r="AE187" s="100">
        <v>15</v>
      </c>
      <c r="AF187" s="77">
        <v>16</v>
      </c>
      <c r="AG187" s="77">
        <v>17</v>
      </c>
      <c r="AH187" s="77">
        <v>18</v>
      </c>
      <c r="AI187" s="77">
        <v>19</v>
      </c>
      <c r="AJ187" s="77">
        <v>20</v>
      </c>
      <c r="AK187" s="100">
        <v>21</v>
      </c>
      <c r="AL187" s="100">
        <v>22</v>
      </c>
      <c r="AM187" s="77">
        <v>23</v>
      </c>
      <c r="AN187" s="77">
        <v>24</v>
      </c>
      <c r="AO187" s="100">
        <v>25</v>
      </c>
      <c r="AP187" s="77">
        <v>26</v>
      </c>
      <c r="AQ187" s="79">
        <v>27</v>
      </c>
      <c r="AR187" s="100">
        <v>28</v>
      </c>
      <c r="AS187" s="100">
        <v>29</v>
      </c>
      <c r="AT187" s="77">
        <v>30</v>
      </c>
      <c r="AU187" s="77">
        <v>31</v>
      </c>
      <c r="AV187" s="78"/>
      <c r="AW187" s="160"/>
    </row>
    <row r="188" spans="1:49" s="6" customFormat="1" ht="62.25" customHeight="1" x14ac:dyDescent="0.25">
      <c r="A188" s="75" t="str">
        <f>VLOOKUP(B188,[1]Apoio!$A:$C,3,FALSE)</f>
        <v>Adesão</v>
      </c>
      <c r="B188" s="82" t="s">
        <v>184</v>
      </c>
      <c r="C188" s="86">
        <v>45627</v>
      </c>
      <c r="D188" s="84" t="s">
        <v>84</v>
      </c>
      <c r="E188" s="78" t="s">
        <v>84</v>
      </c>
      <c r="F188" s="91"/>
      <c r="G188" s="89"/>
      <c r="H188" s="89" t="s">
        <v>84</v>
      </c>
      <c r="I188" s="89"/>
      <c r="J188" s="89"/>
      <c r="K188" s="89"/>
      <c r="L188" s="89"/>
      <c r="M188" s="89"/>
      <c r="N188" s="90"/>
      <c r="O188" s="98" t="s">
        <v>796</v>
      </c>
      <c r="P188" s="99">
        <v>45653</v>
      </c>
      <c r="Q188" s="100">
        <v>1</v>
      </c>
      <c r="R188" s="117">
        <v>2</v>
      </c>
      <c r="S188" s="77">
        <v>3</v>
      </c>
      <c r="T188" s="77">
        <v>4</v>
      </c>
      <c r="U188" s="77">
        <v>5</v>
      </c>
      <c r="V188" s="77">
        <v>6</v>
      </c>
      <c r="W188" s="100">
        <v>7</v>
      </c>
      <c r="X188" s="100">
        <v>8</v>
      </c>
      <c r="Y188" s="77">
        <v>9</v>
      </c>
      <c r="Z188" s="77">
        <v>10</v>
      </c>
      <c r="AA188" s="77">
        <v>11</v>
      </c>
      <c r="AB188" s="77">
        <v>12</v>
      </c>
      <c r="AC188" s="77">
        <v>13</v>
      </c>
      <c r="AD188" s="100">
        <v>14</v>
      </c>
      <c r="AE188" s="100">
        <v>15</v>
      </c>
      <c r="AF188" s="77">
        <v>16</v>
      </c>
      <c r="AG188" s="77">
        <v>17</v>
      </c>
      <c r="AH188" s="77">
        <v>18</v>
      </c>
      <c r="AI188" s="77">
        <v>19</v>
      </c>
      <c r="AJ188" s="117">
        <v>20</v>
      </c>
      <c r="AK188" s="100">
        <v>21</v>
      </c>
      <c r="AL188" s="100">
        <v>22</v>
      </c>
      <c r="AM188" s="77">
        <v>23</v>
      </c>
      <c r="AN188" s="77">
        <v>24</v>
      </c>
      <c r="AO188" s="100">
        <v>25</v>
      </c>
      <c r="AP188" s="77">
        <v>26</v>
      </c>
      <c r="AQ188" s="79">
        <v>27</v>
      </c>
      <c r="AR188" s="100">
        <v>28</v>
      </c>
      <c r="AS188" s="100">
        <v>29</v>
      </c>
      <c r="AT188" s="77">
        <v>30</v>
      </c>
      <c r="AU188" s="77">
        <v>31</v>
      </c>
      <c r="AV188" s="78"/>
      <c r="AW188" s="8"/>
    </row>
    <row r="189" spans="1:49" s="6" customFormat="1" ht="37" customHeight="1" x14ac:dyDescent="0.3">
      <c r="A189" s="75" t="str">
        <f>VLOOKUP(B189,[2]Apoio!$A:$C,3,FALSE)</f>
        <v>MCSD EN - Declarações</v>
      </c>
      <c r="B189" s="82" t="s">
        <v>856</v>
      </c>
      <c r="C189" s="86" t="s">
        <v>84</v>
      </c>
      <c r="D189" s="84" t="s">
        <v>84</v>
      </c>
      <c r="E189" s="78" t="s">
        <v>84</v>
      </c>
      <c r="F189" s="89"/>
      <c r="G189" s="89"/>
      <c r="H189" s="89"/>
      <c r="I189" s="89"/>
      <c r="J189" s="89"/>
      <c r="K189" s="89"/>
      <c r="L189" s="89"/>
      <c r="M189" s="89"/>
      <c r="N189" s="108"/>
      <c r="O189" s="98" t="s">
        <v>796</v>
      </c>
      <c r="P189" s="99">
        <v>45656</v>
      </c>
      <c r="Q189" s="100">
        <v>1</v>
      </c>
      <c r="R189" s="117">
        <v>2</v>
      </c>
      <c r="S189" s="77">
        <v>3</v>
      </c>
      <c r="T189" s="77">
        <v>4</v>
      </c>
      <c r="U189" s="77">
        <v>5</v>
      </c>
      <c r="V189" s="77">
        <v>6</v>
      </c>
      <c r="W189" s="100">
        <v>7</v>
      </c>
      <c r="X189" s="100">
        <v>8</v>
      </c>
      <c r="Y189" s="77">
        <v>9</v>
      </c>
      <c r="Z189" s="77">
        <v>10</v>
      </c>
      <c r="AA189" s="77">
        <v>11</v>
      </c>
      <c r="AB189" s="77">
        <v>12</v>
      </c>
      <c r="AC189" s="77">
        <v>13</v>
      </c>
      <c r="AD189" s="100">
        <v>14</v>
      </c>
      <c r="AE189" s="100">
        <v>15</v>
      </c>
      <c r="AF189" s="77">
        <v>16</v>
      </c>
      <c r="AG189" s="77">
        <v>17</v>
      </c>
      <c r="AH189" s="77">
        <v>18</v>
      </c>
      <c r="AI189" s="77">
        <v>19</v>
      </c>
      <c r="AJ189" s="77">
        <v>20</v>
      </c>
      <c r="AK189" s="100">
        <v>21</v>
      </c>
      <c r="AL189" s="100">
        <v>22</v>
      </c>
      <c r="AM189" s="77">
        <v>23</v>
      </c>
      <c r="AN189" s="77">
        <v>24</v>
      </c>
      <c r="AO189" s="100">
        <v>25</v>
      </c>
      <c r="AP189" s="77">
        <v>26</v>
      </c>
      <c r="AQ189" s="77">
        <v>27</v>
      </c>
      <c r="AR189" s="100">
        <v>28</v>
      </c>
      <c r="AS189" s="100">
        <v>29</v>
      </c>
      <c r="AT189" s="79">
        <v>30</v>
      </c>
      <c r="AU189" s="77">
        <v>31</v>
      </c>
      <c r="AV189" s="78"/>
      <c r="AW189" s="160"/>
    </row>
    <row r="190" spans="1:49" s="3" customFormat="1" ht="52.5" customHeight="1" x14ac:dyDescent="0.35">
      <c r="A190" s="75" t="str">
        <f>VLOOKUP(B190,[2]Apoio!$A:$C,3,FALSE)</f>
        <v>MCSD EE - Liquidação</v>
      </c>
      <c r="B190" s="82" t="s">
        <v>659</v>
      </c>
      <c r="C190" s="86">
        <v>45597</v>
      </c>
      <c r="D190" s="84" t="s">
        <v>971</v>
      </c>
      <c r="E190" s="78" t="s">
        <v>84</v>
      </c>
      <c r="F190" s="88"/>
      <c r="G190" s="89"/>
      <c r="H190" s="89" t="s">
        <v>84</v>
      </c>
      <c r="I190" s="89"/>
      <c r="J190" s="89"/>
      <c r="K190" s="89"/>
      <c r="L190" s="89"/>
      <c r="M190" s="89"/>
      <c r="N190" s="90"/>
      <c r="O190" s="98" t="s">
        <v>796</v>
      </c>
      <c r="P190" s="99">
        <v>45656</v>
      </c>
      <c r="Q190" s="100">
        <v>1</v>
      </c>
      <c r="R190" s="117">
        <v>2</v>
      </c>
      <c r="S190" s="77">
        <v>3</v>
      </c>
      <c r="T190" s="77">
        <v>4</v>
      </c>
      <c r="U190" s="77">
        <v>5</v>
      </c>
      <c r="V190" s="77">
        <v>6</v>
      </c>
      <c r="W190" s="100">
        <v>7</v>
      </c>
      <c r="X190" s="100">
        <v>8</v>
      </c>
      <c r="Y190" s="77">
        <v>9</v>
      </c>
      <c r="Z190" s="77">
        <v>10</v>
      </c>
      <c r="AA190" s="77">
        <v>11</v>
      </c>
      <c r="AB190" s="77">
        <v>12</v>
      </c>
      <c r="AC190" s="77">
        <v>13</v>
      </c>
      <c r="AD190" s="100">
        <v>14</v>
      </c>
      <c r="AE190" s="100">
        <v>15</v>
      </c>
      <c r="AF190" s="77">
        <v>16</v>
      </c>
      <c r="AG190" s="77">
        <v>17</v>
      </c>
      <c r="AH190" s="77">
        <v>18</v>
      </c>
      <c r="AI190" s="77">
        <v>19</v>
      </c>
      <c r="AJ190" s="77">
        <v>20</v>
      </c>
      <c r="AK190" s="100">
        <v>21</v>
      </c>
      <c r="AL190" s="100">
        <v>22</v>
      </c>
      <c r="AM190" s="77">
        <v>23</v>
      </c>
      <c r="AN190" s="77">
        <v>24</v>
      </c>
      <c r="AO190" s="100">
        <v>25</v>
      </c>
      <c r="AP190" s="77">
        <v>26</v>
      </c>
      <c r="AQ190" s="77">
        <v>27</v>
      </c>
      <c r="AR190" s="100">
        <v>28</v>
      </c>
      <c r="AS190" s="100">
        <v>29</v>
      </c>
      <c r="AT190" s="79">
        <v>30</v>
      </c>
      <c r="AU190" s="77">
        <v>31</v>
      </c>
      <c r="AV190" s="78" t="s">
        <v>972</v>
      </c>
      <c r="AW190" s="162"/>
    </row>
    <row r="191" spans="1:49" s="3" customFormat="1" ht="20.5" customHeight="1" x14ac:dyDescent="0.35">
      <c r="A191" s="75" t="str">
        <f>VLOOKUP(B191,[2]Apoio!$A:$C,3,FALSE)</f>
        <v>Medição Contábil</v>
      </c>
      <c r="B191" s="185" t="s">
        <v>1009</v>
      </c>
      <c r="C191" s="86">
        <v>45627</v>
      </c>
      <c r="D191" s="84" t="s">
        <v>84</v>
      </c>
      <c r="E191" s="78" t="s">
        <v>77</v>
      </c>
      <c r="F191" s="91" t="s">
        <v>760</v>
      </c>
      <c r="G191" s="92" t="s">
        <v>761</v>
      </c>
      <c r="H191" s="92" t="s">
        <v>762</v>
      </c>
      <c r="I191" s="92" t="s">
        <v>763</v>
      </c>
      <c r="J191" s="89"/>
      <c r="K191" s="89"/>
      <c r="L191" s="89"/>
      <c r="M191" s="89"/>
      <c r="N191" s="90"/>
      <c r="O191" s="98" t="s">
        <v>796</v>
      </c>
      <c r="P191" s="99">
        <v>45656</v>
      </c>
      <c r="Q191" s="188">
        <v>1</v>
      </c>
      <c r="R191" s="178">
        <v>2</v>
      </c>
      <c r="S191" s="178">
        <v>3</v>
      </c>
      <c r="T191" s="178">
        <v>4</v>
      </c>
      <c r="U191" s="178">
        <v>5</v>
      </c>
      <c r="V191" s="178">
        <v>6</v>
      </c>
      <c r="W191" s="176">
        <v>7</v>
      </c>
      <c r="X191" s="176">
        <v>8</v>
      </c>
      <c r="Y191" s="178">
        <v>9</v>
      </c>
      <c r="Z191" s="178">
        <v>10</v>
      </c>
      <c r="AA191" s="178">
        <v>11</v>
      </c>
      <c r="AB191" s="178">
        <v>12</v>
      </c>
      <c r="AC191" s="178">
        <v>13</v>
      </c>
      <c r="AD191" s="176">
        <v>14</v>
      </c>
      <c r="AE191" s="176">
        <v>15</v>
      </c>
      <c r="AF191" s="178">
        <v>16</v>
      </c>
      <c r="AG191" s="178">
        <v>17</v>
      </c>
      <c r="AH191" s="178">
        <v>18</v>
      </c>
      <c r="AI191" s="178">
        <v>19</v>
      </c>
      <c r="AJ191" s="178">
        <v>20</v>
      </c>
      <c r="AK191" s="176">
        <v>21</v>
      </c>
      <c r="AL191" s="176">
        <v>22</v>
      </c>
      <c r="AM191" s="178">
        <v>23</v>
      </c>
      <c r="AN191" s="178">
        <v>24</v>
      </c>
      <c r="AO191" s="176">
        <v>25</v>
      </c>
      <c r="AP191" s="178">
        <v>26</v>
      </c>
      <c r="AQ191" s="178">
        <v>27</v>
      </c>
      <c r="AR191" s="176">
        <v>28</v>
      </c>
      <c r="AS191" s="176">
        <v>29</v>
      </c>
      <c r="AT191" s="171">
        <v>30</v>
      </c>
      <c r="AU191" s="178">
        <v>31</v>
      </c>
      <c r="AV191" s="174"/>
      <c r="AW191" s="162"/>
    </row>
    <row r="192" spans="1:49" s="3" customFormat="1" ht="20.5" customHeight="1" x14ac:dyDescent="0.35">
      <c r="A192" s="75"/>
      <c r="B192" s="186"/>
      <c r="C192" s="86">
        <v>45627</v>
      </c>
      <c r="D192" s="84" t="s">
        <v>84</v>
      </c>
      <c r="E192" s="78" t="s">
        <v>1028</v>
      </c>
      <c r="F192" s="91" t="s">
        <v>1029</v>
      </c>
      <c r="G192" s="92" t="s">
        <v>1030</v>
      </c>
      <c r="H192" s="89"/>
      <c r="I192" s="89"/>
      <c r="J192" s="89"/>
      <c r="K192" s="89"/>
      <c r="L192" s="89"/>
      <c r="M192" s="89"/>
      <c r="N192" s="90"/>
      <c r="O192" s="98" t="s">
        <v>796</v>
      </c>
      <c r="P192" s="99">
        <v>45656</v>
      </c>
      <c r="Q192" s="189"/>
      <c r="R192" s="179"/>
      <c r="S192" s="179"/>
      <c r="T192" s="179"/>
      <c r="U192" s="179"/>
      <c r="V192" s="179"/>
      <c r="W192" s="177"/>
      <c r="X192" s="177"/>
      <c r="Y192" s="179"/>
      <c r="Z192" s="179"/>
      <c r="AA192" s="179"/>
      <c r="AB192" s="179"/>
      <c r="AC192" s="179"/>
      <c r="AD192" s="177"/>
      <c r="AE192" s="177"/>
      <c r="AF192" s="179"/>
      <c r="AG192" s="179"/>
      <c r="AH192" s="179"/>
      <c r="AI192" s="179"/>
      <c r="AJ192" s="179"/>
      <c r="AK192" s="177"/>
      <c r="AL192" s="177"/>
      <c r="AM192" s="179"/>
      <c r="AN192" s="179"/>
      <c r="AO192" s="177"/>
      <c r="AP192" s="179"/>
      <c r="AQ192" s="179"/>
      <c r="AR192" s="177"/>
      <c r="AS192" s="177"/>
      <c r="AT192" s="172"/>
      <c r="AU192" s="179"/>
      <c r="AV192" s="175"/>
      <c r="AW192" s="162"/>
    </row>
    <row r="193" spans="1:49" s="3" customFormat="1" ht="20.5" customHeight="1" x14ac:dyDescent="0.35">
      <c r="A193" s="75"/>
      <c r="B193" s="187"/>
      <c r="C193" s="86">
        <v>45627</v>
      </c>
      <c r="D193" s="84" t="s">
        <v>84</v>
      </c>
      <c r="E193" s="78" t="s">
        <v>586</v>
      </c>
      <c r="F193" s="91" t="s">
        <v>588</v>
      </c>
      <c r="G193" s="92" t="s">
        <v>589</v>
      </c>
      <c r="H193" s="89" t="s">
        <v>590</v>
      </c>
      <c r="I193" s="89"/>
      <c r="J193" s="89"/>
      <c r="K193" s="89"/>
      <c r="L193" s="89"/>
      <c r="M193" s="89"/>
      <c r="N193" s="90"/>
      <c r="O193" s="98" t="s">
        <v>796</v>
      </c>
      <c r="P193" s="99">
        <v>45656</v>
      </c>
      <c r="Q193" s="190"/>
      <c r="R193" s="183"/>
      <c r="S193" s="183"/>
      <c r="T193" s="183"/>
      <c r="U193" s="183"/>
      <c r="V193" s="183"/>
      <c r="W193" s="184"/>
      <c r="X193" s="184"/>
      <c r="Y193" s="183"/>
      <c r="Z193" s="183"/>
      <c r="AA193" s="183"/>
      <c r="AB193" s="183"/>
      <c r="AC193" s="183"/>
      <c r="AD193" s="184"/>
      <c r="AE193" s="184"/>
      <c r="AF193" s="183"/>
      <c r="AG193" s="183"/>
      <c r="AH193" s="183"/>
      <c r="AI193" s="183"/>
      <c r="AJ193" s="183"/>
      <c r="AK193" s="184"/>
      <c r="AL193" s="184"/>
      <c r="AM193" s="183"/>
      <c r="AN193" s="183"/>
      <c r="AO193" s="184"/>
      <c r="AP193" s="183"/>
      <c r="AQ193" s="183"/>
      <c r="AR193" s="184"/>
      <c r="AS193" s="184"/>
      <c r="AT193" s="173"/>
      <c r="AU193" s="183"/>
      <c r="AV193" s="198"/>
      <c r="AW193" s="162"/>
    </row>
    <row r="194" spans="1:49" s="6" customFormat="1" ht="36" customHeight="1" x14ac:dyDescent="0.3">
      <c r="A194" s="75" t="str">
        <f>VLOOKUP(B194,[2]Apoio!$A:$C,3,FALSE)</f>
        <v>AGP</v>
      </c>
      <c r="B194" s="82" t="s">
        <v>634</v>
      </c>
      <c r="C194" s="86">
        <v>45597</v>
      </c>
      <c r="D194" s="84" t="s">
        <v>31</v>
      </c>
      <c r="E194" s="78" t="s">
        <v>128</v>
      </c>
      <c r="F194" s="88" t="s">
        <v>780</v>
      </c>
      <c r="G194" s="89" t="s">
        <v>858</v>
      </c>
      <c r="H194" s="89"/>
      <c r="I194" s="89"/>
      <c r="J194" s="89"/>
      <c r="K194" s="89"/>
      <c r="L194" s="89"/>
      <c r="M194" s="89"/>
      <c r="N194" s="90"/>
      <c r="O194" s="98" t="s">
        <v>796</v>
      </c>
      <c r="P194" s="99">
        <v>45656</v>
      </c>
      <c r="Q194" s="100">
        <v>1</v>
      </c>
      <c r="R194" s="117">
        <v>2</v>
      </c>
      <c r="S194" s="77">
        <v>3</v>
      </c>
      <c r="T194" s="77">
        <v>4</v>
      </c>
      <c r="U194" s="77">
        <v>5</v>
      </c>
      <c r="V194" s="77">
        <v>6</v>
      </c>
      <c r="W194" s="100">
        <v>7</v>
      </c>
      <c r="X194" s="100">
        <v>8</v>
      </c>
      <c r="Y194" s="77">
        <v>9</v>
      </c>
      <c r="Z194" s="77">
        <v>10</v>
      </c>
      <c r="AA194" s="77">
        <v>11</v>
      </c>
      <c r="AB194" s="77">
        <v>12</v>
      </c>
      <c r="AC194" s="77">
        <v>13</v>
      </c>
      <c r="AD194" s="100">
        <v>14</v>
      </c>
      <c r="AE194" s="100">
        <v>15</v>
      </c>
      <c r="AF194" s="77">
        <v>16</v>
      </c>
      <c r="AG194" s="77">
        <v>17</v>
      </c>
      <c r="AH194" s="77">
        <v>18</v>
      </c>
      <c r="AI194" s="77">
        <v>19</v>
      </c>
      <c r="AJ194" s="77">
        <v>20</v>
      </c>
      <c r="AK194" s="100">
        <v>21</v>
      </c>
      <c r="AL194" s="100">
        <v>22</v>
      </c>
      <c r="AM194" s="77">
        <v>23</v>
      </c>
      <c r="AN194" s="77">
        <v>24</v>
      </c>
      <c r="AO194" s="100">
        <v>25</v>
      </c>
      <c r="AP194" s="77">
        <v>26</v>
      </c>
      <c r="AQ194" s="77">
        <v>27</v>
      </c>
      <c r="AR194" s="100">
        <v>28</v>
      </c>
      <c r="AS194" s="100">
        <v>29</v>
      </c>
      <c r="AT194" s="79">
        <v>30</v>
      </c>
      <c r="AU194" s="77">
        <v>31</v>
      </c>
      <c r="AV194" s="78"/>
      <c r="AW194" s="160"/>
    </row>
    <row r="195" spans="1:49" s="6" customFormat="1" ht="58.5" customHeight="1" x14ac:dyDescent="0.25">
      <c r="A195" s="75" t="str">
        <f>VLOOKUP(B195,[1]Apoio!$A:$C,3,FALSE)</f>
        <v>Monitoramento Prudencial</v>
      </c>
      <c r="B195" s="82" t="s">
        <v>1014</v>
      </c>
      <c r="C195" s="86">
        <v>45627</v>
      </c>
      <c r="D195" s="84"/>
      <c r="E195" s="78"/>
      <c r="F195" s="89"/>
      <c r="G195" s="89"/>
      <c r="H195" s="89"/>
      <c r="I195" s="89"/>
      <c r="J195" s="89"/>
      <c r="K195" s="89"/>
      <c r="L195" s="89"/>
      <c r="M195" s="89"/>
      <c r="N195" s="89"/>
      <c r="O195" s="98" t="s">
        <v>796</v>
      </c>
      <c r="P195" s="99">
        <v>45656</v>
      </c>
      <c r="Q195" s="100">
        <v>1</v>
      </c>
      <c r="R195" s="117">
        <v>2</v>
      </c>
      <c r="S195" s="77">
        <v>3</v>
      </c>
      <c r="T195" s="77">
        <v>4</v>
      </c>
      <c r="U195" s="77">
        <v>5</v>
      </c>
      <c r="V195" s="77">
        <v>6</v>
      </c>
      <c r="W195" s="100">
        <v>7</v>
      </c>
      <c r="X195" s="100">
        <v>8</v>
      </c>
      <c r="Y195" s="77">
        <v>9</v>
      </c>
      <c r="Z195" s="77">
        <v>10</v>
      </c>
      <c r="AA195" s="77">
        <v>11</v>
      </c>
      <c r="AB195" s="77">
        <v>12</v>
      </c>
      <c r="AC195" s="77">
        <v>13</v>
      </c>
      <c r="AD195" s="100">
        <v>14</v>
      </c>
      <c r="AE195" s="100">
        <v>15</v>
      </c>
      <c r="AF195" s="77">
        <v>16</v>
      </c>
      <c r="AG195" s="77">
        <v>17</v>
      </c>
      <c r="AH195" s="77">
        <v>18</v>
      </c>
      <c r="AI195" s="77">
        <v>19</v>
      </c>
      <c r="AJ195" s="77">
        <v>20</v>
      </c>
      <c r="AK195" s="100">
        <v>21</v>
      </c>
      <c r="AL195" s="100">
        <v>22</v>
      </c>
      <c r="AM195" s="77">
        <v>23</v>
      </c>
      <c r="AN195" s="77">
        <v>24</v>
      </c>
      <c r="AO195" s="100">
        <v>25</v>
      </c>
      <c r="AP195" s="77">
        <v>26</v>
      </c>
      <c r="AQ195" s="77">
        <v>27</v>
      </c>
      <c r="AR195" s="100">
        <v>28</v>
      </c>
      <c r="AS195" s="100">
        <v>29</v>
      </c>
      <c r="AT195" s="79">
        <v>30</v>
      </c>
      <c r="AU195" s="77">
        <v>31</v>
      </c>
      <c r="AV195" s="152"/>
      <c r="AW195" s="8"/>
    </row>
    <row r="196" spans="1:49" s="21" customFormat="1" ht="15.75" customHeight="1" x14ac:dyDescent="0.35">
      <c r="A196" s="75" t="str">
        <f>VLOOKUP(B196,[2]Apoio!$A:$C,3,FALSE)</f>
        <v>MCP - Resultados</v>
      </c>
      <c r="B196" s="185" t="s">
        <v>535</v>
      </c>
      <c r="C196" s="86">
        <v>45597</v>
      </c>
      <c r="D196" s="84" t="s">
        <v>8</v>
      </c>
      <c r="E196" s="78" t="s">
        <v>70</v>
      </c>
      <c r="F196" s="89" t="s">
        <v>736</v>
      </c>
      <c r="G196" s="89"/>
      <c r="H196" s="89"/>
      <c r="I196" s="89"/>
      <c r="J196" s="89"/>
      <c r="K196" s="89"/>
      <c r="L196" s="89"/>
      <c r="M196" s="89"/>
      <c r="N196" s="108"/>
      <c r="O196" s="98" t="s">
        <v>796</v>
      </c>
      <c r="P196" s="99">
        <v>45657</v>
      </c>
      <c r="Q196" s="176">
        <v>1</v>
      </c>
      <c r="R196" s="178">
        <v>2</v>
      </c>
      <c r="S196" s="178">
        <v>3</v>
      </c>
      <c r="T196" s="178">
        <v>4</v>
      </c>
      <c r="U196" s="178">
        <v>5</v>
      </c>
      <c r="V196" s="178">
        <v>6</v>
      </c>
      <c r="W196" s="176">
        <v>7</v>
      </c>
      <c r="X196" s="176">
        <v>8</v>
      </c>
      <c r="Y196" s="178">
        <v>9</v>
      </c>
      <c r="Z196" s="178">
        <v>10</v>
      </c>
      <c r="AA196" s="178">
        <v>11</v>
      </c>
      <c r="AB196" s="178">
        <v>12</v>
      </c>
      <c r="AC196" s="178">
        <v>13</v>
      </c>
      <c r="AD196" s="176">
        <v>14</v>
      </c>
      <c r="AE196" s="176">
        <v>15</v>
      </c>
      <c r="AF196" s="178">
        <v>16</v>
      </c>
      <c r="AG196" s="178">
        <v>17</v>
      </c>
      <c r="AH196" s="178">
        <v>18</v>
      </c>
      <c r="AI196" s="178">
        <v>19</v>
      </c>
      <c r="AJ196" s="178">
        <v>20</v>
      </c>
      <c r="AK196" s="176">
        <v>21</v>
      </c>
      <c r="AL196" s="176">
        <v>22</v>
      </c>
      <c r="AM196" s="178">
        <v>23</v>
      </c>
      <c r="AN196" s="178">
        <v>24</v>
      </c>
      <c r="AO196" s="176">
        <v>25</v>
      </c>
      <c r="AP196" s="178">
        <v>26</v>
      </c>
      <c r="AQ196" s="178">
        <v>27</v>
      </c>
      <c r="AR196" s="176">
        <v>28</v>
      </c>
      <c r="AS196" s="176">
        <v>29</v>
      </c>
      <c r="AT196" s="178">
        <v>30</v>
      </c>
      <c r="AU196" s="180">
        <v>31</v>
      </c>
      <c r="AV196" s="174"/>
      <c r="AW196" s="170"/>
    </row>
    <row r="197" spans="1:49" s="3" customFormat="1" ht="16.5" customHeight="1" x14ac:dyDescent="0.35">
      <c r="A197" s="75"/>
      <c r="B197" s="186"/>
      <c r="C197" s="86">
        <v>45597</v>
      </c>
      <c r="D197" s="84" t="s">
        <v>8</v>
      </c>
      <c r="E197" s="78" t="s">
        <v>71</v>
      </c>
      <c r="F197" s="89" t="s">
        <v>737</v>
      </c>
      <c r="G197" s="89" t="s">
        <v>738</v>
      </c>
      <c r="H197" s="89"/>
      <c r="I197" s="89"/>
      <c r="J197" s="89"/>
      <c r="K197" s="89"/>
      <c r="L197" s="89"/>
      <c r="M197" s="89"/>
      <c r="N197" s="108"/>
      <c r="O197" s="98" t="s">
        <v>796</v>
      </c>
      <c r="P197" s="99">
        <v>45657</v>
      </c>
      <c r="Q197" s="177"/>
      <c r="R197" s="179"/>
      <c r="S197" s="179"/>
      <c r="T197" s="179"/>
      <c r="U197" s="179"/>
      <c r="V197" s="179"/>
      <c r="W197" s="177"/>
      <c r="X197" s="177"/>
      <c r="Y197" s="179"/>
      <c r="Z197" s="179"/>
      <c r="AA197" s="179"/>
      <c r="AB197" s="179"/>
      <c r="AC197" s="179"/>
      <c r="AD197" s="177"/>
      <c r="AE197" s="177"/>
      <c r="AF197" s="179"/>
      <c r="AG197" s="179"/>
      <c r="AH197" s="179"/>
      <c r="AI197" s="179"/>
      <c r="AJ197" s="179"/>
      <c r="AK197" s="177"/>
      <c r="AL197" s="177"/>
      <c r="AM197" s="179"/>
      <c r="AN197" s="179"/>
      <c r="AO197" s="177"/>
      <c r="AP197" s="179"/>
      <c r="AQ197" s="179"/>
      <c r="AR197" s="177"/>
      <c r="AS197" s="177"/>
      <c r="AT197" s="179"/>
      <c r="AU197" s="181"/>
      <c r="AV197" s="175"/>
      <c r="AW197" s="162"/>
    </row>
    <row r="198" spans="1:49" s="3" customFormat="1" ht="16.5" customHeight="1" x14ac:dyDescent="0.35">
      <c r="A198" s="75"/>
      <c r="B198" s="186"/>
      <c r="C198" s="86">
        <v>45597</v>
      </c>
      <c r="D198" s="84" t="s">
        <v>8</v>
      </c>
      <c r="E198" s="78" t="s">
        <v>72</v>
      </c>
      <c r="F198" s="89" t="s">
        <v>739</v>
      </c>
      <c r="G198" s="89" t="s">
        <v>740</v>
      </c>
      <c r="H198" s="89" t="s">
        <v>741</v>
      </c>
      <c r="I198" s="89" t="s">
        <v>742</v>
      </c>
      <c r="J198" s="89" t="s">
        <v>743</v>
      </c>
      <c r="K198" s="89" t="s">
        <v>744</v>
      </c>
      <c r="L198" s="89" t="s">
        <v>745</v>
      </c>
      <c r="M198" s="89" t="s">
        <v>746</v>
      </c>
      <c r="N198" s="108" t="s">
        <v>896</v>
      </c>
      <c r="O198" s="98" t="s">
        <v>796</v>
      </c>
      <c r="P198" s="99">
        <v>45657</v>
      </c>
      <c r="Q198" s="177"/>
      <c r="R198" s="179"/>
      <c r="S198" s="179"/>
      <c r="T198" s="179"/>
      <c r="U198" s="179"/>
      <c r="V198" s="179"/>
      <c r="W198" s="177"/>
      <c r="X198" s="177"/>
      <c r="Y198" s="179"/>
      <c r="Z198" s="179"/>
      <c r="AA198" s="179"/>
      <c r="AB198" s="179"/>
      <c r="AC198" s="179"/>
      <c r="AD198" s="177"/>
      <c r="AE198" s="177"/>
      <c r="AF198" s="179"/>
      <c r="AG198" s="179"/>
      <c r="AH198" s="179"/>
      <c r="AI198" s="179"/>
      <c r="AJ198" s="179"/>
      <c r="AK198" s="177"/>
      <c r="AL198" s="177"/>
      <c r="AM198" s="179"/>
      <c r="AN198" s="179"/>
      <c r="AO198" s="177"/>
      <c r="AP198" s="179"/>
      <c r="AQ198" s="179"/>
      <c r="AR198" s="177"/>
      <c r="AS198" s="177"/>
      <c r="AT198" s="179"/>
      <c r="AU198" s="181"/>
      <c r="AV198" s="175"/>
      <c r="AW198" s="162"/>
    </row>
    <row r="199" spans="1:49" s="3" customFormat="1" ht="16.5" customHeight="1" x14ac:dyDescent="0.35">
      <c r="A199" s="75"/>
      <c r="B199" s="186"/>
      <c r="C199" s="86">
        <v>45597</v>
      </c>
      <c r="D199" s="84" t="s">
        <v>8</v>
      </c>
      <c r="E199" s="78" t="s">
        <v>73</v>
      </c>
      <c r="F199" s="89" t="s">
        <v>747</v>
      </c>
      <c r="G199" s="89" t="s">
        <v>748</v>
      </c>
      <c r="H199" s="89" t="s">
        <v>749</v>
      </c>
      <c r="I199" s="89"/>
      <c r="J199" s="89"/>
      <c r="K199" s="89"/>
      <c r="L199" s="89"/>
      <c r="M199" s="89"/>
      <c r="N199" s="108"/>
      <c r="O199" s="98" t="s">
        <v>796</v>
      </c>
      <c r="P199" s="99">
        <v>45657</v>
      </c>
      <c r="Q199" s="177"/>
      <c r="R199" s="179"/>
      <c r="S199" s="179"/>
      <c r="T199" s="179"/>
      <c r="U199" s="179"/>
      <c r="V199" s="179"/>
      <c r="W199" s="177"/>
      <c r="X199" s="177"/>
      <c r="Y199" s="179"/>
      <c r="Z199" s="179"/>
      <c r="AA199" s="179"/>
      <c r="AB199" s="179"/>
      <c r="AC199" s="179"/>
      <c r="AD199" s="177"/>
      <c r="AE199" s="177"/>
      <c r="AF199" s="179"/>
      <c r="AG199" s="179"/>
      <c r="AH199" s="179"/>
      <c r="AI199" s="179"/>
      <c r="AJ199" s="179"/>
      <c r="AK199" s="177"/>
      <c r="AL199" s="177"/>
      <c r="AM199" s="179"/>
      <c r="AN199" s="179"/>
      <c r="AO199" s="177"/>
      <c r="AP199" s="179"/>
      <c r="AQ199" s="179"/>
      <c r="AR199" s="177"/>
      <c r="AS199" s="177"/>
      <c r="AT199" s="179"/>
      <c r="AU199" s="181"/>
      <c r="AV199" s="175"/>
      <c r="AW199" s="162"/>
    </row>
    <row r="200" spans="1:49" s="3" customFormat="1" ht="16.5" customHeight="1" x14ac:dyDescent="0.35">
      <c r="A200" s="75"/>
      <c r="B200" s="186"/>
      <c r="C200" s="86">
        <v>45597</v>
      </c>
      <c r="D200" s="84" t="s">
        <v>8</v>
      </c>
      <c r="E200" s="78" t="s">
        <v>74</v>
      </c>
      <c r="F200" s="89" t="s">
        <v>750</v>
      </c>
      <c r="G200" s="89" t="s">
        <v>751</v>
      </c>
      <c r="H200" s="89" t="s">
        <v>752</v>
      </c>
      <c r="I200" s="89"/>
      <c r="J200" s="89"/>
      <c r="K200" s="89"/>
      <c r="L200" s="89"/>
      <c r="M200" s="89"/>
      <c r="N200" s="108"/>
      <c r="O200" s="98" t="s">
        <v>796</v>
      </c>
      <c r="P200" s="99">
        <v>45657</v>
      </c>
      <c r="Q200" s="177"/>
      <c r="R200" s="179"/>
      <c r="S200" s="179"/>
      <c r="T200" s="179"/>
      <c r="U200" s="179"/>
      <c r="V200" s="179"/>
      <c r="W200" s="177"/>
      <c r="X200" s="177"/>
      <c r="Y200" s="179"/>
      <c r="Z200" s="179"/>
      <c r="AA200" s="179"/>
      <c r="AB200" s="179"/>
      <c r="AC200" s="179"/>
      <c r="AD200" s="177"/>
      <c r="AE200" s="177"/>
      <c r="AF200" s="179"/>
      <c r="AG200" s="179"/>
      <c r="AH200" s="179"/>
      <c r="AI200" s="179"/>
      <c r="AJ200" s="179"/>
      <c r="AK200" s="177"/>
      <c r="AL200" s="177"/>
      <c r="AM200" s="179"/>
      <c r="AN200" s="179"/>
      <c r="AO200" s="177"/>
      <c r="AP200" s="179"/>
      <c r="AQ200" s="179"/>
      <c r="AR200" s="177"/>
      <c r="AS200" s="177"/>
      <c r="AT200" s="179"/>
      <c r="AU200" s="181"/>
      <c r="AV200" s="175"/>
      <c r="AW200" s="162"/>
    </row>
    <row r="201" spans="1:49" ht="21" x14ac:dyDescent="0.35">
      <c r="A201" s="75"/>
      <c r="B201" s="186"/>
      <c r="C201" s="86">
        <v>45597</v>
      </c>
      <c r="D201" s="84" t="s">
        <v>8</v>
      </c>
      <c r="E201" s="78" t="s">
        <v>75</v>
      </c>
      <c r="F201" s="89" t="s">
        <v>753</v>
      </c>
      <c r="G201" s="89" t="s">
        <v>754</v>
      </c>
      <c r="H201" s="89" t="s">
        <v>755</v>
      </c>
      <c r="I201" s="89" t="s">
        <v>756</v>
      </c>
      <c r="J201" s="89"/>
      <c r="K201" s="89"/>
      <c r="L201" s="89"/>
      <c r="M201" s="89"/>
      <c r="N201" s="108"/>
      <c r="O201" s="98" t="s">
        <v>796</v>
      </c>
      <c r="P201" s="99">
        <v>45657</v>
      </c>
      <c r="Q201" s="177"/>
      <c r="R201" s="179"/>
      <c r="S201" s="179"/>
      <c r="T201" s="179"/>
      <c r="U201" s="179"/>
      <c r="V201" s="179"/>
      <c r="W201" s="177"/>
      <c r="X201" s="177"/>
      <c r="Y201" s="179"/>
      <c r="Z201" s="179"/>
      <c r="AA201" s="179"/>
      <c r="AB201" s="179"/>
      <c r="AC201" s="179"/>
      <c r="AD201" s="177"/>
      <c r="AE201" s="177"/>
      <c r="AF201" s="179"/>
      <c r="AG201" s="179"/>
      <c r="AH201" s="179"/>
      <c r="AI201" s="179"/>
      <c r="AJ201" s="179"/>
      <c r="AK201" s="177"/>
      <c r="AL201" s="177"/>
      <c r="AM201" s="179"/>
      <c r="AN201" s="179"/>
      <c r="AO201" s="177"/>
      <c r="AP201" s="179"/>
      <c r="AQ201" s="179"/>
      <c r="AR201" s="177"/>
      <c r="AS201" s="177"/>
      <c r="AT201" s="179"/>
      <c r="AU201" s="181"/>
      <c r="AV201" s="175"/>
      <c r="AW201" s="162"/>
    </row>
    <row r="202" spans="1:49" ht="21" x14ac:dyDescent="0.35">
      <c r="A202" s="75"/>
      <c r="B202" s="186"/>
      <c r="C202" s="86">
        <v>45597</v>
      </c>
      <c r="D202" s="84" t="s">
        <v>8</v>
      </c>
      <c r="E202" s="78" t="s">
        <v>76</v>
      </c>
      <c r="F202" s="89" t="s">
        <v>757</v>
      </c>
      <c r="G202" s="89" t="s">
        <v>758</v>
      </c>
      <c r="H202" s="89" t="s">
        <v>759</v>
      </c>
      <c r="I202" s="89"/>
      <c r="J202" s="89"/>
      <c r="K202" s="89"/>
      <c r="L202" s="89"/>
      <c r="M202" s="89"/>
      <c r="N202" s="108"/>
      <c r="O202" s="98" t="s">
        <v>796</v>
      </c>
      <c r="P202" s="99">
        <v>45657</v>
      </c>
      <c r="Q202" s="177"/>
      <c r="R202" s="179"/>
      <c r="S202" s="179"/>
      <c r="T202" s="179"/>
      <c r="U202" s="179"/>
      <c r="V202" s="179"/>
      <c r="W202" s="177"/>
      <c r="X202" s="177"/>
      <c r="Y202" s="179"/>
      <c r="Z202" s="179"/>
      <c r="AA202" s="179"/>
      <c r="AB202" s="179"/>
      <c r="AC202" s="179"/>
      <c r="AD202" s="177"/>
      <c r="AE202" s="177"/>
      <c r="AF202" s="179"/>
      <c r="AG202" s="179"/>
      <c r="AH202" s="179"/>
      <c r="AI202" s="179"/>
      <c r="AJ202" s="179"/>
      <c r="AK202" s="177"/>
      <c r="AL202" s="177"/>
      <c r="AM202" s="179"/>
      <c r="AN202" s="179"/>
      <c r="AO202" s="177"/>
      <c r="AP202" s="179"/>
      <c r="AQ202" s="179"/>
      <c r="AR202" s="177"/>
      <c r="AS202" s="177"/>
      <c r="AT202" s="179"/>
      <c r="AU202" s="181"/>
      <c r="AV202" s="175"/>
      <c r="AW202" s="162"/>
    </row>
    <row r="203" spans="1:49" ht="21" x14ac:dyDescent="0.35">
      <c r="A203" s="75"/>
      <c r="B203" s="186"/>
      <c r="C203" s="86">
        <v>45597</v>
      </c>
      <c r="D203" s="84" t="s">
        <v>8</v>
      </c>
      <c r="E203" s="78" t="s">
        <v>77</v>
      </c>
      <c r="F203" s="89" t="s">
        <v>760</v>
      </c>
      <c r="G203" s="89" t="s">
        <v>761</v>
      </c>
      <c r="H203" s="89" t="s">
        <v>762</v>
      </c>
      <c r="I203" s="89" t="s">
        <v>763</v>
      </c>
      <c r="J203" s="89"/>
      <c r="K203" s="89"/>
      <c r="L203" s="89"/>
      <c r="M203" s="89"/>
      <c r="N203" s="108"/>
      <c r="O203" s="98" t="s">
        <v>796</v>
      </c>
      <c r="P203" s="99">
        <v>45657</v>
      </c>
      <c r="Q203" s="177"/>
      <c r="R203" s="179"/>
      <c r="S203" s="179"/>
      <c r="T203" s="179"/>
      <c r="U203" s="179"/>
      <c r="V203" s="179"/>
      <c r="W203" s="177"/>
      <c r="X203" s="177"/>
      <c r="Y203" s="179"/>
      <c r="Z203" s="179"/>
      <c r="AA203" s="179"/>
      <c r="AB203" s="179"/>
      <c r="AC203" s="179"/>
      <c r="AD203" s="177"/>
      <c r="AE203" s="177"/>
      <c r="AF203" s="179"/>
      <c r="AG203" s="179"/>
      <c r="AH203" s="179"/>
      <c r="AI203" s="179"/>
      <c r="AJ203" s="179"/>
      <c r="AK203" s="177"/>
      <c r="AL203" s="177"/>
      <c r="AM203" s="179"/>
      <c r="AN203" s="179"/>
      <c r="AO203" s="177"/>
      <c r="AP203" s="179"/>
      <c r="AQ203" s="179"/>
      <c r="AR203" s="177"/>
      <c r="AS203" s="177"/>
      <c r="AT203" s="179"/>
      <c r="AU203" s="181"/>
      <c r="AV203" s="175"/>
      <c r="AW203" s="162"/>
    </row>
    <row r="204" spans="1:49" ht="21" x14ac:dyDescent="0.35">
      <c r="A204" s="75"/>
      <c r="B204" s="186"/>
      <c r="C204" s="86">
        <v>45597</v>
      </c>
      <c r="D204" s="84" t="s">
        <v>8</v>
      </c>
      <c r="E204" s="78" t="s">
        <v>1028</v>
      </c>
      <c r="F204" s="88" t="s">
        <v>1029</v>
      </c>
      <c r="G204" s="89" t="s">
        <v>1030</v>
      </c>
      <c r="H204" s="89"/>
      <c r="I204" s="89"/>
      <c r="J204" s="89"/>
      <c r="K204" s="89"/>
      <c r="L204" s="89"/>
      <c r="M204" s="89"/>
      <c r="N204" s="108"/>
      <c r="O204" s="98" t="s">
        <v>796</v>
      </c>
      <c r="P204" s="99">
        <v>45657</v>
      </c>
      <c r="Q204" s="177"/>
      <c r="R204" s="179"/>
      <c r="S204" s="179"/>
      <c r="T204" s="179"/>
      <c r="U204" s="179"/>
      <c r="V204" s="179"/>
      <c r="W204" s="177"/>
      <c r="X204" s="177"/>
      <c r="Y204" s="179"/>
      <c r="Z204" s="179"/>
      <c r="AA204" s="179"/>
      <c r="AB204" s="179"/>
      <c r="AC204" s="179"/>
      <c r="AD204" s="177"/>
      <c r="AE204" s="177"/>
      <c r="AF204" s="179"/>
      <c r="AG204" s="179"/>
      <c r="AH204" s="179"/>
      <c r="AI204" s="179"/>
      <c r="AJ204" s="179"/>
      <c r="AK204" s="177"/>
      <c r="AL204" s="177"/>
      <c r="AM204" s="179"/>
      <c r="AN204" s="179"/>
      <c r="AO204" s="177"/>
      <c r="AP204" s="179"/>
      <c r="AQ204" s="179"/>
      <c r="AR204" s="177"/>
      <c r="AS204" s="177"/>
      <c r="AT204" s="179"/>
      <c r="AU204" s="181"/>
      <c r="AV204" s="175"/>
      <c r="AW204" s="162"/>
    </row>
    <row r="205" spans="1:49" s="9" customFormat="1" ht="21" x14ac:dyDescent="0.35">
      <c r="A205" s="75"/>
      <c r="B205" s="186"/>
      <c r="C205" s="86">
        <v>45597</v>
      </c>
      <c r="D205" s="84" t="s">
        <v>8</v>
      </c>
      <c r="E205" s="78" t="s">
        <v>586</v>
      </c>
      <c r="F205" s="89" t="s">
        <v>588</v>
      </c>
      <c r="G205" s="89" t="s">
        <v>589</v>
      </c>
      <c r="H205" s="89" t="s">
        <v>590</v>
      </c>
      <c r="I205" s="89"/>
      <c r="J205" s="89"/>
      <c r="K205" s="89"/>
      <c r="L205" s="89"/>
      <c r="M205" s="89"/>
      <c r="N205" s="108"/>
      <c r="O205" s="98" t="s">
        <v>796</v>
      </c>
      <c r="P205" s="99">
        <v>45657</v>
      </c>
      <c r="Q205" s="177"/>
      <c r="R205" s="179"/>
      <c r="S205" s="179"/>
      <c r="T205" s="179"/>
      <c r="U205" s="179"/>
      <c r="V205" s="179"/>
      <c r="W205" s="177"/>
      <c r="X205" s="177"/>
      <c r="Y205" s="179"/>
      <c r="Z205" s="179"/>
      <c r="AA205" s="179"/>
      <c r="AB205" s="179"/>
      <c r="AC205" s="179"/>
      <c r="AD205" s="177"/>
      <c r="AE205" s="177"/>
      <c r="AF205" s="179"/>
      <c r="AG205" s="179"/>
      <c r="AH205" s="179"/>
      <c r="AI205" s="179"/>
      <c r="AJ205" s="179"/>
      <c r="AK205" s="177"/>
      <c r="AL205" s="177"/>
      <c r="AM205" s="179"/>
      <c r="AN205" s="179"/>
      <c r="AO205" s="177"/>
      <c r="AP205" s="179"/>
      <c r="AQ205" s="179"/>
      <c r="AR205" s="177"/>
      <c r="AS205" s="177"/>
      <c r="AT205" s="179"/>
      <c r="AU205" s="181"/>
      <c r="AV205" s="175"/>
      <c r="AW205" s="162"/>
    </row>
    <row r="206" spans="1:49" s="9" customFormat="1" ht="21" x14ac:dyDescent="0.35">
      <c r="A206" s="75"/>
      <c r="B206" s="186"/>
      <c r="C206" s="86">
        <v>45597</v>
      </c>
      <c r="D206" s="84" t="s">
        <v>8</v>
      </c>
      <c r="E206" s="78" t="s">
        <v>78</v>
      </c>
      <c r="F206" s="89" t="s">
        <v>764</v>
      </c>
      <c r="G206" s="89" t="s">
        <v>765</v>
      </c>
      <c r="H206" s="89"/>
      <c r="I206" s="89"/>
      <c r="J206" s="89"/>
      <c r="K206" s="89"/>
      <c r="L206" s="89"/>
      <c r="M206" s="89"/>
      <c r="N206" s="108"/>
      <c r="O206" s="98" t="s">
        <v>796</v>
      </c>
      <c r="P206" s="99">
        <v>45657</v>
      </c>
      <c r="Q206" s="177"/>
      <c r="R206" s="179"/>
      <c r="S206" s="179"/>
      <c r="T206" s="179"/>
      <c r="U206" s="179"/>
      <c r="V206" s="179"/>
      <c r="W206" s="177"/>
      <c r="X206" s="177"/>
      <c r="Y206" s="179"/>
      <c r="Z206" s="179"/>
      <c r="AA206" s="179"/>
      <c r="AB206" s="179"/>
      <c r="AC206" s="179"/>
      <c r="AD206" s="177"/>
      <c r="AE206" s="177"/>
      <c r="AF206" s="179"/>
      <c r="AG206" s="179"/>
      <c r="AH206" s="179"/>
      <c r="AI206" s="179"/>
      <c r="AJ206" s="179"/>
      <c r="AK206" s="177"/>
      <c r="AL206" s="177"/>
      <c r="AM206" s="179"/>
      <c r="AN206" s="179"/>
      <c r="AO206" s="177"/>
      <c r="AP206" s="179"/>
      <c r="AQ206" s="179"/>
      <c r="AR206" s="177"/>
      <c r="AS206" s="177"/>
      <c r="AT206" s="179"/>
      <c r="AU206" s="181"/>
      <c r="AV206" s="175"/>
      <c r="AW206" s="162"/>
    </row>
    <row r="207" spans="1:49" s="9" customFormat="1" ht="21" x14ac:dyDescent="0.35">
      <c r="A207" s="75"/>
      <c r="B207" s="186"/>
      <c r="C207" s="86">
        <v>45597</v>
      </c>
      <c r="D207" s="84" t="s">
        <v>8</v>
      </c>
      <c r="E207" s="78" t="s">
        <v>349</v>
      </c>
      <c r="F207" s="89" t="s">
        <v>766</v>
      </c>
      <c r="G207" s="89"/>
      <c r="H207" s="89"/>
      <c r="I207" s="89"/>
      <c r="J207" s="89"/>
      <c r="K207" s="89"/>
      <c r="L207" s="89"/>
      <c r="M207" s="89"/>
      <c r="N207" s="108"/>
      <c r="O207" s="98" t="s">
        <v>796</v>
      </c>
      <c r="P207" s="99">
        <v>45657</v>
      </c>
      <c r="Q207" s="177"/>
      <c r="R207" s="179"/>
      <c r="S207" s="179"/>
      <c r="T207" s="179"/>
      <c r="U207" s="179"/>
      <c r="V207" s="179"/>
      <c r="W207" s="177"/>
      <c r="X207" s="177"/>
      <c r="Y207" s="179"/>
      <c r="Z207" s="179"/>
      <c r="AA207" s="179"/>
      <c r="AB207" s="179"/>
      <c r="AC207" s="179"/>
      <c r="AD207" s="177"/>
      <c r="AE207" s="177"/>
      <c r="AF207" s="179"/>
      <c r="AG207" s="179"/>
      <c r="AH207" s="179"/>
      <c r="AI207" s="179"/>
      <c r="AJ207" s="179"/>
      <c r="AK207" s="177"/>
      <c r="AL207" s="177"/>
      <c r="AM207" s="179"/>
      <c r="AN207" s="179"/>
      <c r="AO207" s="177"/>
      <c r="AP207" s="179"/>
      <c r="AQ207" s="179"/>
      <c r="AR207" s="177"/>
      <c r="AS207" s="177"/>
      <c r="AT207" s="179"/>
      <c r="AU207" s="181"/>
      <c r="AV207" s="175"/>
      <c r="AW207" s="162"/>
    </row>
    <row r="208" spans="1:49" s="9" customFormat="1" ht="21" x14ac:dyDescent="0.35">
      <c r="A208" s="75"/>
      <c r="B208" s="186"/>
      <c r="C208" s="86">
        <v>45597</v>
      </c>
      <c r="D208" s="84" t="s">
        <v>8</v>
      </c>
      <c r="E208" s="78" t="s">
        <v>79</v>
      </c>
      <c r="F208" s="89" t="s">
        <v>767</v>
      </c>
      <c r="G208" s="89" t="s">
        <v>768</v>
      </c>
      <c r="H208" s="89"/>
      <c r="I208" s="89"/>
      <c r="J208" s="89"/>
      <c r="K208" s="89"/>
      <c r="L208" s="89"/>
      <c r="M208" s="89"/>
      <c r="N208" s="108"/>
      <c r="O208" s="98" t="s">
        <v>796</v>
      </c>
      <c r="P208" s="99">
        <v>45657</v>
      </c>
      <c r="Q208" s="177"/>
      <c r="R208" s="179"/>
      <c r="S208" s="179"/>
      <c r="T208" s="179"/>
      <c r="U208" s="179"/>
      <c r="V208" s="179"/>
      <c r="W208" s="177"/>
      <c r="X208" s="177"/>
      <c r="Y208" s="179"/>
      <c r="Z208" s="179"/>
      <c r="AA208" s="179"/>
      <c r="AB208" s="179"/>
      <c r="AC208" s="179"/>
      <c r="AD208" s="177"/>
      <c r="AE208" s="177"/>
      <c r="AF208" s="179"/>
      <c r="AG208" s="179"/>
      <c r="AH208" s="179"/>
      <c r="AI208" s="179"/>
      <c r="AJ208" s="179"/>
      <c r="AK208" s="177"/>
      <c r="AL208" s="177"/>
      <c r="AM208" s="179"/>
      <c r="AN208" s="179"/>
      <c r="AO208" s="177"/>
      <c r="AP208" s="179"/>
      <c r="AQ208" s="179"/>
      <c r="AR208" s="177"/>
      <c r="AS208" s="177"/>
      <c r="AT208" s="179"/>
      <c r="AU208" s="181"/>
      <c r="AV208" s="175"/>
      <c r="AW208" s="162"/>
    </row>
    <row r="209" spans="1:50" s="9" customFormat="1" ht="21" x14ac:dyDescent="0.35">
      <c r="A209" s="75"/>
      <c r="B209" s="187"/>
      <c r="C209" s="86">
        <v>45597</v>
      </c>
      <c r="D209" s="84" t="s">
        <v>8</v>
      </c>
      <c r="E209" s="78" t="s">
        <v>80</v>
      </c>
      <c r="F209" s="89" t="s">
        <v>769</v>
      </c>
      <c r="G209" s="89" t="s">
        <v>770</v>
      </c>
      <c r="H209" s="89" t="s">
        <v>771</v>
      </c>
      <c r="I209" s="89"/>
      <c r="J209" s="89"/>
      <c r="K209" s="89"/>
      <c r="L209" s="89"/>
      <c r="M209" s="89"/>
      <c r="N209" s="108"/>
      <c r="O209" s="98" t="s">
        <v>796</v>
      </c>
      <c r="P209" s="99">
        <v>45657</v>
      </c>
      <c r="Q209" s="184"/>
      <c r="R209" s="183"/>
      <c r="S209" s="183"/>
      <c r="T209" s="183"/>
      <c r="U209" s="183"/>
      <c r="V209" s="183"/>
      <c r="W209" s="184"/>
      <c r="X209" s="184"/>
      <c r="Y209" s="183"/>
      <c r="Z209" s="183"/>
      <c r="AA209" s="183"/>
      <c r="AB209" s="183"/>
      <c r="AC209" s="183"/>
      <c r="AD209" s="184"/>
      <c r="AE209" s="184"/>
      <c r="AF209" s="183"/>
      <c r="AG209" s="183"/>
      <c r="AH209" s="183"/>
      <c r="AI209" s="183"/>
      <c r="AJ209" s="183"/>
      <c r="AK209" s="184"/>
      <c r="AL209" s="184"/>
      <c r="AM209" s="183"/>
      <c r="AN209" s="183"/>
      <c r="AO209" s="184"/>
      <c r="AP209" s="183"/>
      <c r="AQ209" s="183"/>
      <c r="AR209" s="184"/>
      <c r="AS209" s="184"/>
      <c r="AT209" s="183"/>
      <c r="AU209" s="182"/>
      <c r="AV209" s="198"/>
      <c r="AW209" s="162"/>
    </row>
    <row r="210" spans="1:50" s="9" customFormat="1" ht="58" x14ac:dyDescent="0.35">
      <c r="A210" s="75" t="str">
        <f>VLOOKUP(B210,[2]Apoio!$A:$C,3,FALSE)</f>
        <v>MCP - Resultados</v>
      </c>
      <c r="B210" s="82" t="s">
        <v>652</v>
      </c>
      <c r="C210" s="86">
        <v>45597</v>
      </c>
      <c r="D210" s="84" t="s">
        <v>8</v>
      </c>
      <c r="E210" s="78" t="s">
        <v>84</v>
      </c>
      <c r="F210" s="89"/>
      <c r="G210" s="89"/>
      <c r="H210" s="89" t="s">
        <v>84</v>
      </c>
      <c r="I210" s="89"/>
      <c r="J210" s="89"/>
      <c r="K210" s="89"/>
      <c r="L210" s="89"/>
      <c r="M210" s="89"/>
      <c r="N210" s="108"/>
      <c r="O210" s="98" t="s">
        <v>796</v>
      </c>
      <c r="P210" s="99">
        <v>45657</v>
      </c>
      <c r="Q210" s="100">
        <v>1</v>
      </c>
      <c r="R210" s="77">
        <v>2</v>
      </c>
      <c r="S210" s="77">
        <v>3</v>
      </c>
      <c r="T210" s="77">
        <v>4</v>
      </c>
      <c r="U210" s="77">
        <v>5</v>
      </c>
      <c r="V210" s="77">
        <v>6</v>
      </c>
      <c r="W210" s="100">
        <v>7</v>
      </c>
      <c r="X210" s="100">
        <v>8</v>
      </c>
      <c r="Y210" s="77">
        <v>9</v>
      </c>
      <c r="Z210" s="77">
        <v>10</v>
      </c>
      <c r="AA210" s="77">
        <v>11</v>
      </c>
      <c r="AB210" s="77">
        <v>12</v>
      </c>
      <c r="AC210" s="77">
        <v>13</v>
      </c>
      <c r="AD210" s="100">
        <v>14</v>
      </c>
      <c r="AE210" s="100">
        <v>15</v>
      </c>
      <c r="AF210" s="77">
        <v>16</v>
      </c>
      <c r="AG210" s="77">
        <v>17</v>
      </c>
      <c r="AH210" s="77">
        <v>18</v>
      </c>
      <c r="AI210" s="77">
        <v>19</v>
      </c>
      <c r="AJ210" s="77">
        <v>20</v>
      </c>
      <c r="AK210" s="100">
        <v>21</v>
      </c>
      <c r="AL210" s="100">
        <v>22</v>
      </c>
      <c r="AM210" s="77">
        <v>23</v>
      </c>
      <c r="AN210" s="77">
        <v>24</v>
      </c>
      <c r="AO210" s="100">
        <v>25</v>
      </c>
      <c r="AP210" s="77">
        <v>26</v>
      </c>
      <c r="AQ210" s="77">
        <v>27</v>
      </c>
      <c r="AR210" s="100">
        <v>28</v>
      </c>
      <c r="AS210" s="100">
        <v>29</v>
      </c>
      <c r="AT210" s="77">
        <v>30</v>
      </c>
      <c r="AU210" s="79">
        <v>31</v>
      </c>
      <c r="AV210" s="78"/>
      <c r="AW210" s="162"/>
    </row>
    <row r="211" spans="1:50" s="9" customFormat="1" x14ac:dyDescent="0.25">
      <c r="A211" s="22"/>
      <c r="B211" s="28"/>
      <c r="C211" s="34"/>
      <c r="D211" s="35"/>
      <c r="E211" s="36"/>
      <c r="F211" s="36"/>
      <c r="G211" s="36"/>
      <c r="H211" s="36"/>
      <c r="I211" s="36"/>
      <c r="J211" s="36"/>
      <c r="K211" s="36"/>
      <c r="L211" s="36"/>
      <c r="M211" s="36"/>
      <c r="N211" s="36"/>
      <c r="O211" s="36"/>
      <c r="P211" s="36"/>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57"/>
      <c r="AW211" s="3"/>
    </row>
    <row r="212" spans="1:50" s="9" customFormat="1" x14ac:dyDescent="0.25">
      <c r="A212" s="22"/>
      <c r="B212" s="26" t="s">
        <v>405</v>
      </c>
      <c r="C212" s="27"/>
      <c r="D212" s="28"/>
      <c r="E212" s="28"/>
      <c r="F212" s="28"/>
      <c r="G212" s="28"/>
      <c r="H212" s="28"/>
      <c r="I212" s="28"/>
      <c r="J212" s="28"/>
      <c r="K212" s="10"/>
      <c r="L212" s="10"/>
      <c r="M212" s="10"/>
      <c r="N212" s="10"/>
      <c r="O212" s="10"/>
      <c r="P212" s="10"/>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8"/>
      <c r="AW212" s="3"/>
    </row>
    <row r="213" spans="1:50" x14ac:dyDescent="0.25">
      <c r="A213" s="22"/>
      <c r="B213" s="26"/>
      <c r="C213" s="26"/>
      <c r="D213" s="26"/>
      <c r="E213" s="26"/>
      <c r="F213" s="26"/>
      <c r="G213" s="26"/>
      <c r="H213" s="26"/>
      <c r="I213" s="26"/>
      <c r="J213" s="28"/>
      <c r="K213" s="10"/>
      <c r="L213" s="10"/>
      <c r="M213" s="10"/>
      <c r="N213" s="10"/>
      <c r="O213" s="10"/>
      <c r="P213" s="10"/>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8"/>
    </row>
    <row r="214" spans="1:50" x14ac:dyDescent="0.35">
      <c r="A214" s="22"/>
      <c r="B214" s="68" t="s">
        <v>81</v>
      </c>
      <c r="C214" s="69"/>
      <c r="D214" s="26"/>
      <c r="E214" s="30"/>
      <c r="F214" s="26"/>
      <c r="G214" s="26"/>
      <c r="H214" s="26"/>
      <c r="I214" s="26"/>
      <c r="J214" s="28"/>
      <c r="K214" s="10"/>
      <c r="L214" s="10"/>
      <c r="M214" s="10"/>
      <c r="N214" s="10"/>
      <c r="O214" s="10"/>
      <c r="P214" s="10"/>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8"/>
    </row>
    <row r="215" spans="1:50" x14ac:dyDescent="0.35">
      <c r="A215" s="22"/>
      <c r="B215" s="48" t="s">
        <v>603</v>
      </c>
      <c r="C215" s="26"/>
      <c r="D215" s="26"/>
      <c r="E215" s="29" t="s">
        <v>604</v>
      </c>
      <c r="F215" s="30"/>
      <c r="G215" s="26"/>
      <c r="H215" s="26"/>
      <c r="I215" s="26"/>
      <c r="J215" s="28"/>
      <c r="K215" s="10"/>
      <c r="L215" s="10"/>
      <c r="M215" s="25"/>
      <c r="N215" s="11"/>
      <c r="O215" s="11"/>
      <c r="P215" s="11"/>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8"/>
    </row>
    <row r="216" spans="1:50" x14ac:dyDescent="0.35">
      <c r="A216" s="22"/>
      <c r="B216" s="70" t="s">
        <v>605</v>
      </c>
      <c r="C216" s="31"/>
      <c r="D216" s="26"/>
      <c r="E216" s="48" t="s">
        <v>630</v>
      </c>
      <c r="F216" s="30"/>
      <c r="G216" s="26"/>
      <c r="H216" s="26"/>
      <c r="I216" s="26"/>
      <c r="J216" s="28"/>
      <c r="K216" s="10"/>
      <c r="L216" s="10"/>
      <c r="M216" s="11"/>
      <c r="N216" s="11"/>
      <c r="O216" s="11"/>
      <c r="P216" s="11"/>
      <c r="AV216" s="26"/>
    </row>
    <row r="217" spans="1:50" x14ac:dyDescent="0.35">
      <c r="A217" s="22"/>
      <c r="B217" s="26" t="s">
        <v>606</v>
      </c>
      <c r="C217" s="32"/>
      <c r="D217" s="32"/>
      <c r="E217" s="49" t="s">
        <v>631</v>
      </c>
      <c r="F217" s="30"/>
      <c r="G217" s="26"/>
      <c r="H217" s="26"/>
      <c r="I217" s="26"/>
      <c r="J217" s="28"/>
      <c r="M217" s="1"/>
      <c r="N217" s="9"/>
      <c r="O217" s="9"/>
      <c r="P217" s="9"/>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6"/>
    </row>
    <row r="218" spans="1:50" x14ac:dyDescent="0.35">
      <c r="A218" s="22"/>
      <c r="B218" s="32" t="s">
        <v>608</v>
      </c>
      <c r="C218"/>
      <c r="D218" s="32"/>
      <c r="E218" s="33" t="s">
        <v>607</v>
      </c>
      <c r="F218"/>
      <c r="G218" s="32"/>
      <c r="H218" s="32"/>
      <c r="I218" s="32"/>
      <c r="J218" s="32"/>
      <c r="AV218" s="58"/>
    </row>
    <row r="219" spans="1:50" x14ac:dyDescent="0.35">
      <c r="A219" s="22"/>
      <c r="B219" s="26" t="s">
        <v>610</v>
      </c>
      <c r="C219" s="50"/>
      <c r="D219" s="51"/>
      <c r="E219" s="26" t="s">
        <v>609</v>
      </c>
      <c r="F219"/>
      <c r="G219" s="32"/>
      <c r="H219" s="32"/>
      <c r="I219" s="32"/>
      <c r="J219" s="32"/>
      <c r="K219" s="13"/>
      <c r="L219" s="13"/>
      <c r="M219" s="13"/>
      <c r="N219" s="13"/>
      <c r="O219" s="13"/>
      <c r="P219" s="13"/>
    </row>
    <row r="220" spans="1:50" x14ac:dyDescent="0.35">
      <c r="A220" s="22"/>
      <c r="B220" s="50" t="s">
        <v>1044</v>
      </c>
      <c r="C220" s="71"/>
      <c r="D220" s="13"/>
      <c r="E220" t="s">
        <v>611</v>
      </c>
      <c r="F220" s="51"/>
      <c r="G220" s="51"/>
      <c r="H220" s="51"/>
      <c r="I220" s="51"/>
      <c r="J220" s="51"/>
      <c r="K220" s="13"/>
      <c r="L220" s="13"/>
      <c r="M220" s="13"/>
      <c r="N220" s="13"/>
      <c r="O220" s="13"/>
      <c r="P220" s="13"/>
    </row>
    <row r="221" spans="1:50" x14ac:dyDescent="0.35">
      <c r="A221" s="22"/>
      <c r="B221" s="72"/>
      <c r="C221" s="72"/>
    </row>
    <row r="222" spans="1:50" x14ac:dyDescent="0.35">
      <c r="A222" s="22"/>
      <c r="B222" s="12"/>
      <c r="C222" s="12"/>
      <c r="E222" s="12"/>
    </row>
    <row r="223" spans="1:50" x14ac:dyDescent="0.35">
      <c r="A223" s="9"/>
      <c r="B223" s="12"/>
      <c r="C223" s="12"/>
      <c r="E223" s="12"/>
    </row>
    <row r="224" spans="1:50" s="2" customFormat="1" x14ac:dyDescent="0.35">
      <c r="A224" s="9"/>
      <c r="B224" s="1"/>
      <c r="C224" s="1"/>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59"/>
      <c r="AW224" s="3"/>
      <c r="AX224" s="1"/>
    </row>
    <row r="225" spans="1:50" s="2" customFormat="1" x14ac:dyDescent="0.35">
      <c r="A225" s="9"/>
      <c r="B225" s="1"/>
      <c r="C225" s="1"/>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59"/>
      <c r="AW225" s="3"/>
      <c r="AX225" s="1"/>
    </row>
    <row r="226" spans="1:50" s="2" customFormat="1" x14ac:dyDescent="0.35">
      <c r="A226" s="9"/>
      <c r="B226" s="1"/>
      <c r="C226" s="1"/>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59"/>
      <c r="AW226" s="3"/>
      <c r="AX226" s="1"/>
    </row>
    <row r="227" spans="1:50" s="2" customFormat="1" x14ac:dyDescent="0.35">
      <c r="A227" s="9"/>
      <c r="B227" s="1"/>
      <c r="C227" s="1"/>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59"/>
      <c r="AW227" s="3"/>
      <c r="AX227" s="1"/>
    </row>
  </sheetData>
  <sheetProtection algorithmName="SHA-512" hashValue="M3sUqt836kAs7pCSdPayyxYe7OAVSdZ3ER11/7DKWxWfTqreIwJ6XtOqYJQbjY/+x8wZ59Y+SdoRYE3psnOi3w==" saltValue="bVBdEmItr4XpLl88olFg8w==" spinCount="100000" sheet="1" autoFilter="0"/>
  <autoFilter ref="A3:E210" xr:uid="{00000000-0009-0000-0000-000005000000}"/>
  <mergeCells count="432">
    <mergeCell ref="A1:AV1"/>
    <mergeCell ref="A2:AV2"/>
    <mergeCell ref="F3:N3"/>
    <mergeCell ref="B11:B13"/>
    <mergeCell ref="Q11:Q13"/>
    <mergeCell ref="R11:R13"/>
    <mergeCell ref="S11:S13"/>
    <mergeCell ref="T11:T13"/>
    <mergeCell ref="U11:U13"/>
    <mergeCell ref="V11:V13"/>
    <mergeCell ref="AE11:AE13"/>
    <mergeCell ref="AF11:AF13"/>
    <mergeCell ref="AG11:AG13"/>
    <mergeCell ref="AH11:AH13"/>
    <mergeCell ref="W11:W13"/>
    <mergeCell ref="X11:X13"/>
    <mergeCell ref="Y11:Y13"/>
    <mergeCell ref="Z11:Z13"/>
    <mergeCell ref="AA11:AA13"/>
    <mergeCell ref="AB11:AB13"/>
    <mergeCell ref="AU11:AU13"/>
    <mergeCell ref="AV11:AV13"/>
    <mergeCell ref="AP11:AP13"/>
    <mergeCell ref="AQ11:AQ13"/>
    <mergeCell ref="B14:B27"/>
    <mergeCell ref="Q14:Q27"/>
    <mergeCell ref="R14:R27"/>
    <mergeCell ref="S14:S27"/>
    <mergeCell ref="T14:T27"/>
    <mergeCell ref="U14:U27"/>
    <mergeCell ref="V14:V27"/>
    <mergeCell ref="W14:W27"/>
    <mergeCell ref="AO11:AO13"/>
    <mergeCell ref="AC11:AC13"/>
    <mergeCell ref="AD11:AD13"/>
    <mergeCell ref="AF14:AF27"/>
    <mergeCell ref="AG14:AG27"/>
    <mergeCell ref="AH14:AH27"/>
    <mergeCell ref="AI14:AI27"/>
    <mergeCell ref="X14:X27"/>
    <mergeCell ref="Y14:Y27"/>
    <mergeCell ref="Z14:Z27"/>
    <mergeCell ref="AA14:AA27"/>
    <mergeCell ref="AB14:AB27"/>
    <mergeCell ref="AC14:AC27"/>
    <mergeCell ref="AR11:AR13"/>
    <mergeCell ref="AS11:AS13"/>
    <mergeCell ref="AT11:AT13"/>
    <mergeCell ref="AI11:AI13"/>
    <mergeCell ref="AJ11:AJ13"/>
    <mergeCell ref="AK11:AK13"/>
    <mergeCell ref="AL11:AL13"/>
    <mergeCell ref="AM11:AM13"/>
    <mergeCell ref="AN11:AN13"/>
    <mergeCell ref="AV14:AV27"/>
    <mergeCell ref="B30:B32"/>
    <mergeCell ref="Q30:Q32"/>
    <mergeCell ref="R30:R32"/>
    <mergeCell ref="S30:S32"/>
    <mergeCell ref="T30:T32"/>
    <mergeCell ref="U30:U32"/>
    <mergeCell ref="V30:V32"/>
    <mergeCell ref="W30:W32"/>
    <mergeCell ref="X30:X32"/>
    <mergeCell ref="AP14:AP27"/>
    <mergeCell ref="AQ14:AQ27"/>
    <mergeCell ref="AR14:AR27"/>
    <mergeCell ref="AS14:AS27"/>
    <mergeCell ref="AT14:AT27"/>
    <mergeCell ref="AU14:AU27"/>
    <mergeCell ref="AJ14:AJ27"/>
    <mergeCell ref="AK14:AK27"/>
    <mergeCell ref="AL14:AL27"/>
    <mergeCell ref="AM14:AM27"/>
    <mergeCell ref="AN14:AN27"/>
    <mergeCell ref="AO14:AO27"/>
    <mergeCell ref="AD14:AD27"/>
    <mergeCell ref="AE14:AE27"/>
    <mergeCell ref="AT30:AT32"/>
    <mergeCell ref="AU30:AU32"/>
    <mergeCell ref="AV30:AV32"/>
    <mergeCell ref="AK30:AK32"/>
    <mergeCell ref="AL30:AL32"/>
    <mergeCell ref="AM30:AM32"/>
    <mergeCell ref="AN30:AN32"/>
    <mergeCell ref="AO30:AO32"/>
    <mergeCell ref="AP30:AP32"/>
    <mergeCell ref="B41:B43"/>
    <mergeCell ref="Q41:Q43"/>
    <mergeCell ref="R41:R43"/>
    <mergeCell ref="S41:S43"/>
    <mergeCell ref="T41:T43"/>
    <mergeCell ref="U41:U43"/>
    <mergeCell ref="AQ30:AQ32"/>
    <mergeCell ref="AR30:AR32"/>
    <mergeCell ref="AS30:AS32"/>
    <mergeCell ref="AE30:AE32"/>
    <mergeCell ref="AF30:AF32"/>
    <mergeCell ref="AG30:AG32"/>
    <mergeCell ref="AH30:AH32"/>
    <mergeCell ref="AI30:AI32"/>
    <mergeCell ref="AJ30:AJ32"/>
    <mergeCell ref="Y30:Y32"/>
    <mergeCell ref="Z30:Z32"/>
    <mergeCell ref="AA30:AA32"/>
    <mergeCell ref="AB30:AB32"/>
    <mergeCell ref="AC30:AC32"/>
    <mergeCell ref="AD30:AD32"/>
    <mergeCell ref="AD41:AD43"/>
    <mergeCell ref="AE41:AE43"/>
    <mergeCell ref="AF41:AF43"/>
    <mergeCell ref="AG41:AG43"/>
    <mergeCell ref="V41:V43"/>
    <mergeCell ref="W41:W43"/>
    <mergeCell ref="X41:X43"/>
    <mergeCell ref="Y41:Y43"/>
    <mergeCell ref="Z41:Z43"/>
    <mergeCell ref="AA41:AA43"/>
    <mergeCell ref="AT41:AT43"/>
    <mergeCell ref="AU41:AU43"/>
    <mergeCell ref="AV41:AV43"/>
    <mergeCell ref="B58:B60"/>
    <mergeCell ref="Q58:Q60"/>
    <mergeCell ref="R58:R60"/>
    <mergeCell ref="S58:S60"/>
    <mergeCell ref="T58:T60"/>
    <mergeCell ref="U58:U60"/>
    <mergeCell ref="V58:V60"/>
    <mergeCell ref="AN41:AN43"/>
    <mergeCell ref="AO41:AO43"/>
    <mergeCell ref="AP41:AP43"/>
    <mergeCell ref="AQ41:AQ43"/>
    <mergeCell ref="AR41:AR43"/>
    <mergeCell ref="AS41:AS43"/>
    <mergeCell ref="AH41:AH43"/>
    <mergeCell ref="AI41:AI43"/>
    <mergeCell ref="AJ41:AJ43"/>
    <mergeCell ref="AK41:AK43"/>
    <mergeCell ref="AL41:AL43"/>
    <mergeCell ref="AM41:AM43"/>
    <mergeCell ref="AB41:AB43"/>
    <mergeCell ref="AC41:AC43"/>
    <mergeCell ref="AE58:AE60"/>
    <mergeCell ref="AF58:AF60"/>
    <mergeCell ref="AG58:AG60"/>
    <mergeCell ref="AH58:AH60"/>
    <mergeCell ref="W58:W60"/>
    <mergeCell ref="X58:X60"/>
    <mergeCell ref="Y58:Y60"/>
    <mergeCell ref="Z58:Z60"/>
    <mergeCell ref="AA58:AA60"/>
    <mergeCell ref="AB58:AB60"/>
    <mergeCell ref="AU58:AU60"/>
    <mergeCell ref="AV58:AV60"/>
    <mergeCell ref="B78:B80"/>
    <mergeCell ref="Q78:Q80"/>
    <mergeCell ref="R78:R80"/>
    <mergeCell ref="S78:S80"/>
    <mergeCell ref="T78:T80"/>
    <mergeCell ref="U78:U80"/>
    <mergeCell ref="V78:V80"/>
    <mergeCell ref="W78:W80"/>
    <mergeCell ref="AO58:AO60"/>
    <mergeCell ref="AP58:AP60"/>
    <mergeCell ref="AQ58:AQ60"/>
    <mergeCell ref="AR58:AR60"/>
    <mergeCell ref="AS58:AS60"/>
    <mergeCell ref="AT58:AT60"/>
    <mergeCell ref="AI58:AI60"/>
    <mergeCell ref="AJ58:AJ60"/>
    <mergeCell ref="AK58:AK60"/>
    <mergeCell ref="AL58:AL60"/>
    <mergeCell ref="AM58:AM60"/>
    <mergeCell ref="AN58:AN60"/>
    <mergeCell ref="AC58:AC60"/>
    <mergeCell ref="AD58:AD60"/>
    <mergeCell ref="AF78:AF80"/>
    <mergeCell ref="AG78:AG80"/>
    <mergeCell ref="AH78:AH80"/>
    <mergeCell ref="AI78:AI80"/>
    <mergeCell ref="X78:X80"/>
    <mergeCell ref="Y78:Y80"/>
    <mergeCell ref="Z78:Z80"/>
    <mergeCell ref="AA78:AA80"/>
    <mergeCell ref="AB78:AB80"/>
    <mergeCell ref="AC78:AC80"/>
    <mergeCell ref="AV78:AV80"/>
    <mergeCell ref="B90:B92"/>
    <mergeCell ref="Q90:Q92"/>
    <mergeCell ref="R90:R92"/>
    <mergeCell ref="S90:S92"/>
    <mergeCell ref="T90:T92"/>
    <mergeCell ref="U90:U92"/>
    <mergeCell ref="V90:V92"/>
    <mergeCell ref="W90:W92"/>
    <mergeCell ref="X90:X92"/>
    <mergeCell ref="AP78:AP80"/>
    <mergeCell ref="AQ78:AQ80"/>
    <mergeCell ref="AR78:AR80"/>
    <mergeCell ref="AS78:AS80"/>
    <mergeCell ref="AT78:AT80"/>
    <mergeCell ref="AU78:AU80"/>
    <mergeCell ref="AJ78:AJ80"/>
    <mergeCell ref="AK78:AK80"/>
    <mergeCell ref="AL78:AL80"/>
    <mergeCell ref="AM78:AM80"/>
    <mergeCell ref="AN78:AN80"/>
    <mergeCell ref="AO78:AO80"/>
    <mergeCell ref="AD78:AD80"/>
    <mergeCell ref="AE78:AE80"/>
    <mergeCell ref="AT90:AT92"/>
    <mergeCell ref="AU90:AU92"/>
    <mergeCell ref="AV90:AV92"/>
    <mergeCell ref="AK90:AK92"/>
    <mergeCell ref="AL90:AL92"/>
    <mergeCell ref="AM90:AM92"/>
    <mergeCell ref="AN90:AN92"/>
    <mergeCell ref="AO90:AO92"/>
    <mergeCell ref="AP90:AP92"/>
    <mergeCell ref="B103:B104"/>
    <mergeCell ref="Q103:Q104"/>
    <mergeCell ref="R103:R104"/>
    <mergeCell ref="S103:S104"/>
    <mergeCell ref="T103:T104"/>
    <mergeCell ref="U103:U104"/>
    <mergeCell ref="AQ90:AQ92"/>
    <mergeCell ref="AR90:AR92"/>
    <mergeCell ref="AS90:AS92"/>
    <mergeCell ref="AE90:AE92"/>
    <mergeCell ref="AF90:AF92"/>
    <mergeCell ref="AG90:AG92"/>
    <mergeCell ref="AH90:AH92"/>
    <mergeCell ref="AI90:AI92"/>
    <mergeCell ref="AJ90:AJ92"/>
    <mergeCell ref="Y90:Y92"/>
    <mergeCell ref="Z90:Z92"/>
    <mergeCell ref="AA90:AA92"/>
    <mergeCell ref="AB90:AB92"/>
    <mergeCell ref="AC90:AC92"/>
    <mergeCell ref="AD90:AD92"/>
    <mergeCell ref="AD103:AD104"/>
    <mergeCell ref="AE103:AE104"/>
    <mergeCell ref="AF103:AF104"/>
    <mergeCell ref="AG103:AG104"/>
    <mergeCell ref="V103:V104"/>
    <mergeCell ref="W103:W104"/>
    <mergeCell ref="X103:X104"/>
    <mergeCell ref="Y103:Y104"/>
    <mergeCell ref="Z103:Z104"/>
    <mergeCell ref="AA103:AA104"/>
    <mergeCell ref="AT103:AT104"/>
    <mergeCell ref="AU103:AU104"/>
    <mergeCell ref="AV103:AV104"/>
    <mergeCell ref="B115:B117"/>
    <mergeCell ref="Q115:Q117"/>
    <mergeCell ref="R115:R117"/>
    <mergeCell ref="S115:S117"/>
    <mergeCell ref="T115:T117"/>
    <mergeCell ref="U115:U117"/>
    <mergeCell ref="V115:V117"/>
    <mergeCell ref="AN103:AN104"/>
    <mergeCell ref="AO103:AO104"/>
    <mergeCell ref="AP103:AP104"/>
    <mergeCell ref="AQ103:AQ104"/>
    <mergeCell ref="AR103:AR104"/>
    <mergeCell ref="AS103:AS104"/>
    <mergeCell ref="AH103:AH104"/>
    <mergeCell ref="AI103:AI104"/>
    <mergeCell ref="AJ103:AJ104"/>
    <mergeCell ref="AK103:AK104"/>
    <mergeCell ref="AL103:AL104"/>
    <mergeCell ref="AM103:AM104"/>
    <mergeCell ref="AB103:AB104"/>
    <mergeCell ref="AC103:AC104"/>
    <mergeCell ref="AE115:AE117"/>
    <mergeCell ref="AF115:AF117"/>
    <mergeCell ref="AG115:AG117"/>
    <mergeCell ref="AH115:AH117"/>
    <mergeCell ref="W115:W117"/>
    <mergeCell ref="X115:X117"/>
    <mergeCell ref="Y115:Y117"/>
    <mergeCell ref="Z115:Z117"/>
    <mergeCell ref="AA115:AA117"/>
    <mergeCell ref="AB115:AB117"/>
    <mergeCell ref="AU115:AU117"/>
    <mergeCell ref="AV115:AV117"/>
    <mergeCell ref="B127:B139"/>
    <mergeCell ref="Q127:Q139"/>
    <mergeCell ref="R127:R139"/>
    <mergeCell ref="S127:S139"/>
    <mergeCell ref="T127:T139"/>
    <mergeCell ref="U127:U139"/>
    <mergeCell ref="V127:V139"/>
    <mergeCell ref="W127:W139"/>
    <mergeCell ref="AO115:AO117"/>
    <mergeCell ref="AP115:AP117"/>
    <mergeCell ref="AQ115:AQ117"/>
    <mergeCell ref="AR115:AR117"/>
    <mergeCell ref="AS115:AS117"/>
    <mergeCell ref="AT115:AT117"/>
    <mergeCell ref="AI115:AI117"/>
    <mergeCell ref="AJ115:AJ117"/>
    <mergeCell ref="AK115:AK117"/>
    <mergeCell ref="AL115:AL117"/>
    <mergeCell ref="AM115:AM117"/>
    <mergeCell ref="AN115:AN117"/>
    <mergeCell ref="AC115:AC117"/>
    <mergeCell ref="AD115:AD117"/>
    <mergeCell ref="AF127:AF139"/>
    <mergeCell ref="AG127:AG139"/>
    <mergeCell ref="AH127:AH139"/>
    <mergeCell ref="AI127:AI139"/>
    <mergeCell ref="X127:X139"/>
    <mergeCell ref="Y127:Y139"/>
    <mergeCell ref="Z127:Z139"/>
    <mergeCell ref="AA127:AA139"/>
    <mergeCell ref="AB127:AB139"/>
    <mergeCell ref="AC127:AC139"/>
    <mergeCell ref="AV127:AV139"/>
    <mergeCell ref="B167:B169"/>
    <mergeCell ref="Q167:Q169"/>
    <mergeCell ref="R167:R169"/>
    <mergeCell ref="S167:S169"/>
    <mergeCell ref="T167:T169"/>
    <mergeCell ref="U167:U169"/>
    <mergeCell ref="V167:V169"/>
    <mergeCell ref="W167:W169"/>
    <mergeCell ref="X167:X169"/>
    <mergeCell ref="AP127:AP139"/>
    <mergeCell ref="AQ127:AQ139"/>
    <mergeCell ref="AR127:AR139"/>
    <mergeCell ref="AS127:AS139"/>
    <mergeCell ref="AT127:AT139"/>
    <mergeCell ref="AU127:AU139"/>
    <mergeCell ref="AJ127:AJ139"/>
    <mergeCell ref="AK127:AK139"/>
    <mergeCell ref="AL127:AL139"/>
    <mergeCell ref="AM127:AM139"/>
    <mergeCell ref="AN127:AN139"/>
    <mergeCell ref="AO127:AO139"/>
    <mergeCell ref="AD127:AD139"/>
    <mergeCell ref="AE127:AE139"/>
    <mergeCell ref="AT167:AT169"/>
    <mergeCell ref="AU167:AU169"/>
    <mergeCell ref="AV167:AV169"/>
    <mergeCell ref="AK167:AK169"/>
    <mergeCell ref="AL167:AL169"/>
    <mergeCell ref="AM167:AM169"/>
    <mergeCell ref="AN167:AN169"/>
    <mergeCell ref="AO167:AO169"/>
    <mergeCell ref="AP167:AP169"/>
    <mergeCell ref="B191:B193"/>
    <mergeCell ref="Q191:Q193"/>
    <mergeCell ref="R191:R193"/>
    <mergeCell ref="S191:S193"/>
    <mergeCell ref="T191:T193"/>
    <mergeCell ref="U191:U193"/>
    <mergeCell ref="AQ167:AQ169"/>
    <mergeCell ref="AR167:AR169"/>
    <mergeCell ref="AS167:AS169"/>
    <mergeCell ref="AE167:AE169"/>
    <mergeCell ref="AF167:AF169"/>
    <mergeCell ref="AG167:AG169"/>
    <mergeCell ref="AH167:AH169"/>
    <mergeCell ref="AI167:AI169"/>
    <mergeCell ref="AJ167:AJ169"/>
    <mergeCell ref="Y167:Y169"/>
    <mergeCell ref="Z167:Z169"/>
    <mergeCell ref="AA167:AA169"/>
    <mergeCell ref="AB167:AB169"/>
    <mergeCell ref="AC167:AC169"/>
    <mergeCell ref="AD167:AD169"/>
    <mergeCell ref="AD191:AD193"/>
    <mergeCell ref="AE191:AE193"/>
    <mergeCell ref="AF191:AF193"/>
    <mergeCell ref="AG191:AG193"/>
    <mergeCell ref="V191:V193"/>
    <mergeCell ref="W191:W193"/>
    <mergeCell ref="X191:X193"/>
    <mergeCell ref="Y191:Y193"/>
    <mergeCell ref="Z191:Z193"/>
    <mergeCell ref="AA191:AA193"/>
    <mergeCell ref="AT191:AT193"/>
    <mergeCell ref="AU191:AU193"/>
    <mergeCell ref="AV191:AV193"/>
    <mergeCell ref="B196:B209"/>
    <mergeCell ref="Q196:Q209"/>
    <mergeCell ref="R196:R209"/>
    <mergeCell ref="S196:S209"/>
    <mergeCell ref="T196:T209"/>
    <mergeCell ref="U196:U209"/>
    <mergeCell ref="V196:V209"/>
    <mergeCell ref="AN191:AN193"/>
    <mergeCell ref="AO191:AO193"/>
    <mergeCell ref="AP191:AP193"/>
    <mergeCell ref="AQ191:AQ193"/>
    <mergeCell ref="AR191:AR193"/>
    <mergeCell ref="AS191:AS193"/>
    <mergeCell ref="AH191:AH193"/>
    <mergeCell ref="AI191:AI193"/>
    <mergeCell ref="AJ191:AJ193"/>
    <mergeCell ref="AK191:AK193"/>
    <mergeCell ref="AL191:AL193"/>
    <mergeCell ref="AM191:AM193"/>
    <mergeCell ref="AB191:AB193"/>
    <mergeCell ref="AC191:AC193"/>
    <mergeCell ref="AC196:AC209"/>
    <mergeCell ref="AD196:AD209"/>
    <mergeCell ref="AE196:AE209"/>
    <mergeCell ref="AF196:AF209"/>
    <mergeCell ref="AG196:AG209"/>
    <mergeCell ref="AH196:AH209"/>
    <mergeCell ref="W196:W209"/>
    <mergeCell ref="X196:X209"/>
    <mergeCell ref="Y196:Y209"/>
    <mergeCell ref="Z196:Z209"/>
    <mergeCell ref="AA196:AA209"/>
    <mergeCell ref="AB196:AB209"/>
    <mergeCell ref="AU196:AU209"/>
    <mergeCell ref="AV196:AV209"/>
    <mergeCell ref="AO196:AO209"/>
    <mergeCell ref="AP196:AP209"/>
    <mergeCell ref="AQ196:AQ209"/>
    <mergeCell ref="AR196:AR209"/>
    <mergeCell ref="AS196:AS209"/>
    <mergeCell ref="AT196:AT209"/>
    <mergeCell ref="AI196:AI209"/>
    <mergeCell ref="AJ196:AJ209"/>
    <mergeCell ref="AK196:AK209"/>
    <mergeCell ref="AL196:AL209"/>
    <mergeCell ref="AM196:AM209"/>
    <mergeCell ref="AN196:AN209"/>
  </mergeCells>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1"/>
  <sheetViews>
    <sheetView zoomScale="70" zoomScaleNormal="70" workbookViewId="0">
      <pane ySplit="2" topLeftCell="A3" activePane="bottomLeft" state="frozen"/>
      <selection activeCell="B5" sqref="B5"/>
      <selection pane="bottomLeft" sqref="A1:D1"/>
    </sheetView>
  </sheetViews>
  <sheetFormatPr defaultColWidth="9.1796875" defaultRowHeight="13.5" x14ac:dyDescent="0.25"/>
  <cols>
    <col min="1" max="1" width="27.54296875" style="20" customWidth="1"/>
    <col min="2" max="2" width="27.453125" style="20" customWidth="1"/>
    <col min="3" max="3" width="34.26953125" style="20" customWidth="1"/>
    <col min="4" max="4" width="118.26953125" style="21" customWidth="1"/>
    <col min="5" max="5" width="36.453125" style="19" hidden="1" customWidth="1"/>
    <col min="6" max="16384" width="9.1796875" style="19"/>
  </cols>
  <sheetData>
    <row r="1" spans="1:5" s="16" customFormat="1" ht="42.75" customHeight="1" x14ac:dyDescent="0.35">
      <c r="A1" s="226" t="s">
        <v>980</v>
      </c>
      <c r="B1" s="226"/>
      <c r="C1" s="226"/>
      <c r="D1" s="226"/>
    </row>
    <row r="2" spans="1:5" s="15" customFormat="1" ht="34.5" customHeight="1" x14ac:dyDescent="0.25">
      <c r="A2" s="101" t="s">
        <v>981</v>
      </c>
      <c r="B2" s="101" t="s">
        <v>982</v>
      </c>
      <c r="C2" s="101" t="s">
        <v>983</v>
      </c>
      <c r="D2" s="101" t="s">
        <v>984</v>
      </c>
      <c r="E2" s="17"/>
    </row>
    <row r="3" spans="1:5" s="18" customFormat="1" ht="60" customHeight="1" x14ac:dyDescent="0.25">
      <c r="A3" s="102" t="s">
        <v>128</v>
      </c>
      <c r="B3" s="102" t="s">
        <v>129</v>
      </c>
      <c r="C3" s="102" t="s">
        <v>326</v>
      </c>
      <c r="D3" s="102" t="s">
        <v>327</v>
      </c>
      <c r="E3" s="18" t="s">
        <v>582</v>
      </c>
    </row>
    <row r="4" spans="1:5" s="18" customFormat="1" ht="60" customHeight="1" x14ac:dyDescent="0.25">
      <c r="A4" s="102" t="s">
        <v>128</v>
      </c>
      <c r="B4" s="102" t="s">
        <v>859</v>
      </c>
      <c r="C4" s="102" t="s">
        <v>861</v>
      </c>
      <c r="D4" s="102" t="s">
        <v>860</v>
      </c>
    </row>
    <row r="5" spans="1:5" s="18" customFormat="1" ht="60" customHeight="1" x14ac:dyDescent="0.25">
      <c r="A5" s="102" t="s">
        <v>155</v>
      </c>
      <c r="B5" s="102" t="s">
        <v>156</v>
      </c>
      <c r="C5" s="102" t="s">
        <v>272</v>
      </c>
      <c r="D5" s="102" t="s">
        <v>273</v>
      </c>
      <c r="E5" s="18" t="s">
        <v>582</v>
      </c>
    </row>
    <row r="6" spans="1:5" s="18" customFormat="1" ht="60" customHeight="1" x14ac:dyDescent="0.25">
      <c r="A6" s="102" t="s">
        <v>155</v>
      </c>
      <c r="B6" s="102" t="s">
        <v>157</v>
      </c>
      <c r="C6" s="102" t="s">
        <v>274</v>
      </c>
      <c r="D6" s="102" t="s">
        <v>275</v>
      </c>
      <c r="E6" s="18" t="s">
        <v>582</v>
      </c>
    </row>
    <row r="7" spans="1:5" s="18" customFormat="1" ht="60" customHeight="1" x14ac:dyDescent="0.25">
      <c r="A7" s="102" t="s">
        <v>90</v>
      </c>
      <c r="B7" s="102" t="s">
        <v>91</v>
      </c>
      <c r="C7" s="102" t="s">
        <v>258</v>
      </c>
      <c r="D7" s="102" t="s">
        <v>259</v>
      </c>
      <c r="E7" s="18" t="s">
        <v>582</v>
      </c>
    </row>
    <row r="8" spans="1:5" s="18" customFormat="1" ht="60" customHeight="1" x14ac:dyDescent="0.25">
      <c r="A8" s="102" t="s">
        <v>90</v>
      </c>
      <c r="B8" s="102" t="s">
        <v>92</v>
      </c>
      <c r="C8" s="102" t="s">
        <v>260</v>
      </c>
      <c r="D8" s="102" t="s">
        <v>261</v>
      </c>
      <c r="E8" s="18" t="s">
        <v>582</v>
      </c>
    </row>
    <row r="9" spans="1:5" s="18" customFormat="1" ht="60" customHeight="1" x14ac:dyDescent="0.25">
      <c r="A9" s="102" t="s">
        <v>90</v>
      </c>
      <c r="B9" s="102" t="s">
        <v>93</v>
      </c>
      <c r="C9" s="102" t="s">
        <v>262</v>
      </c>
      <c r="D9" s="102" t="s">
        <v>263</v>
      </c>
      <c r="E9" s="18" t="s">
        <v>582</v>
      </c>
    </row>
    <row r="10" spans="1:5" s="18" customFormat="1" ht="60" customHeight="1" x14ac:dyDescent="0.25">
      <c r="A10" s="102" t="s">
        <v>90</v>
      </c>
      <c r="B10" s="102" t="s">
        <v>264</v>
      </c>
      <c r="C10" s="102" t="s">
        <v>265</v>
      </c>
      <c r="D10" s="102" t="s">
        <v>266</v>
      </c>
      <c r="E10" s="18" t="s">
        <v>582</v>
      </c>
    </row>
    <row r="11" spans="1:5" s="18" customFormat="1" ht="60" customHeight="1" x14ac:dyDescent="0.25">
      <c r="A11" s="102" t="s">
        <v>70</v>
      </c>
      <c r="B11" s="102" t="s">
        <v>39</v>
      </c>
      <c r="C11" s="102" t="s">
        <v>194</v>
      </c>
      <c r="D11" s="102" t="s">
        <v>195</v>
      </c>
      <c r="E11" s="18" t="s">
        <v>582</v>
      </c>
    </row>
    <row r="12" spans="1:5" s="18" customFormat="1" ht="60" customHeight="1" x14ac:dyDescent="0.25">
      <c r="A12" s="102" t="s">
        <v>361</v>
      </c>
      <c r="B12" s="102" t="s">
        <v>84</v>
      </c>
      <c r="C12" s="102" t="s">
        <v>359</v>
      </c>
      <c r="D12" s="102" t="s">
        <v>362</v>
      </c>
      <c r="E12" s="18" t="s">
        <v>582</v>
      </c>
    </row>
    <row r="13" spans="1:5" s="18" customFormat="1" ht="60" customHeight="1" x14ac:dyDescent="0.25">
      <c r="A13" s="102" t="s">
        <v>400</v>
      </c>
      <c r="B13" s="102" t="s">
        <v>388</v>
      </c>
      <c r="C13" s="102" t="s">
        <v>249</v>
      </c>
      <c r="D13" s="102" t="s">
        <v>250</v>
      </c>
      <c r="E13" s="18" t="s">
        <v>582</v>
      </c>
    </row>
    <row r="14" spans="1:5" s="18" customFormat="1" ht="60" customHeight="1" x14ac:dyDescent="0.25">
      <c r="A14" s="102" t="s">
        <v>400</v>
      </c>
      <c r="B14" s="102" t="s">
        <v>389</v>
      </c>
      <c r="C14" s="102" t="s">
        <v>291</v>
      </c>
      <c r="D14" s="102" t="s">
        <v>292</v>
      </c>
      <c r="E14" s="18" t="s">
        <v>582</v>
      </c>
    </row>
    <row r="15" spans="1:5" s="18" customFormat="1" ht="60" customHeight="1" x14ac:dyDescent="0.25">
      <c r="A15" s="102" t="s">
        <v>71</v>
      </c>
      <c r="B15" s="102" t="s">
        <v>55</v>
      </c>
      <c r="C15" s="102" t="s">
        <v>231</v>
      </c>
      <c r="D15" s="102" t="s">
        <v>411</v>
      </c>
      <c r="E15" s="18" t="s">
        <v>582</v>
      </c>
    </row>
    <row r="16" spans="1:5" s="18" customFormat="1" ht="60" customHeight="1" x14ac:dyDescent="0.25">
      <c r="A16" s="102" t="s">
        <v>71</v>
      </c>
      <c r="B16" s="102" t="s">
        <v>367</v>
      </c>
      <c r="C16" s="102" t="s">
        <v>408</v>
      </c>
      <c r="D16" s="102" t="s">
        <v>412</v>
      </c>
      <c r="E16" s="18" t="s">
        <v>582</v>
      </c>
    </row>
    <row r="17" spans="1:5" s="18" customFormat="1" ht="60" customHeight="1" x14ac:dyDescent="0.25">
      <c r="A17" s="102" t="s">
        <v>394</v>
      </c>
      <c r="B17" s="102" t="s">
        <v>390</v>
      </c>
      <c r="C17" s="102" t="s">
        <v>343</v>
      </c>
      <c r="D17" s="102" t="s">
        <v>344</v>
      </c>
      <c r="E17" s="18" t="s">
        <v>582</v>
      </c>
    </row>
    <row r="18" spans="1:5" s="18" customFormat="1" ht="60" customHeight="1" x14ac:dyDescent="0.25">
      <c r="A18" s="102" t="s">
        <v>676</v>
      </c>
      <c r="B18" s="102" t="s">
        <v>677</v>
      </c>
      <c r="C18" s="102" t="s">
        <v>685</v>
      </c>
      <c r="D18" s="102" t="s">
        <v>683</v>
      </c>
    </row>
    <row r="19" spans="1:5" s="18" customFormat="1" ht="60" customHeight="1" x14ac:dyDescent="0.25">
      <c r="A19" s="102" t="s">
        <v>399</v>
      </c>
      <c r="B19" s="102" t="s">
        <v>391</v>
      </c>
      <c r="C19" s="102" t="s">
        <v>251</v>
      </c>
      <c r="D19" s="102" t="s">
        <v>684</v>
      </c>
      <c r="E19" s="18" t="s">
        <v>582</v>
      </c>
    </row>
    <row r="20" spans="1:5" s="18" customFormat="1" ht="60" customHeight="1" x14ac:dyDescent="0.25">
      <c r="A20" s="102" t="s">
        <v>482</v>
      </c>
      <c r="B20" s="102" t="s">
        <v>483</v>
      </c>
      <c r="C20" s="102" t="s">
        <v>486</v>
      </c>
      <c r="D20" s="102" t="s">
        <v>487</v>
      </c>
      <c r="E20" s="18" t="s">
        <v>582</v>
      </c>
    </row>
    <row r="21" spans="1:5" s="18" customFormat="1" ht="60" customHeight="1" x14ac:dyDescent="0.25">
      <c r="A21" s="102" t="s">
        <v>72</v>
      </c>
      <c r="B21" s="102" t="s">
        <v>56</v>
      </c>
      <c r="C21" s="102" t="s">
        <v>232</v>
      </c>
      <c r="D21" s="102" t="s">
        <v>233</v>
      </c>
      <c r="E21" s="18" t="s">
        <v>582</v>
      </c>
    </row>
    <row r="22" spans="1:5" s="18" customFormat="1" ht="60" customHeight="1" x14ac:dyDescent="0.25">
      <c r="A22" s="102" t="s">
        <v>72</v>
      </c>
      <c r="B22" s="102" t="s">
        <v>57</v>
      </c>
      <c r="C22" s="102" t="s">
        <v>234</v>
      </c>
      <c r="D22" s="102" t="s">
        <v>235</v>
      </c>
      <c r="E22" s="18" t="s">
        <v>582</v>
      </c>
    </row>
    <row r="23" spans="1:5" s="18" customFormat="1" ht="60" customHeight="1" x14ac:dyDescent="0.25">
      <c r="A23" s="102" t="s">
        <v>72</v>
      </c>
      <c r="B23" s="102" t="s">
        <v>58</v>
      </c>
      <c r="C23" s="102" t="s">
        <v>236</v>
      </c>
      <c r="D23" s="102" t="s">
        <v>237</v>
      </c>
      <c r="E23" s="18" t="s">
        <v>582</v>
      </c>
    </row>
    <row r="24" spans="1:5" s="18" customFormat="1" ht="60" customHeight="1" x14ac:dyDescent="0.25">
      <c r="A24" s="102" t="s">
        <v>72</v>
      </c>
      <c r="B24" s="102" t="s">
        <v>59</v>
      </c>
      <c r="C24" s="102" t="s">
        <v>238</v>
      </c>
      <c r="D24" s="102" t="s">
        <v>239</v>
      </c>
      <c r="E24" s="18" t="s">
        <v>582</v>
      </c>
    </row>
    <row r="25" spans="1:5" s="18" customFormat="1" ht="60" customHeight="1" x14ac:dyDescent="0.25">
      <c r="A25" s="102" t="s">
        <v>72</v>
      </c>
      <c r="B25" s="102" t="s">
        <v>60</v>
      </c>
      <c r="C25" s="102" t="s">
        <v>240</v>
      </c>
      <c r="D25" s="102" t="s">
        <v>353</v>
      </c>
      <c r="E25" s="18" t="s">
        <v>582</v>
      </c>
    </row>
    <row r="26" spans="1:5" s="18" customFormat="1" ht="60" customHeight="1" x14ac:dyDescent="0.25">
      <c r="A26" s="102" t="s">
        <v>72</v>
      </c>
      <c r="B26" s="102" t="s">
        <v>61</v>
      </c>
      <c r="C26" s="102" t="s">
        <v>241</v>
      </c>
      <c r="D26" s="102" t="s">
        <v>354</v>
      </c>
      <c r="E26" s="18" t="s">
        <v>582</v>
      </c>
    </row>
    <row r="27" spans="1:5" s="18" customFormat="1" ht="60" customHeight="1" x14ac:dyDescent="0.25">
      <c r="A27" s="102" t="s">
        <v>72</v>
      </c>
      <c r="B27" s="102" t="s">
        <v>365</v>
      </c>
      <c r="C27" s="102" t="s">
        <v>409</v>
      </c>
      <c r="D27" s="102" t="s">
        <v>413</v>
      </c>
      <c r="E27" s="18" t="s">
        <v>582</v>
      </c>
    </row>
    <row r="28" spans="1:5" s="18" customFormat="1" ht="60" customHeight="1" x14ac:dyDescent="0.25">
      <c r="A28" s="102" t="s">
        <v>72</v>
      </c>
      <c r="B28" s="102" t="s">
        <v>366</v>
      </c>
      <c r="C28" s="102" t="s">
        <v>410</v>
      </c>
      <c r="D28" s="102" t="s">
        <v>414</v>
      </c>
      <c r="E28" s="18" t="s">
        <v>582</v>
      </c>
    </row>
    <row r="29" spans="1:5" s="18" customFormat="1" ht="60" customHeight="1" x14ac:dyDescent="0.25">
      <c r="A29" s="78" t="s">
        <v>72</v>
      </c>
      <c r="B29" s="78" t="s">
        <v>893</v>
      </c>
      <c r="C29" s="78" t="s">
        <v>894</v>
      </c>
      <c r="D29" s="78" t="s">
        <v>895</v>
      </c>
    </row>
    <row r="30" spans="1:5" s="18" customFormat="1" ht="60" customHeight="1" x14ac:dyDescent="0.25">
      <c r="A30" s="102" t="s">
        <v>73</v>
      </c>
      <c r="B30" s="102" t="s">
        <v>62</v>
      </c>
      <c r="C30" s="102" t="s">
        <v>242</v>
      </c>
      <c r="D30" s="102" t="s">
        <v>243</v>
      </c>
      <c r="E30" s="18" t="s">
        <v>582</v>
      </c>
    </row>
    <row r="31" spans="1:5" s="18" customFormat="1" ht="60" customHeight="1" x14ac:dyDescent="0.25">
      <c r="A31" s="102" t="s">
        <v>73</v>
      </c>
      <c r="B31" s="102" t="s">
        <v>63</v>
      </c>
      <c r="C31" s="102" t="s">
        <v>244</v>
      </c>
      <c r="D31" s="102" t="s">
        <v>415</v>
      </c>
      <c r="E31" s="18" t="s">
        <v>582</v>
      </c>
    </row>
    <row r="32" spans="1:5" s="18" customFormat="1" ht="60" customHeight="1" x14ac:dyDescent="0.25">
      <c r="A32" s="102" t="s">
        <v>73</v>
      </c>
      <c r="B32" s="102" t="s">
        <v>64</v>
      </c>
      <c r="C32" s="102" t="s">
        <v>242</v>
      </c>
      <c r="D32" s="102" t="s">
        <v>245</v>
      </c>
      <c r="E32" s="18" t="s">
        <v>582</v>
      </c>
    </row>
    <row r="33" spans="1:5" s="18" customFormat="1" ht="60" customHeight="1" x14ac:dyDescent="0.25">
      <c r="A33" s="102" t="s">
        <v>73</v>
      </c>
      <c r="B33" s="102" t="s">
        <v>113</v>
      </c>
      <c r="C33" s="102" t="s">
        <v>300</v>
      </c>
      <c r="D33" s="102" t="s">
        <v>301</v>
      </c>
      <c r="E33" s="18" t="s">
        <v>582</v>
      </c>
    </row>
    <row r="34" spans="1:5" s="18" customFormat="1" ht="60" customHeight="1" x14ac:dyDescent="0.25">
      <c r="A34" s="102" t="s">
        <v>73</v>
      </c>
      <c r="B34" s="102" t="s">
        <v>65</v>
      </c>
      <c r="C34" s="102" t="s">
        <v>246</v>
      </c>
      <c r="D34" s="102" t="s">
        <v>247</v>
      </c>
      <c r="E34" s="18" t="s">
        <v>582</v>
      </c>
    </row>
    <row r="35" spans="1:5" s="18" customFormat="1" ht="60" customHeight="1" x14ac:dyDescent="0.25">
      <c r="A35" s="78" t="s">
        <v>921</v>
      </c>
      <c r="B35" s="78" t="s">
        <v>922</v>
      </c>
      <c r="C35" s="78" t="s">
        <v>923</v>
      </c>
      <c r="D35" s="78" t="s">
        <v>926</v>
      </c>
    </row>
    <row r="36" spans="1:5" s="18" customFormat="1" ht="60" customHeight="1" x14ac:dyDescent="0.25">
      <c r="A36" s="78" t="s">
        <v>921</v>
      </c>
      <c r="B36" s="78" t="s">
        <v>924</v>
      </c>
      <c r="C36" s="78" t="s">
        <v>925</v>
      </c>
      <c r="D36" s="78" t="s">
        <v>927</v>
      </c>
    </row>
    <row r="37" spans="1:5" s="18" customFormat="1" ht="60" customHeight="1" x14ac:dyDescent="0.25">
      <c r="A37" s="102" t="s">
        <v>116</v>
      </c>
      <c r="B37" s="102" t="s">
        <v>117</v>
      </c>
      <c r="C37" s="102" t="s">
        <v>312</v>
      </c>
      <c r="D37" s="102" t="s">
        <v>313</v>
      </c>
      <c r="E37" s="18" t="s">
        <v>582</v>
      </c>
    </row>
    <row r="38" spans="1:5" s="18" customFormat="1" ht="60" customHeight="1" x14ac:dyDescent="0.25">
      <c r="A38" s="102" t="s">
        <v>116</v>
      </c>
      <c r="B38" s="102" t="s">
        <v>118</v>
      </c>
      <c r="C38" s="102" t="s">
        <v>314</v>
      </c>
      <c r="D38" s="102" t="s">
        <v>315</v>
      </c>
      <c r="E38" s="18" t="s">
        <v>582</v>
      </c>
    </row>
    <row r="39" spans="1:5" s="18" customFormat="1" ht="60" customHeight="1" x14ac:dyDescent="0.25">
      <c r="A39" s="102" t="s">
        <v>116</v>
      </c>
      <c r="B39" s="102" t="s">
        <v>119</v>
      </c>
      <c r="C39" s="102" t="s">
        <v>316</v>
      </c>
      <c r="D39" s="102" t="s">
        <v>317</v>
      </c>
      <c r="E39" s="18" t="s">
        <v>582</v>
      </c>
    </row>
    <row r="40" spans="1:5" s="18" customFormat="1" ht="60" customHeight="1" x14ac:dyDescent="0.25">
      <c r="A40" s="102" t="s">
        <v>116</v>
      </c>
      <c r="B40" s="102" t="s">
        <v>120</v>
      </c>
      <c r="C40" s="102" t="s">
        <v>318</v>
      </c>
      <c r="D40" s="102" t="s">
        <v>319</v>
      </c>
      <c r="E40" s="18" t="s">
        <v>582</v>
      </c>
    </row>
    <row r="41" spans="1:5" s="18" customFormat="1" ht="60" customHeight="1" x14ac:dyDescent="0.25">
      <c r="A41" s="102" t="s">
        <v>116</v>
      </c>
      <c r="B41" s="102" t="s">
        <v>121</v>
      </c>
      <c r="C41" s="102" t="s">
        <v>320</v>
      </c>
      <c r="D41" s="102" t="s">
        <v>321</v>
      </c>
      <c r="E41" s="18" t="s">
        <v>582</v>
      </c>
    </row>
    <row r="42" spans="1:5" s="18" customFormat="1" ht="60" customHeight="1" x14ac:dyDescent="0.25">
      <c r="A42" s="102" t="s">
        <v>116</v>
      </c>
      <c r="B42" s="102" t="s">
        <v>122</v>
      </c>
      <c r="C42" s="102" t="s">
        <v>322</v>
      </c>
      <c r="D42" s="102" t="s">
        <v>323</v>
      </c>
      <c r="E42" s="18" t="s">
        <v>582</v>
      </c>
    </row>
    <row r="43" spans="1:5" s="18" customFormat="1" ht="60" customHeight="1" x14ac:dyDescent="0.25">
      <c r="A43" s="102" t="s">
        <v>74</v>
      </c>
      <c r="B43" s="102" t="s">
        <v>36</v>
      </c>
      <c r="C43" s="102" t="s">
        <v>196</v>
      </c>
      <c r="D43" s="102" t="s">
        <v>197</v>
      </c>
      <c r="E43" s="18" t="s">
        <v>582</v>
      </c>
    </row>
    <row r="44" spans="1:5" s="18" customFormat="1" ht="60" customHeight="1" x14ac:dyDescent="0.25">
      <c r="A44" s="102" t="s">
        <v>74</v>
      </c>
      <c r="B44" s="102" t="s">
        <v>37</v>
      </c>
      <c r="C44" s="102" t="s">
        <v>196</v>
      </c>
      <c r="D44" s="102" t="s">
        <v>198</v>
      </c>
      <c r="E44" s="18" t="s">
        <v>582</v>
      </c>
    </row>
    <row r="45" spans="1:5" s="18" customFormat="1" ht="60" customHeight="1" x14ac:dyDescent="0.25">
      <c r="A45" s="102" t="s">
        <v>74</v>
      </c>
      <c r="B45" s="102" t="s">
        <v>38</v>
      </c>
      <c r="C45" s="102" t="s">
        <v>199</v>
      </c>
      <c r="D45" s="102" t="s">
        <v>200</v>
      </c>
      <c r="E45" s="18" t="s">
        <v>582</v>
      </c>
    </row>
    <row r="46" spans="1:5" s="18" customFormat="1" ht="60" customHeight="1" x14ac:dyDescent="0.25">
      <c r="A46" s="102" t="s">
        <v>511</v>
      </c>
      <c r="B46" s="102" t="s">
        <v>512</v>
      </c>
      <c r="C46" s="102" t="s">
        <v>513</v>
      </c>
      <c r="D46" s="102" t="s">
        <v>514</v>
      </c>
      <c r="E46" s="18" t="s">
        <v>582</v>
      </c>
    </row>
    <row r="47" spans="1:5" s="18" customFormat="1" ht="60" customHeight="1" x14ac:dyDescent="0.25">
      <c r="A47" s="102" t="s">
        <v>511</v>
      </c>
      <c r="B47" s="102" t="s">
        <v>515</v>
      </c>
      <c r="C47" s="102" t="s">
        <v>516</v>
      </c>
      <c r="D47" s="102" t="s">
        <v>517</v>
      </c>
      <c r="E47" s="18" t="s">
        <v>582</v>
      </c>
    </row>
    <row r="48" spans="1:5" s="18" customFormat="1" ht="60" customHeight="1" x14ac:dyDescent="0.25">
      <c r="A48" s="102" t="s">
        <v>511</v>
      </c>
      <c r="B48" s="102" t="s">
        <v>518</v>
      </c>
      <c r="C48" s="102" t="s">
        <v>519</v>
      </c>
      <c r="D48" s="102" t="s">
        <v>520</v>
      </c>
      <c r="E48" s="18" t="s">
        <v>582</v>
      </c>
    </row>
    <row r="49" spans="1:5" s="18" customFormat="1" ht="60" customHeight="1" x14ac:dyDescent="0.25">
      <c r="A49" s="102" t="s">
        <v>511</v>
      </c>
      <c r="B49" s="102" t="s">
        <v>521</v>
      </c>
      <c r="C49" s="102" t="s">
        <v>522</v>
      </c>
      <c r="D49" s="102" t="s">
        <v>523</v>
      </c>
      <c r="E49" s="18" t="s">
        <v>582</v>
      </c>
    </row>
    <row r="50" spans="1:5" s="18" customFormat="1" ht="60" customHeight="1" x14ac:dyDescent="0.25">
      <c r="A50" s="102" t="s">
        <v>75</v>
      </c>
      <c r="B50" s="102" t="s">
        <v>40</v>
      </c>
      <c r="C50" s="102" t="s">
        <v>201</v>
      </c>
      <c r="D50" s="102" t="s">
        <v>202</v>
      </c>
    </row>
    <row r="51" spans="1:5" s="18" customFormat="1" ht="60" customHeight="1" x14ac:dyDescent="0.25">
      <c r="A51" s="102" t="s">
        <v>75</v>
      </c>
      <c r="B51" s="102" t="s">
        <v>41</v>
      </c>
      <c r="C51" s="102" t="s">
        <v>203</v>
      </c>
      <c r="D51" s="102" t="s">
        <v>204</v>
      </c>
    </row>
    <row r="52" spans="1:5" s="18" customFormat="1" ht="60" customHeight="1" x14ac:dyDescent="0.25">
      <c r="A52" s="102" t="s">
        <v>75</v>
      </c>
      <c r="B52" s="102" t="s">
        <v>42</v>
      </c>
      <c r="C52" s="102" t="s">
        <v>205</v>
      </c>
      <c r="D52" s="102" t="s">
        <v>206</v>
      </c>
    </row>
    <row r="53" spans="1:5" s="18" customFormat="1" ht="60" customHeight="1" x14ac:dyDescent="0.25">
      <c r="A53" s="102" t="s">
        <v>75</v>
      </c>
      <c r="B53" s="102" t="s">
        <v>587</v>
      </c>
      <c r="C53" s="102" t="s">
        <v>596</v>
      </c>
      <c r="D53" s="102" t="s">
        <v>595</v>
      </c>
    </row>
    <row r="54" spans="1:5" s="18" customFormat="1" ht="60" customHeight="1" x14ac:dyDescent="0.25">
      <c r="A54" s="78" t="s">
        <v>1075</v>
      </c>
      <c r="B54" s="78" t="s">
        <v>1076</v>
      </c>
      <c r="C54" s="78" t="s">
        <v>1077</v>
      </c>
      <c r="D54" s="78" t="s">
        <v>1078</v>
      </c>
    </row>
    <row r="55" spans="1:5" ht="66.75" customHeight="1" x14ac:dyDescent="0.25">
      <c r="A55" s="102" t="s">
        <v>76</v>
      </c>
      <c r="B55" s="102" t="s">
        <v>43</v>
      </c>
      <c r="C55" s="102" t="s">
        <v>207</v>
      </c>
      <c r="D55" s="102" t="s">
        <v>208</v>
      </c>
      <c r="E55" s="19" t="s">
        <v>582</v>
      </c>
    </row>
    <row r="56" spans="1:5" s="18" customFormat="1" ht="60" customHeight="1" x14ac:dyDescent="0.25">
      <c r="A56" s="102" t="s">
        <v>76</v>
      </c>
      <c r="B56" s="102" t="s">
        <v>44</v>
      </c>
      <c r="C56" s="102" t="s">
        <v>209</v>
      </c>
      <c r="D56" s="102" t="s">
        <v>210</v>
      </c>
      <c r="E56" s="19" t="s">
        <v>582</v>
      </c>
    </row>
    <row r="57" spans="1:5" s="18" customFormat="1" ht="60" customHeight="1" x14ac:dyDescent="0.25">
      <c r="A57" s="102" t="s">
        <v>76</v>
      </c>
      <c r="B57" s="102" t="s">
        <v>45</v>
      </c>
      <c r="C57" s="102" t="s">
        <v>211</v>
      </c>
      <c r="D57" s="102" t="s">
        <v>212</v>
      </c>
      <c r="E57" s="19" t="s">
        <v>582</v>
      </c>
    </row>
    <row r="58" spans="1:5" s="18" customFormat="1" ht="60" customHeight="1" x14ac:dyDescent="0.25">
      <c r="A58" s="102" t="s">
        <v>110</v>
      </c>
      <c r="B58" s="102" t="s">
        <v>111</v>
      </c>
      <c r="C58" s="102" t="s">
        <v>298</v>
      </c>
      <c r="D58" s="78" t="s">
        <v>897</v>
      </c>
    </row>
    <row r="59" spans="1:5" s="18" customFormat="1" ht="60" customHeight="1" x14ac:dyDescent="0.25">
      <c r="A59" s="102" t="s">
        <v>110</v>
      </c>
      <c r="B59" s="102" t="s">
        <v>112</v>
      </c>
      <c r="C59" s="102" t="s">
        <v>299</v>
      </c>
      <c r="D59" s="78" t="s">
        <v>898</v>
      </c>
    </row>
    <row r="60" spans="1:5" s="18" customFormat="1" ht="60" customHeight="1" x14ac:dyDescent="0.25">
      <c r="A60" s="102" t="s">
        <v>989</v>
      </c>
      <c r="B60" s="78" t="s">
        <v>990</v>
      </c>
      <c r="C60" s="102" t="s">
        <v>991</v>
      </c>
      <c r="D60" s="78" t="s">
        <v>992</v>
      </c>
    </row>
    <row r="61" spans="1:5" s="18" customFormat="1" ht="60" customHeight="1" x14ac:dyDescent="0.25">
      <c r="A61" s="102" t="s">
        <v>108</v>
      </c>
      <c r="B61" s="102" t="s">
        <v>123</v>
      </c>
      <c r="C61" s="102" t="s">
        <v>548</v>
      </c>
      <c r="D61" s="102" t="s">
        <v>324</v>
      </c>
      <c r="E61" s="18" t="s">
        <v>582</v>
      </c>
    </row>
    <row r="62" spans="1:5" s="18" customFormat="1" ht="60" customHeight="1" x14ac:dyDescent="0.25">
      <c r="A62" s="102" t="s">
        <v>108</v>
      </c>
      <c r="B62" s="102" t="s">
        <v>124</v>
      </c>
      <c r="C62" s="102" t="s">
        <v>549</v>
      </c>
      <c r="D62" s="102" t="s">
        <v>325</v>
      </c>
      <c r="E62" s="18" t="s">
        <v>582</v>
      </c>
    </row>
    <row r="63" spans="1:5" s="18" customFormat="1" ht="60" customHeight="1" x14ac:dyDescent="0.25">
      <c r="A63" s="102" t="s">
        <v>108</v>
      </c>
      <c r="B63" s="102" t="s">
        <v>109</v>
      </c>
      <c r="C63" s="102" t="s">
        <v>903</v>
      </c>
      <c r="D63" s="78" t="s">
        <v>905</v>
      </c>
      <c r="E63" s="18" t="s">
        <v>582</v>
      </c>
    </row>
    <row r="64" spans="1:5" s="18" customFormat="1" ht="60" customHeight="1" x14ac:dyDescent="0.25">
      <c r="A64" s="102" t="s">
        <v>108</v>
      </c>
      <c r="B64" s="102" t="s">
        <v>125</v>
      </c>
      <c r="C64" s="102" t="s">
        <v>550</v>
      </c>
      <c r="D64" s="102" t="s">
        <v>370</v>
      </c>
      <c r="E64" s="18" t="s">
        <v>582</v>
      </c>
    </row>
    <row r="65" spans="1:5" s="18" customFormat="1" ht="60" customHeight="1" x14ac:dyDescent="0.25">
      <c r="A65" s="102" t="s">
        <v>108</v>
      </c>
      <c r="B65" s="102" t="s">
        <v>126</v>
      </c>
      <c r="C65" s="102" t="s">
        <v>551</v>
      </c>
      <c r="D65" s="102" t="s">
        <v>371</v>
      </c>
      <c r="E65" s="18" t="s">
        <v>582</v>
      </c>
    </row>
    <row r="66" spans="1:5" s="18" customFormat="1" ht="60" customHeight="1" x14ac:dyDescent="0.25">
      <c r="A66" s="102" t="s">
        <v>108</v>
      </c>
      <c r="B66" s="102" t="s">
        <v>127</v>
      </c>
      <c r="C66" s="102" t="s">
        <v>369</v>
      </c>
      <c r="D66" s="102" t="s">
        <v>304</v>
      </c>
      <c r="E66" s="18" t="s">
        <v>582</v>
      </c>
    </row>
    <row r="67" spans="1:5" s="18" customFormat="1" ht="60" customHeight="1" x14ac:dyDescent="0.25">
      <c r="A67" s="102" t="s">
        <v>493</v>
      </c>
      <c r="B67" s="102" t="s">
        <v>503</v>
      </c>
      <c r="C67" s="102" t="s">
        <v>504</v>
      </c>
      <c r="D67" s="102" t="s">
        <v>505</v>
      </c>
      <c r="E67" s="18" t="s">
        <v>582</v>
      </c>
    </row>
    <row r="68" spans="1:5" s="18" customFormat="1" ht="60" customHeight="1" x14ac:dyDescent="0.25">
      <c r="A68" s="102" t="s">
        <v>493</v>
      </c>
      <c r="B68" s="102" t="s">
        <v>506</v>
      </c>
      <c r="C68" s="102" t="s">
        <v>507</v>
      </c>
      <c r="D68" s="78" t="s">
        <v>904</v>
      </c>
      <c r="E68" s="18" t="s">
        <v>582</v>
      </c>
    </row>
    <row r="69" spans="1:5" s="18" customFormat="1" ht="60" customHeight="1" x14ac:dyDescent="0.25">
      <c r="A69" s="102" t="s">
        <v>493</v>
      </c>
      <c r="B69" s="102" t="s">
        <v>810</v>
      </c>
      <c r="C69" s="102" t="s">
        <v>812</v>
      </c>
      <c r="D69" s="102" t="s">
        <v>811</v>
      </c>
    </row>
    <row r="70" spans="1:5" s="18" customFormat="1" ht="60" customHeight="1" x14ac:dyDescent="0.25">
      <c r="A70" s="102" t="s">
        <v>493</v>
      </c>
      <c r="B70" s="78" t="s">
        <v>986</v>
      </c>
      <c r="C70" s="102" t="s">
        <v>987</v>
      </c>
      <c r="D70" s="102" t="s">
        <v>988</v>
      </c>
    </row>
    <row r="71" spans="1:5" s="18" customFormat="1" ht="60" customHeight="1" x14ac:dyDescent="0.25">
      <c r="A71" s="102" t="s">
        <v>622</v>
      </c>
      <c r="B71" s="102" t="s">
        <v>623</v>
      </c>
      <c r="C71" s="78" t="s">
        <v>889</v>
      </c>
      <c r="D71" s="78" t="s">
        <v>890</v>
      </c>
      <c r="E71" s="18" t="s">
        <v>582</v>
      </c>
    </row>
    <row r="72" spans="1:5" s="18" customFormat="1" ht="60" customHeight="1" x14ac:dyDescent="0.25">
      <c r="A72" s="102" t="s">
        <v>622</v>
      </c>
      <c r="B72" s="102" t="s">
        <v>824</v>
      </c>
      <c r="C72" s="78" t="s">
        <v>822</v>
      </c>
      <c r="D72" s="78" t="s">
        <v>823</v>
      </c>
    </row>
    <row r="73" spans="1:5" s="18" customFormat="1" ht="60" customHeight="1" x14ac:dyDescent="0.25">
      <c r="A73" s="102" t="s">
        <v>82</v>
      </c>
      <c r="B73" s="102" t="s">
        <v>66</v>
      </c>
      <c r="C73" s="78" t="s">
        <v>248</v>
      </c>
      <c r="D73" s="78" t="s">
        <v>899</v>
      </c>
      <c r="E73" s="18" t="s">
        <v>582</v>
      </c>
    </row>
    <row r="74" spans="1:5" s="18" customFormat="1" ht="60" customHeight="1" x14ac:dyDescent="0.25">
      <c r="A74" s="102" t="s">
        <v>82</v>
      </c>
      <c r="B74" s="102" t="s">
        <v>105</v>
      </c>
      <c r="C74" s="78" t="s">
        <v>293</v>
      </c>
      <c r="D74" s="78" t="s">
        <v>900</v>
      </c>
      <c r="E74" s="18" t="s">
        <v>582</v>
      </c>
    </row>
    <row r="75" spans="1:5" s="18" customFormat="1" ht="60" customHeight="1" x14ac:dyDescent="0.25">
      <c r="A75" s="102" t="s">
        <v>82</v>
      </c>
      <c r="B75" s="102" t="s">
        <v>67</v>
      </c>
      <c r="C75" s="78" t="s">
        <v>901</v>
      </c>
      <c r="D75" s="78" t="s">
        <v>902</v>
      </c>
      <c r="E75" s="18" t="s">
        <v>582</v>
      </c>
    </row>
    <row r="76" spans="1:5" s="18" customFormat="1" ht="60" customHeight="1" x14ac:dyDescent="0.25">
      <c r="A76" s="102" t="s">
        <v>83</v>
      </c>
      <c r="B76" s="102" t="s">
        <v>68</v>
      </c>
      <c r="C76" s="78" t="s">
        <v>906</v>
      </c>
      <c r="D76" s="78" t="s">
        <v>907</v>
      </c>
      <c r="E76" s="18" t="s">
        <v>582</v>
      </c>
    </row>
    <row r="77" spans="1:5" s="18" customFormat="1" ht="60" customHeight="1" x14ac:dyDescent="0.25">
      <c r="A77" s="102" t="s">
        <v>83</v>
      </c>
      <c r="B77" s="102" t="s">
        <v>139</v>
      </c>
      <c r="C77" s="78" t="s">
        <v>294</v>
      </c>
      <c r="D77" s="78" t="s">
        <v>908</v>
      </c>
      <c r="E77" s="18" t="s">
        <v>582</v>
      </c>
    </row>
    <row r="78" spans="1:5" s="18" customFormat="1" ht="60" customHeight="1" x14ac:dyDescent="0.25">
      <c r="A78" s="102" t="s">
        <v>83</v>
      </c>
      <c r="B78" s="102" t="s">
        <v>140</v>
      </c>
      <c r="C78" s="78" t="s">
        <v>295</v>
      </c>
      <c r="D78" s="78" t="s">
        <v>296</v>
      </c>
      <c r="E78" s="18" t="s">
        <v>582</v>
      </c>
    </row>
    <row r="79" spans="1:5" s="18" customFormat="1" ht="60" customHeight="1" x14ac:dyDescent="0.25">
      <c r="A79" s="102" t="s">
        <v>83</v>
      </c>
      <c r="B79" s="102" t="s">
        <v>818</v>
      </c>
      <c r="C79" s="102" t="s">
        <v>819</v>
      </c>
      <c r="D79" s="102" t="s">
        <v>821</v>
      </c>
    </row>
    <row r="80" spans="1:5" s="18" customFormat="1" ht="60" customHeight="1" x14ac:dyDescent="0.25">
      <c r="A80" s="102" t="s">
        <v>267</v>
      </c>
      <c r="B80" s="102" t="s">
        <v>268</v>
      </c>
      <c r="C80" s="78" t="s">
        <v>891</v>
      </c>
      <c r="D80" s="78" t="s">
        <v>892</v>
      </c>
      <c r="E80" s="18" t="s">
        <v>582</v>
      </c>
    </row>
    <row r="81" spans="1:5" s="18" customFormat="1" ht="72" customHeight="1" x14ac:dyDescent="0.25">
      <c r="A81" s="102" t="s">
        <v>267</v>
      </c>
      <c r="B81" s="102" t="s">
        <v>269</v>
      </c>
      <c r="C81" s="102" t="s">
        <v>333</v>
      </c>
      <c r="D81" s="102" t="s">
        <v>270</v>
      </c>
      <c r="E81" s="18" t="s">
        <v>582</v>
      </c>
    </row>
    <row r="82" spans="1:5" s="18" customFormat="1" ht="60" customHeight="1" x14ac:dyDescent="0.25">
      <c r="A82" s="102" t="s">
        <v>267</v>
      </c>
      <c r="B82" s="102" t="s">
        <v>816</v>
      </c>
      <c r="C82" s="102" t="s">
        <v>817</v>
      </c>
      <c r="D82" s="102" t="s">
        <v>820</v>
      </c>
    </row>
    <row r="83" spans="1:5" s="18" customFormat="1" ht="60" customHeight="1" x14ac:dyDescent="0.25">
      <c r="A83" s="102" t="s">
        <v>159</v>
      </c>
      <c r="B83" s="102" t="s">
        <v>160</v>
      </c>
      <c r="C83" s="102" t="s">
        <v>271</v>
      </c>
      <c r="D83" s="78" t="s">
        <v>892</v>
      </c>
      <c r="E83" s="18" t="s">
        <v>582</v>
      </c>
    </row>
    <row r="84" spans="1:5" ht="60.75" customHeight="1" x14ac:dyDescent="0.25">
      <c r="A84" s="102" t="s">
        <v>159</v>
      </c>
      <c r="B84" s="102" t="s">
        <v>161</v>
      </c>
      <c r="C84" s="102" t="s">
        <v>276</v>
      </c>
      <c r="D84" s="102" t="s">
        <v>277</v>
      </c>
      <c r="E84" s="19" t="s">
        <v>582</v>
      </c>
    </row>
    <row r="85" spans="1:5" ht="60.75" customHeight="1" x14ac:dyDescent="0.25">
      <c r="A85" s="102" t="s">
        <v>159</v>
      </c>
      <c r="B85" s="102" t="s">
        <v>813</v>
      </c>
      <c r="C85" s="102" t="s">
        <v>815</v>
      </c>
      <c r="D85" s="102" t="s">
        <v>814</v>
      </c>
    </row>
    <row r="86" spans="1:5" s="18" customFormat="1" ht="60" customHeight="1" x14ac:dyDescent="0.25">
      <c r="A86" s="102" t="s">
        <v>100</v>
      </c>
      <c r="B86" s="78" t="s">
        <v>101</v>
      </c>
      <c r="C86" s="78" t="s">
        <v>916</v>
      </c>
      <c r="D86" s="78" t="s">
        <v>917</v>
      </c>
      <c r="E86" s="19" t="s">
        <v>582</v>
      </c>
    </row>
    <row r="87" spans="1:5" s="18" customFormat="1" ht="60" customHeight="1" x14ac:dyDescent="0.25">
      <c r="A87" s="102" t="s">
        <v>100</v>
      </c>
      <c r="B87" s="78" t="s">
        <v>102</v>
      </c>
      <c r="C87" s="78" t="s">
        <v>288</v>
      </c>
      <c r="D87" s="78" t="s">
        <v>918</v>
      </c>
      <c r="E87" s="19" t="s">
        <v>582</v>
      </c>
    </row>
    <row r="88" spans="1:5" s="18" customFormat="1" ht="60" customHeight="1" x14ac:dyDescent="0.25">
      <c r="A88" s="102" t="s">
        <v>100</v>
      </c>
      <c r="B88" s="102" t="s">
        <v>103</v>
      </c>
      <c r="C88" s="102" t="s">
        <v>289</v>
      </c>
      <c r="D88" s="102" t="s">
        <v>290</v>
      </c>
      <c r="E88" s="19" t="s">
        <v>582</v>
      </c>
    </row>
    <row r="89" spans="1:5" s="18" customFormat="1" ht="60" customHeight="1" x14ac:dyDescent="0.25">
      <c r="A89" s="102" t="s">
        <v>100</v>
      </c>
      <c r="B89" s="102" t="s">
        <v>104</v>
      </c>
      <c r="C89" s="78" t="s">
        <v>919</v>
      </c>
      <c r="D89" s="78" t="s">
        <v>920</v>
      </c>
      <c r="E89" s="19" t="s">
        <v>582</v>
      </c>
    </row>
    <row r="90" spans="1:5" s="18" customFormat="1" ht="60" customHeight="1" x14ac:dyDescent="0.25">
      <c r="A90" s="102" t="s">
        <v>100</v>
      </c>
      <c r="B90" s="102" t="s">
        <v>825</v>
      </c>
      <c r="C90" s="102" t="s">
        <v>826</v>
      </c>
      <c r="D90" s="102" t="s">
        <v>827</v>
      </c>
    </row>
    <row r="91" spans="1:5" s="18" customFormat="1" ht="60" customHeight="1" x14ac:dyDescent="0.25">
      <c r="A91" s="102" t="s">
        <v>142</v>
      </c>
      <c r="B91" s="102" t="s">
        <v>143</v>
      </c>
      <c r="C91" s="102" t="s">
        <v>552</v>
      </c>
      <c r="D91" s="102" t="s">
        <v>302</v>
      </c>
      <c r="E91" s="18" t="s">
        <v>582</v>
      </c>
    </row>
    <row r="92" spans="1:5" s="18" customFormat="1" ht="66.75" customHeight="1" x14ac:dyDescent="0.25">
      <c r="A92" s="102" t="s">
        <v>142</v>
      </c>
      <c r="B92" s="102" t="s">
        <v>144</v>
      </c>
      <c r="C92" s="102" t="s">
        <v>303</v>
      </c>
      <c r="D92" s="102" t="s">
        <v>304</v>
      </c>
      <c r="E92" s="18" t="s">
        <v>582</v>
      </c>
    </row>
    <row r="93" spans="1:5" s="18" customFormat="1" ht="60" customHeight="1" x14ac:dyDescent="0.25">
      <c r="A93" s="102" t="s">
        <v>142</v>
      </c>
      <c r="B93" s="102" t="s">
        <v>145</v>
      </c>
      <c r="C93" s="102" t="s">
        <v>554</v>
      </c>
      <c r="D93" s="102" t="s">
        <v>304</v>
      </c>
      <c r="E93" s="18" t="s">
        <v>582</v>
      </c>
    </row>
    <row r="94" spans="1:5" s="18" customFormat="1" ht="60" customHeight="1" x14ac:dyDescent="0.25">
      <c r="A94" s="102" t="s">
        <v>142</v>
      </c>
      <c r="B94" s="102" t="s">
        <v>146</v>
      </c>
      <c r="C94" s="102" t="s">
        <v>557</v>
      </c>
      <c r="D94" s="102" t="s">
        <v>304</v>
      </c>
      <c r="E94" s="18" t="s">
        <v>582</v>
      </c>
    </row>
    <row r="95" spans="1:5" s="18" customFormat="1" ht="60" customHeight="1" x14ac:dyDescent="0.25">
      <c r="A95" s="102" t="s">
        <v>142</v>
      </c>
      <c r="B95" s="102" t="s">
        <v>147</v>
      </c>
      <c r="C95" s="102" t="s">
        <v>555</v>
      </c>
      <c r="D95" s="102" t="s">
        <v>304</v>
      </c>
      <c r="E95" s="18" t="s">
        <v>582</v>
      </c>
    </row>
    <row r="96" spans="1:5" s="18" customFormat="1" ht="60" customHeight="1" x14ac:dyDescent="0.25">
      <c r="A96" s="102" t="s">
        <v>142</v>
      </c>
      <c r="B96" s="102" t="s">
        <v>148</v>
      </c>
      <c r="C96" s="102" t="s">
        <v>556</v>
      </c>
      <c r="D96" s="102" t="s">
        <v>304</v>
      </c>
      <c r="E96" s="18" t="s">
        <v>582</v>
      </c>
    </row>
    <row r="97" spans="1:5" s="18" customFormat="1" ht="60" customHeight="1" x14ac:dyDescent="0.25">
      <c r="A97" s="102" t="s">
        <v>142</v>
      </c>
      <c r="B97" s="102" t="s">
        <v>553</v>
      </c>
      <c r="C97" s="102" t="s">
        <v>560</v>
      </c>
      <c r="D97" s="102" t="s">
        <v>305</v>
      </c>
      <c r="E97" s="18" t="s">
        <v>582</v>
      </c>
    </row>
    <row r="98" spans="1:5" s="18" customFormat="1" ht="60" customHeight="1" x14ac:dyDescent="0.25">
      <c r="A98" s="102" t="s">
        <v>142</v>
      </c>
      <c r="B98" s="102" t="s">
        <v>561</v>
      </c>
      <c r="C98" s="102" t="s">
        <v>306</v>
      </c>
      <c r="D98" s="102" t="s">
        <v>307</v>
      </c>
      <c r="E98" s="18" t="s">
        <v>582</v>
      </c>
    </row>
    <row r="99" spans="1:5" s="18" customFormat="1" ht="60" customHeight="1" x14ac:dyDescent="0.25">
      <c r="A99" s="102" t="s">
        <v>142</v>
      </c>
      <c r="B99" s="102" t="s">
        <v>562</v>
      </c>
      <c r="C99" s="102" t="s">
        <v>308</v>
      </c>
      <c r="D99" s="102" t="s">
        <v>309</v>
      </c>
      <c r="E99" s="18" t="s">
        <v>582</v>
      </c>
    </row>
    <row r="100" spans="1:5" s="18" customFormat="1" ht="60" customHeight="1" x14ac:dyDescent="0.25">
      <c r="A100" s="102" t="s">
        <v>142</v>
      </c>
      <c r="B100" s="102" t="s">
        <v>149</v>
      </c>
      <c r="C100" s="102" t="s">
        <v>558</v>
      </c>
      <c r="D100" s="102" t="s">
        <v>307</v>
      </c>
      <c r="E100" s="18" t="s">
        <v>582</v>
      </c>
    </row>
    <row r="101" spans="1:5" s="18" customFormat="1" ht="60" customHeight="1" x14ac:dyDescent="0.25">
      <c r="A101" s="102" t="s">
        <v>142</v>
      </c>
      <c r="B101" s="102" t="s">
        <v>150</v>
      </c>
      <c r="C101" s="102" t="s">
        <v>559</v>
      </c>
      <c r="D101" s="102" t="s">
        <v>310</v>
      </c>
      <c r="E101" s="18" t="s">
        <v>582</v>
      </c>
    </row>
    <row r="102" spans="1:5" s="18" customFormat="1" ht="60" customHeight="1" x14ac:dyDescent="0.25">
      <c r="A102" s="102" t="s">
        <v>142</v>
      </c>
      <c r="B102" s="102" t="s">
        <v>563</v>
      </c>
      <c r="C102" s="102" t="s">
        <v>564</v>
      </c>
      <c r="D102" s="102" t="s">
        <v>311</v>
      </c>
      <c r="E102" s="18" t="s">
        <v>582</v>
      </c>
    </row>
    <row r="103" spans="1:5" s="18" customFormat="1" ht="60" customHeight="1" x14ac:dyDescent="0.25">
      <c r="A103" s="102" t="s">
        <v>142</v>
      </c>
      <c r="B103" s="102" t="s">
        <v>565</v>
      </c>
      <c r="C103" s="102" t="s">
        <v>566</v>
      </c>
      <c r="D103" s="102" t="s">
        <v>416</v>
      </c>
      <c r="E103" s="18" t="s">
        <v>582</v>
      </c>
    </row>
    <row r="104" spans="1:5" s="18" customFormat="1" ht="60" customHeight="1" x14ac:dyDescent="0.25">
      <c r="A104" s="102" t="s">
        <v>495</v>
      </c>
      <c r="B104" s="102" t="s">
        <v>496</v>
      </c>
      <c r="C104" s="102" t="s">
        <v>497</v>
      </c>
      <c r="D104" s="102" t="s">
        <v>498</v>
      </c>
      <c r="E104" s="18" t="s">
        <v>582</v>
      </c>
    </row>
    <row r="105" spans="1:5" s="18" customFormat="1" ht="60" customHeight="1" x14ac:dyDescent="0.25">
      <c r="A105" s="102" t="s">
        <v>495</v>
      </c>
      <c r="B105" s="102" t="s">
        <v>500</v>
      </c>
      <c r="C105" s="102" t="s">
        <v>499</v>
      </c>
      <c r="D105" s="102" t="s">
        <v>498</v>
      </c>
      <c r="E105" s="18" t="s">
        <v>582</v>
      </c>
    </row>
    <row r="106" spans="1:5" s="18" customFormat="1" ht="66" customHeight="1" x14ac:dyDescent="0.25">
      <c r="A106" s="102" t="s">
        <v>495</v>
      </c>
      <c r="B106" s="102" t="s">
        <v>501</v>
      </c>
      <c r="C106" s="102" t="s">
        <v>497</v>
      </c>
      <c r="D106" s="102" t="s">
        <v>502</v>
      </c>
      <c r="E106" s="18" t="s">
        <v>582</v>
      </c>
    </row>
    <row r="107" spans="1:5" s="18" customFormat="1" ht="60" customHeight="1" x14ac:dyDescent="0.25">
      <c r="A107" s="102" t="s">
        <v>77</v>
      </c>
      <c r="B107" s="102" t="s">
        <v>46</v>
      </c>
      <c r="C107" s="102" t="s">
        <v>213</v>
      </c>
      <c r="D107" s="102" t="s">
        <v>214</v>
      </c>
      <c r="E107" s="18" t="s">
        <v>582</v>
      </c>
    </row>
    <row r="108" spans="1:5" s="18" customFormat="1" ht="60" customHeight="1" x14ac:dyDescent="0.25">
      <c r="A108" s="102" t="s">
        <v>77</v>
      </c>
      <c r="B108" s="102" t="s">
        <v>47</v>
      </c>
      <c r="C108" s="102" t="s">
        <v>215</v>
      </c>
      <c r="D108" s="102" t="s">
        <v>216</v>
      </c>
      <c r="E108" s="18" t="s">
        <v>582</v>
      </c>
    </row>
    <row r="109" spans="1:5" s="18" customFormat="1" ht="60" customHeight="1" x14ac:dyDescent="0.25">
      <c r="A109" s="102" t="s">
        <v>77</v>
      </c>
      <c r="B109" s="102" t="s">
        <v>48</v>
      </c>
      <c r="C109" s="102" t="s">
        <v>217</v>
      </c>
      <c r="D109" s="102" t="s">
        <v>218</v>
      </c>
      <c r="E109" s="18" t="s">
        <v>582</v>
      </c>
    </row>
    <row r="110" spans="1:5" s="18" customFormat="1" ht="60" customHeight="1" x14ac:dyDescent="0.25">
      <c r="A110" s="102" t="s">
        <v>77</v>
      </c>
      <c r="B110" s="102" t="s">
        <v>337</v>
      </c>
      <c r="C110" s="102" t="s">
        <v>338</v>
      </c>
      <c r="D110" s="102" t="s">
        <v>842</v>
      </c>
      <c r="E110" s="18" t="s">
        <v>582</v>
      </c>
    </row>
    <row r="111" spans="1:5" s="18" customFormat="1" ht="60" customHeight="1" x14ac:dyDescent="0.25">
      <c r="A111" s="102" t="s">
        <v>77</v>
      </c>
      <c r="B111" s="102" t="s">
        <v>355</v>
      </c>
      <c r="C111" s="102" t="s">
        <v>356</v>
      </c>
      <c r="D111" s="102" t="s">
        <v>368</v>
      </c>
    </row>
    <row r="112" spans="1:5" s="18" customFormat="1" ht="60" customHeight="1" x14ac:dyDescent="0.25">
      <c r="A112" s="78" t="s">
        <v>1028</v>
      </c>
      <c r="B112" s="78" t="s">
        <v>1031</v>
      </c>
      <c r="C112" s="78" t="s">
        <v>1032</v>
      </c>
      <c r="D112" s="78" t="s">
        <v>1033</v>
      </c>
    </row>
    <row r="113" spans="1:5" s="18" customFormat="1" ht="60" customHeight="1" x14ac:dyDescent="0.25">
      <c r="A113" s="78" t="s">
        <v>1028</v>
      </c>
      <c r="B113" s="78" t="s">
        <v>1034</v>
      </c>
      <c r="C113" s="78" t="s">
        <v>1035</v>
      </c>
      <c r="D113" s="78" t="s">
        <v>1036</v>
      </c>
    </row>
    <row r="114" spans="1:5" s="18" customFormat="1" ht="60" customHeight="1" x14ac:dyDescent="0.25">
      <c r="A114" s="78" t="s">
        <v>586</v>
      </c>
      <c r="B114" s="78" t="s">
        <v>583</v>
      </c>
      <c r="C114" s="78" t="s">
        <v>597</v>
      </c>
      <c r="D114" s="78" t="s">
        <v>600</v>
      </c>
    </row>
    <row r="115" spans="1:5" s="18" customFormat="1" ht="60" customHeight="1" x14ac:dyDescent="0.25">
      <c r="A115" s="102" t="s">
        <v>586</v>
      </c>
      <c r="B115" s="102" t="s">
        <v>584</v>
      </c>
      <c r="C115" s="102" t="s">
        <v>598</v>
      </c>
      <c r="D115" s="102" t="s">
        <v>601</v>
      </c>
    </row>
    <row r="116" spans="1:5" s="18" customFormat="1" ht="60" customHeight="1" x14ac:dyDescent="0.25">
      <c r="A116" s="102" t="s">
        <v>586</v>
      </c>
      <c r="B116" s="102" t="s">
        <v>585</v>
      </c>
      <c r="C116" s="102" t="s">
        <v>599</v>
      </c>
      <c r="D116" s="102" t="s">
        <v>602</v>
      </c>
      <c r="E116" s="18" t="s">
        <v>582</v>
      </c>
    </row>
    <row r="117" spans="1:5" s="18" customFormat="1" ht="60" customHeight="1" x14ac:dyDescent="0.25">
      <c r="A117" s="78" t="s">
        <v>909</v>
      </c>
      <c r="B117" s="78" t="s">
        <v>910</v>
      </c>
      <c r="C117" s="78" t="s">
        <v>911</v>
      </c>
      <c r="D117" s="78" t="s">
        <v>912</v>
      </c>
    </row>
    <row r="118" spans="1:5" s="18" customFormat="1" ht="60" customHeight="1" x14ac:dyDescent="0.25">
      <c r="A118" s="102" t="s">
        <v>78</v>
      </c>
      <c r="B118" s="102" t="s">
        <v>49</v>
      </c>
      <c r="C118" s="102" t="s">
        <v>219</v>
      </c>
      <c r="D118" s="102" t="s">
        <v>220</v>
      </c>
      <c r="E118" s="18" t="s">
        <v>582</v>
      </c>
    </row>
    <row r="119" spans="1:5" s="18" customFormat="1" ht="60" customHeight="1" x14ac:dyDescent="0.25">
      <c r="A119" s="102" t="s">
        <v>78</v>
      </c>
      <c r="B119" s="102" t="s">
        <v>50</v>
      </c>
      <c r="C119" s="102" t="s">
        <v>221</v>
      </c>
      <c r="D119" s="102" t="s">
        <v>222</v>
      </c>
      <c r="E119" s="18" t="s">
        <v>582</v>
      </c>
    </row>
    <row r="120" spans="1:5" ht="70.5" customHeight="1" x14ac:dyDescent="0.25">
      <c r="A120" s="78" t="s">
        <v>620</v>
      </c>
      <c r="B120" s="78" t="s">
        <v>624</v>
      </c>
      <c r="C120" s="78" t="s">
        <v>1059</v>
      </c>
      <c r="D120" s="78" t="s">
        <v>1060</v>
      </c>
      <c r="E120" s="19" t="s">
        <v>582</v>
      </c>
    </row>
    <row r="121" spans="1:5" s="18" customFormat="1" ht="60" customHeight="1" x14ac:dyDescent="0.25">
      <c r="A121" s="78" t="s">
        <v>620</v>
      </c>
      <c r="B121" s="78" t="s">
        <v>625</v>
      </c>
      <c r="C121" s="78" t="s">
        <v>867</v>
      </c>
      <c r="D121" s="78" t="s">
        <v>868</v>
      </c>
      <c r="E121" s="18" t="s">
        <v>582</v>
      </c>
    </row>
    <row r="122" spans="1:5" s="18" customFormat="1" ht="60" customHeight="1" x14ac:dyDescent="0.25">
      <c r="A122" s="78" t="s">
        <v>620</v>
      </c>
      <c r="B122" s="78" t="s">
        <v>621</v>
      </c>
      <c r="C122" s="78" t="s">
        <v>626</v>
      </c>
      <c r="D122" s="78" t="s">
        <v>627</v>
      </c>
      <c r="E122" s="18" t="s">
        <v>582</v>
      </c>
    </row>
    <row r="123" spans="1:5" s="18" customFormat="1" ht="60" customHeight="1" x14ac:dyDescent="0.25">
      <c r="A123" s="78" t="s">
        <v>620</v>
      </c>
      <c r="B123" s="78" t="s">
        <v>866</v>
      </c>
      <c r="C123" s="78" t="s">
        <v>1058</v>
      </c>
      <c r="D123" s="78" t="s">
        <v>1063</v>
      </c>
    </row>
    <row r="124" spans="1:5" s="18" customFormat="1" ht="60" customHeight="1" x14ac:dyDescent="0.25">
      <c r="A124" s="78" t="s">
        <v>620</v>
      </c>
      <c r="B124" s="78" t="s">
        <v>1057</v>
      </c>
      <c r="C124" s="78" t="s">
        <v>628</v>
      </c>
      <c r="D124" s="78" t="s">
        <v>629</v>
      </c>
    </row>
    <row r="125" spans="1:5" s="18" customFormat="1" ht="60" customHeight="1" x14ac:dyDescent="0.25">
      <c r="A125" s="102" t="s">
        <v>328</v>
      </c>
      <c r="B125" s="102" t="s">
        <v>329</v>
      </c>
      <c r="C125" s="102" t="s">
        <v>330</v>
      </c>
      <c r="D125" s="102" t="s">
        <v>335</v>
      </c>
      <c r="E125" s="18" t="s">
        <v>582</v>
      </c>
    </row>
    <row r="126" spans="1:5" s="18" customFormat="1" ht="60" customHeight="1" x14ac:dyDescent="0.25">
      <c r="A126" s="102" t="s">
        <v>328</v>
      </c>
      <c r="B126" s="102" t="s">
        <v>331</v>
      </c>
      <c r="C126" s="102" t="s">
        <v>332</v>
      </c>
      <c r="D126" s="102" t="s">
        <v>336</v>
      </c>
    </row>
    <row r="127" spans="1:5" s="18" customFormat="1" ht="60" customHeight="1" x14ac:dyDescent="0.25">
      <c r="A127" s="102" t="s">
        <v>114</v>
      </c>
      <c r="B127" s="102" t="s">
        <v>115</v>
      </c>
      <c r="C127" s="102" t="s">
        <v>642</v>
      </c>
      <c r="D127" s="102" t="s">
        <v>643</v>
      </c>
      <c r="E127" s="18" t="s">
        <v>582</v>
      </c>
    </row>
    <row r="128" spans="1:5" s="18" customFormat="1" ht="60" customHeight="1" x14ac:dyDescent="0.25">
      <c r="A128" s="102" t="s">
        <v>339</v>
      </c>
      <c r="B128" s="102" t="s">
        <v>340</v>
      </c>
      <c r="C128" s="102" t="s">
        <v>341</v>
      </c>
      <c r="D128" s="102" t="s">
        <v>342</v>
      </c>
      <c r="E128" s="18" t="s">
        <v>582</v>
      </c>
    </row>
    <row r="129" spans="1:5" s="18" customFormat="1" ht="70.5" customHeight="1" x14ac:dyDescent="0.25">
      <c r="A129" s="102" t="s">
        <v>106</v>
      </c>
      <c r="B129" s="102" t="s">
        <v>107</v>
      </c>
      <c r="C129" s="102" t="s">
        <v>297</v>
      </c>
      <c r="D129" s="102" t="s">
        <v>334</v>
      </c>
      <c r="E129" s="18" t="s">
        <v>582</v>
      </c>
    </row>
    <row r="130" spans="1:5" s="18" customFormat="1" ht="60" customHeight="1" x14ac:dyDescent="0.25">
      <c r="A130" s="102" t="s">
        <v>85</v>
      </c>
      <c r="B130" s="102" t="s">
        <v>94</v>
      </c>
      <c r="C130" s="102" t="s">
        <v>639</v>
      </c>
      <c r="D130" s="102" t="s">
        <v>641</v>
      </c>
      <c r="E130" s="18" t="s">
        <v>582</v>
      </c>
    </row>
    <row r="131" spans="1:5" s="18" customFormat="1" ht="60" customHeight="1" x14ac:dyDescent="0.25">
      <c r="A131" s="102" t="s">
        <v>85</v>
      </c>
      <c r="B131" s="102" t="s">
        <v>95</v>
      </c>
      <c r="C131" s="102" t="s">
        <v>278</v>
      </c>
      <c r="D131" s="102" t="s">
        <v>279</v>
      </c>
      <c r="E131" s="18" t="s">
        <v>582</v>
      </c>
    </row>
    <row r="132" spans="1:5" s="18" customFormat="1" ht="60" customHeight="1" x14ac:dyDescent="0.25">
      <c r="A132" s="102" t="s">
        <v>85</v>
      </c>
      <c r="B132" s="102" t="s">
        <v>96</v>
      </c>
      <c r="C132" s="102" t="s">
        <v>392</v>
      </c>
      <c r="D132" s="102" t="s">
        <v>393</v>
      </c>
      <c r="E132" s="18" t="s">
        <v>582</v>
      </c>
    </row>
    <row r="133" spans="1:5" s="18" customFormat="1" ht="60" customHeight="1" x14ac:dyDescent="0.25">
      <c r="A133" s="102" t="s">
        <v>85</v>
      </c>
      <c r="B133" s="102" t="s">
        <v>97</v>
      </c>
      <c r="C133" s="102" t="s">
        <v>637</v>
      </c>
      <c r="D133" s="102" t="s">
        <v>640</v>
      </c>
    </row>
    <row r="134" spans="1:5" s="18" customFormat="1" ht="60" customHeight="1" x14ac:dyDescent="0.25">
      <c r="A134" s="102" t="s">
        <v>85</v>
      </c>
      <c r="B134" s="102" t="s">
        <v>98</v>
      </c>
      <c r="C134" s="102" t="s">
        <v>280</v>
      </c>
      <c r="D134" s="102" t="s">
        <v>281</v>
      </c>
      <c r="E134" s="18" t="s">
        <v>582</v>
      </c>
    </row>
    <row r="135" spans="1:5" s="18" customFormat="1" ht="60" customHeight="1" x14ac:dyDescent="0.25">
      <c r="A135" s="102" t="s">
        <v>85</v>
      </c>
      <c r="B135" s="102" t="s">
        <v>99</v>
      </c>
      <c r="C135" s="102" t="s">
        <v>282</v>
      </c>
      <c r="D135" s="102" t="s">
        <v>283</v>
      </c>
      <c r="E135" s="18" t="s">
        <v>582</v>
      </c>
    </row>
    <row r="136" spans="1:5" s="18" customFormat="1" ht="66.75" customHeight="1" x14ac:dyDescent="0.25">
      <c r="A136" s="102" t="s">
        <v>85</v>
      </c>
      <c r="B136" s="102" t="s">
        <v>69</v>
      </c>
      <c r="C136" s="102" t="s">
        <v>284</v>
      </c>
      <c r="D136" s="102" t="s">
        <v>285</v>
      </c>
      <c r="E136" s="18" t="s">
        <v>582</v>
      </c>
    </row>
    <row r="137" spans="1:5" s="18" customFormat="1" ht="66.75" customHeight="1" x14ac:dyDescent="0.25">
      <c r="A137" s="102" t="s">
        <v>85</v>
      </c>
      <c r="B137" s="102" t="s">
        <v>638</v>
      </c>
      <c r="C137" s="102" t="s">
        <v>286</v>
      </c>
      <c r="D137" s="102" t="s">
        <v>287</v>
      </c>
      <c r="E137" s="18" t="s">
        <v>582</v>
      </c>
    </row>
    <row r="138" spans="1:5" s="18" customFormat="1" ht="66.75" customHeight="1" x14ac:dyDescent="0.25">
      <c r="A138" s="102" t="s">
        <v>85</v>
      </c>
      <c r="B138" s="102" t="s">
        <v>863</v>
      </c>
      <c r="C138" s="102" t="s">
        <v>864</v>
      </c>
      <c r="D138" s="102" t="s">
        <v>865</v>
      </c>
    </row>
    <row r="139" spans="1:5" s="18" customFormat="1" ht="60" customHeight="1" x14ac:dyDescent="0.25">
      <c r="A139" s="102" t="s">
        <v>349</v>
      </c>
      <c r="B139" s="102" t="s">
        <v>350</v>
      </c>
      <c r="C139" s="102" t="s">
        <v>351</v>
      </c>
      <c r="D139" s="102" t="s">
        <v>352</v>
      </c>
      <c r="E139" s="18" t="s">
        <v>582</v>
      </c>
    </row>
    <row r="140" spans="1:5" s="18" customFormat="1" ht="60" customHeight="1" x14ac:dyDescent="0.25">
      <c r="A140" s="102" t="s">
        <v>349</v>
      </c>
      <c r="B140" s="102" t="s">
        <v>357</v>
      </c>
      <c r="C140" s="102" t="s">
        <v>351</v>
      </c>
      <c r="D140" s="102" t="s">
        <v>352</v>
      </c>
      <c r="E140" s="18" t="s">
        <v>582</v>
      </c>
    </row>
    <row r="141" spans="1:5" s="18" customFormat="1" ht="60" customHeight="1" x14ac:dyDescent="0.25">
      <c r="A141" s="102" t="s">
        <v>797</v>
      </c>
      <c r="B141" s="102" t="s">
        <v>798</v>
      </c>
      <c r="C141" s="102" t="s">
        <v>804</v>
      </c>
      <c r="D141" s="102" t="s">
        <v>807</v>
      </c>
    </row>
    <row r="142" spans="1:5" s="18" customFormat="1" ht="60" customHeight="1" x14ac:dyDescent="0.25">
      <c r="A142" s="102" t="s">
        <v>797</v>
      </c>
      <c r="B142" s="102" t="s">
        <v>799</v>
      </c>
      <c r="C142" s="102" t="s">
        <v>805</v>
      </c>
      <c r="D142" s="102" t="s">
        <v>808</v>
      </c>
    </row>
    <row r="143" spans="1:5" s="18" customFormat="1" ht="60" customHeight="1" x14ac:dyDescent="0.25">
      <c r="A143" s="102" t="s">
        <v>797</v>
      </c>
      <c r="B143" s="102" t="s">
        <v>800</v>
      </c>
      <c r="C143" s="102" t="s">
        <v>806</v>
      </c>
      <c r="D143" s="102" t="s">
        <v>809</v>
      </c>
    </row>
    <row r="144" spans="1:5" s="18" customFormat="1" ht="60" customHeight="1" x14ac:dyDescent="0.25">
      <c r="A144" s="102" t="s">
        <v>79</v>
      </c>
      <c r="B144" s="102" t="s">
        <v>51</v>
      </c>
      <c r="C144" s="102" t="s">
        <v>223</v>
      </c>
      <c r="D144" s="102" t="s">
        <v>224</v>
      </c>
      <c r="E144" s="18" t="s">
        <v>582</v>
      </c>
    </row>
    <row r="145" spans="1:5" s="18" customFormat="1" ht="60" customHeight="1" x14ac:dyDescent="0.25">
      <c r="A145" s="102" t="s">
        <v>79</v>
      </c>
      <c r="B145" s="102" t="s">
        <v>524</v>
      </c>
      <c r="C145" s="102" t="s">
        <v>525</v>
      </c>
      <c r="D145" s="102" t="s">
        <v>526</v>
      </c>
      <c r="E145" s="18" t="s">
        <v>582</v>
      </c>
    </row>
    <row r="146" spans="1:5" s="18" customFormat="1" ht="60" customHeight="1" x14ac:dyDescent="0.25">
      <c r="A146" s="102" t="s">
        <v>80</v>
      </c>
      <c r="B146" s="102" t="s">
        <v>52</v>
      </c>
      <c r="C146" s="102" t="s">
        <v>225</v>
      </c>
      <c r="D146" s="102" t="s">
        <v>226</v>
      </c>
      <c r="E146" s="18" t="s">
        <v>582</v>
      </c>
    </row>
    <row r="147" spans="1:5" s="18" customFormat="1" ht="60" customHeight="1" x14ac:dyDescent="0.25">
      <c r="A147" s="102" t="s">
        <v>80</v>
      </c>
      <c r="B147" s="102" t="s">
        <v>54</v>
      </c>
      <c r="C147" s="102" t="s">
        <v>227</v>
      </c>
      <c r="D147" s="102" t="s">
        <v>228</v>
      </c>
      <c r="E147" s="18" t="s">
        <v>582</v>
      </c>
    </row>
    <row r="148" spans="1:5" ht="60" customHeight="1" x14ac:dyDescent="0.25">
      <c r="A148" s="102" t="s">
        <v>80</v>
      </c>
      <c r="B148" s="102" t="s">
        <v>53</v>
      </c>
      <c r="C148" s="102" t="s">
        <v>229</v>
      </c>
      <c r="D148" s="102" t="s">
        <v>230</v>
      </c>
    </row>
    <row r="149" spans="1:5" ht="60" customHeight="1" x14ac:dyDescent="0.25">
      <c r="A149" s="102" t="s">
        <v>86</v>
      </c>
      <c r="B149" s="102" t="s">
        <v>87</v>
      </c>
      <c r="C149" s="102" t="s">
        <v>252</v>
      </c>
      <c r="D149" s="102" t="s">
        <v>253</v>
      </c>
    </row>
    <row r="150" spans="1:5" ht="60" customHeight="1" x14ac:dyDescent="0.25">
      <c r="A150" s="102" t="s">
        <v>86</v>
      </c>
      <c r="B150" s="102" t="s">
        <v>88</v>
      </c>
      <c r="C150" s="102" t="s">
        <v>254</v>
      </c>
      <c r="D150" s="102" t="s">
        <v>255</v>
      </c>
    </row>
    <row r="151" spans="1:5" ht="60" customHeight="1" x14ac:dyDescent="0.25">
      <c r="A151" s="102" t="s">
        <v>86</v>
      </c>
      <c r="B151" s="102" t="s">
        <v>89</v>
      </c>
      <c r="C151" s="102" t="s">
        <v>256</v>
      </c>
      <c r="D151" s="102" t="s">
        <v>257</v>
      </c>
    </row>
  </sheetData>
  <sheetProtection algorithmName="SHA-512" hashValue="siW1C61PeP2mqv9tVyDimmMiAOeACzU5s+hqyyJqa1D0PcHvjh/BdbJqPhCLJJ/23tG1ls4FcGbWOmyORNq7kQ==" saltValue="hBTKW5Au7E7ibh2EfblZfQ==" spinCount="100000" sheet="1" autoFilter="0"/>
  <autoFilter ref="A2:E151" xr:uid="{00000000-0009-0000-0000-000006000000}">
    <sortState xmlns:xlrd2="http://schemas.microsoft.com/office/spreadsheetml/2017/richdata2" ref="A13:E14">
      <sortCondition ref="A2:A146"/>
    </sortState>
  </autoFilter>
  <mergeCells count="1">
    <mergeCell ref="A1:D1"/>
  </mergeCells>
  <phoneticPr fontId="25" type="noConversion"/>
  <pageMargins left="0.51181102362204722" right="0.11811023622047245" top="0.39370078740157483" bottom="0.39370078740157483" header="0.31496062992125984" footer="0.27559055118110237"/>
  <pageSetup paperSize="9" scale="50" orientation="landscape" r:id="rId1"/>
  <headerFooter>
    <oddFooter>&amp;L&amp;P/&amp;N&amp;CDescrição dos Relatórios&amp;R&amp;D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94"/>
  <sheetViews>
    <sheetView zoomScale="110" zoomScaleNormal="110" workbookViewId="0">
      <pane ySplit="1" topLeftCell="A38" activePane="bottomLeft" state="frozen"/>
      <selection pane="bottomLeft" activeCell="B42" sqref="B42"/>
    </sheetView>
  </sheetViews>
  <sheetFormatPr defaultColWidth="9.1796875" defaultRowHeight="14.5" x14ac:dyDescent="0.35"/>
  <cols>
    <col min="1" max="1" width="44.1796875" style="39" customWidth="1"/>
    <col min="2" max="2" width="24.453125" style="42" customWidth="1"/>
    <col min="3" max="3" width="28.453125" style="42" customWidth="1"/>
    <col min="4" max="4" width="20.453125" style="42" customWidth="1"/>
    <col min="5" max="5" width="48.453125" style="40" customWidth="1"/>
    <col min="6" max="16384" width="9.1796875" style="40"/>
  </cols>
  <sheetData>
    <row r="1" spans="1:5" ht="29" x14ac:dyDescent="0.35">
      <c r="A1" s="54" t="s">
        <v>407</v>
      </c>
      <c r="B1" s="54" t="s">
        <v>406</v>
      </c>
      <c r="C1" s="54" t="s">
        <v>635</v>
      </c>
      <c r="D1" s="41" t="s">
        <v>682</v>
      </c>
    </row>
    <row r="2" spans="1:5" ht="75" customHeight="1" x14ac:dyDescent="0.35">
      <c r="A2" s="43" t="s">
        <v>163</v>
      </c>
      <c r="B2" s="44" t="s">
        <v>32</v>
      </c>
      <c r="C2" s="45" t="s">
        <v>417</v>
      </c>
      <c r="D2" s="53"/>
    </row>
    <row r="3" spans="1:5" ht="43.5" x14ac:dyDescent="0.35">
      <c r="A3" s="43" t="s">
        <v>648</v>
      </c>
      <c r="B3" s="44" t="s">
        <v>17</v>
      </c>
      <c r="C3" s="45" t="s">
        <v>418</v>
      </c>
      <c r="D3" s="53"/>
    </row>
    <row r="4" spans="1:5" ht="29" x14ac:dyDescent="0.35">
      <c r="A4" s="43" t="s">
        <v>535</v>
      </c>
      <c r="B4" s="44" t="s">
        <v>8</v>
      </c>
      <c r="C4" s="45" t="s">
        <v>419</v>
      </c>
      <c r="D4" s="53"/>
    </row>
    <row r="5" spans="1:5" ht="26.15" customHeight="1" x14ac:dyDescent="0.35">
      <c r="A5" s="43" t="s">
        <v>420</v>
      </c>
      <c r="B5" s="44" t="s">
        <v>84</v>
      </c>
      <c r="C5" s="45" t="s">
        <v>442</v>
      </c>
      <c r="D5" s="53"/>
    </row>
    <row r="6" spans="1:5" ht="29" x14ac:dyDescent="0.35">
      <c r="A6" s="43" t="s">
        <v>425</v>
      </c>
      <c r="B6" s="44" t="s">
        <v>945</v>
      </c>
      <c r="C6" s="45" t="s">
        <v>443</v>
      </c>
      <c r="D6" s="53"/>
    </row>
    <row r="7" spans="1:5" ht="43.5" x14ac:dyDescent="0.35">
      <c r="A7" s="63" t="s">
        <v>591</v>
      </c>
      <c r="B7" s="62" t="s">
        <v>21</v>
      </c>
      <c r="C7" s="60" t="s">
        <v>444</v>
      </c>
      <c r="D7" s="53" t="s">
        <v>785</v>
      </c>
    </row>
    <row r="8" spans="1:5" ht="29" x14ac:dyDescent="0.35">
      <c r="A8" s="43" t="s">
        <v>545</v>
      </c>
      <c r="B8" s="44" t="s">
        <v>363</v>
      </c>
      <c r="C8" s="45" t="s">
        <v>445</v>
      </c>
      <c r="D8" s="53"/>
    </row>
    <row r="9" spans="1:5" ht="29" x14ac:dyDescent="0.35">
      <c r="A9" s="43" t="s">
        <v>364</v>
      </c>
      <c r="B9" s="44" t="s">
        <v>363</v>
      </c>
      <c r="C9" s="45" t="s">
        <v>446</v>
      </c>
      <c r="D9" s="53"/>
    </row>
    <row r="10" spans="1:5" ht="29" x14ac:dyDescent="0.35">
      <c r="A10" s="63" t="s">
        <v>592</v>
      </c>
      <c r="B10" s="62" t="s">
        <v>153</v>
      </c>
      <c r="C10" s="60" t="s">
        <v>447</v>
      </c>
      <c r="D10" s="53" t="s">
        <v>785</v>
      </c>
      <c r="E10" s="39"/>
    </row>
    <row r="11" spans="1:5" ht="45" customHeight="1" x14ac:dyDescent="0.35">
      <c r="A11" s="73" t="s">
        <v>395</v>
      </c>
      <c r="B11" s="44" t="s">
        <v>22</v>
      </c>
      <c r="C11" s="45" t="s">
        <v>786</v>
      </c>
      <c r="D11" s="53"/>
    </row>
    <row r="12" spans="1:5" ht="45" customHeight="1" x14ac:dyDescent="0.35">
      <c r="A12" s="43" t="s">
        <v>396</v>
      </c>
      <c r="B12" s="44" t="s">
        <v>22</v>
      </c>
      <c r="C12" s="45" t="s">
        <v>787</v>
      </c>
      <c r="D12" s="53"/>
    </row>
    <row r="13" spans="1:5" ht="29" x14ac:dyDescent="0.35">
      <c r="A13" s="43" t="s">
        <v>189</v>
      </c>
      <c r="B13" s="44" t="s">
        <v>33</v>
      </c>
      <c r="C13" s="45" t="s">
        <v>436</v>
      </c>
      <c r="D13" s="53"/>
    </row>
    <row r="14" spans="1:5" ht="29" x14ac:dyDescent="0.35">
      <c r="A14" s="43" t="s">
        <v>651</v>
      </c>
      <c r="B14" s="44" t="s">
        <v>23</v>
      </c>
      <c r="C14" s="45" t="s">
        <v>431</v>
      </c>
      <c r="D14" s="64"/>
    </row>
    <row r="15" spans="1:5" x14ac:dyDescent="0.35">
      <c r="A15" s="63" t="s">
        <v>165</v>
      </c>
      <c r="B15" s="62" t="s">
        <v>9</v>
      </c>
      <c r="C15" s="60" t="s">
        <v>435</v>
      </c>
      <c r="D15" s="53" t="s">
        <v>785</v>
      </c>
    </row>
    <row r="16" spans="1:5" ht="29" x14ac:dyDescent="0.35">
      <c r="A16" s="43" t="s">
        <v>381</v>
      </c>
      <c r="B16" s="44" t="s">
        <v>9</v>
      </c>
      <c r="C16" s="45" t="s">
        <v>448</v>
      </c>
      <c r="D16" s="53"/>
    </row>
    <row r="17" spans="1:4" ht="29" x14ac:dyDescent="0.35">
      <c r="A17" s="43" t="s">
        <v>383</v>
      </c>
      <c r="B17" s="44" t="s">
        <v>9</v>
      </c>
      <c r="C17" s="45" t="s">
        <v>448</v>
      </c>
      <c r="D17" s="53"/>
    </row>
    <row r="18" spans="1:4" ht="29" x14ac:dyDescent="0.35">
      <c r="A18" s="43" t="s">
        <v>164</v>
      </c>
      <c r="B18" s="44" t="s">
        <v>130</v>
      </c>
      <c r="C18" s="45" t="s">
        <v>417</v>
      </c>
      <c r="D18" s="53"/>
    </row>
    <row r="19" spans="1:4" ht="43.5" x14ac:dyDescent="0.35">
      <c r="A19" s="43" t="s">
        <v>959</v>
      </c>
      <c r="B19" s="44" t="s">
        <v>18</v>
      </c>
      <c r="C19" s="45" t="s">
        <v>428</v>
      </c>
      <c r="D19" s="53"/>
    </row>
    <row r="20" spans="1:4" ht="43.5" x14ac:dyDescent="0.35">
      <c r="A20" s="43" t="s">
        <v>401</v>
      </c>
      <c r="B20" s="44" t="s">
        <v>21</v>
      </c>
      <c r="C20" s="45" t="s">
        <v>786</v>
      </c>
      <c r="D20" s="53"/>
    </row>
    <row r="21" spans="1:4" ht="43.5" x14ac:dyDescent="0.35">
      <c r="A21" s="43" t="s">
        <v>402</v>
      </c>
      <c r="B21" s="44" t="s">
        <v>21</v>
      </c>
      <c r="C21" s="45" t="s">
        <v>787</v>
      </c>
      <c r="D21" s="53"/>
    </row>
    <row r="22" spans="1:4" ht="29" x14ac:dyDescent="0.35">
      <c r="A22" s="43" t="s">
        <v>568</v>
      </c>
      <c r="B22" s="44" t="s">
        <v>135</v>
      </c>
      <c r="C22" s="45" t="s">
        <v>449</v>
      </c>
      <c r="D22" s="53"/>
    </row>
    <row r="23" spans="1:4" ht="43.5" x14ac:dyDescent="0.35">
      <c r="A23" s="43" t="s">
        <v>170</v>
      </c>
      <c r="B23" s="44" t="s">
        <v>25</v>
      </c>
      <c r="C23" s="45" t="s">
        <v>569</v>
      </c>
      <c r="D23" s="53"/>
    </row>
    <row r="24" spans="1:4" ht="29" x14ac:dyDescent="0.35">
      <c r="A24" s="43" t="s">
        <v>345</v>
      </c>
      <c r="B24" s="44" t="s">
        <v>377</v>
      </c>
      <c r="C24" s="45" t="s">
        <v>450</v>
      </c>
      <c r="D24" s="53"/>
    </row>
    <row r="25" spans="1:4" ht="29" x14ac:dyDescent="0.35">
      <c r="A25" s="43" t="s">
        <v>421</v>
      </c>
      <c r="B25" s="44" t="s">
        <v>946</v>
      </c>
      <c r="C25" s="45" t="s">
        <v>443</v>
      </c>
      <c r="D25" s="53"/>
    </row>
    <row r="26" spans="1:4" ht="29" x14ac:dyDescent="0.35">
      <c r="A26" s="43" t="s">
        <v>166</v>
      </c>
      <c r="B26" s="44" t="s">
        <v>131</v>
      </c>
      <c r="C26" s="45" t="s">
        <v>417</v>
      </c>
      <c r="D26" s="53"/>
    </row>
    <row r="27" spans="1:4" x14ac:dyDescent="0.35">
      <c r="A27" s="43" t="s">
        <v>167</v>
      </c>
      <c r="B27" s="44" t="s">
        <v>131</v>
      </c>
      <c r="C27" s="45" t="s">
        <v>451</v>
      </c>
      <c r="D27" s="53"/>
    </row>
    <row r="28" spans="1:4" ht="29" x14ac:dyDescent="0.35">
      <c r="A28" s="43" t="s">
        <v>570</v>
      </c>
      <c r="B28" s="44" t="s">
        <v>137</v>
      </c>
      <c r="C28" s="45" t="s">
        <v>452</v>
      </c>
      <c r="D28" s="53"/>
    </row>
    <row r="29" spans="1:4" ht="43.5" x14ac:dyDescent="0.35">
      <c r="A29" s="43" t="s">
        <v>171</v>
      </c>
      <c r="B29" s="44" t="s">
        <v>10</v>
      </c>
      <c r="C29" s="45" t="s">
        <v>833</v>
      </c>
      <c r="D29" s="53"/>
    </row>
    <row r="30" spans="1:4" ht="29" x14ac:dyDescent="0.35">
      <c r="A30" s="43" t="s">
        <v>346</v>
      </c>
      <c r="B30" s="44" t="s">
        <v>378</v>
      </c>
      <c r="C30" s="45" t="s">
        <v>450</v>
      </c>
      <c r="D30" s="53"/>
    </row>
    <row r="31" spans="1:4" x14ac:dyDescent="0.35">
      <c r="A31" s="43" t="s">
        <v>190</v>
      </c>
      <c r="B31" s="44" t="s">
        <v>10</v>
      </c>
      <c r="C31" s="45" t="s">
        <v>435</v>
      </c>
      <c r="D31" s="53"/>
    </row>
    <row r="32" spans="1:4" x14ac:dyDescent="0.35">
      <c r="A32" s="43" t="s">
        <v>168</v>
      </c>
      <c r="B32" s="44" t="s">
        <v>132</v>
      </c>
      <c r="C32" s="45" t="s">
        <v>451</v>
      </c>
      <c r="D32" s="53"/>
    </row>
    <row r="33" spans="1:4" ht="29.25" customHeight="1" x14ac:dyDescent="0.35">
      <c r="A33" s="43" t="s">
        <v>169</v>
      </c>
      <c r="B33" s="44" t="s">
        <v>133</v>
      </c>
      <c r="C33" s="45" t="s">
        <v>438</v>
      </c>
      <c r="D33" s="53"/>
    </row>
    <row r="34" spans="1:4" ht="30.75" customHeight="1" x14ac:dyDescent="0.35">
      <c r="A34" s="43" t="s">
        <v>359</v>
      </c>
      <c r="B34" s="44" t="s">
        <v>360</v>
      </c>
      <c r="C34" s="45" t="s">
        <v>361</v>
      </c>
      <c r="D34" s="53"/>
    </row>
    <row r="35" spans="1:4" ht="43.5" x14ac:dyDescent="0.35">
      <c r="A35" s="43" t="s">
        <v>397</v>
      </c>
      <c r="B35" s="44" t="s">
        <v>24</v>
      </c>
      <c r="C35" s="45" t="s">
        <v>786</v>
      </c>
      <c r="D35" s="53"/>
    </row>
    <row r="36" spans="1:4" ht="43.5" x14ac:dyDescent="0.35">
      <c r="A36" s="43" t="s">
        <v>398</v>
      </c>
      <c r="B36" s="44" t="s">
        <v>24</v>
      </c>
      <c r="C36" s="45" t="s">
        <v>787</v>
      </c>
      <c r="D36" s="53"/>
    </row>
    <row r="37" spans="1:4" ht="29" x14ac:dyDescent="0.35">
      <c r="A37" s="43" t="s">
        <v>172</v>
      </c>
      <c r="B37" s="44" t="s">
        <v>11</v>
      </c>
      <c r="C37" s="45" t="s">
        <v>435</v>
      </c>
      <c r="D37" s="53"/>
    </row>
    <row r="38" spans="1:4" ht="29" x14ac:dyDescent="0.35">
      <c r="A38" s="43" t="s">
        <v>173</v>
      </c>
      <c r="B38" s="44" t="s">
        <v>11</v>
      </c>
      <c r="C38" s="45" t="s">
        <v>434</v>
      </c>
      <c r="D38" s="53"/>
    </row>
    <row r="39" spans="1:4" ht="43.5" x14ac:dyDescent="0.35">
      <c r="A39" s="43" t="s">
        <v>529</v>
      </c>
      <c r="B39" s="44" t="s">
        <v>11</v>
      </c>
      <c r="C39" s="45" t="s">
        <v>418</v>
      </c>
      <c r="D39" s="53"/>
    </row>
    <row r="40" spans="1:4" ht="43.5" x14ac:dyDescent="0.35">
      <c r="A40" s="43" t="s">
        <v>528</v>
      </c>
      <c r="B40" s="44" t="s">
        <v>12</v>
      </c>
      <c r="C40" s="45" t="s">
        <v>418</v>
      </c>
      <c r="D40" s="53"/>
    </row>
    <row r="41" spans="1:4" ht="29" x14ac:dyDescent="0.35">
      <c r="A41" s="43" t="s">
        <v>347</v>
      </c>
      <c r="B41" s="44" t="s">
        <v>379</v>
      </c>
      <c r="C41" s="45" t="s">
        <v>450</v>
      </c>
      <c r="D41" s="53"/>
    </row>
    <row r="42" spans="1:4" ht="58" x14ac:dyDescent="0.35">
      <c r="A42" s="43" t="s">
        <v>1083</v>
      </c>
      <c r="B42" s="44" t="s">
        <v>375</v>
      </c>
      <c r="C42" s="45" t="s">
        <v>454</v>
      </c>
      <c r="D42" s="53"/>
    </row>
    <row r="43" spans="1:4" ht="29" x14ac:dyDescent="0.35">
      <c r="A43" s="43" t="s">
        <v>382</v>
      </c>
      <c r="B43" s="44" t="s">
        <v>11</v>
      </c>
      <c r="C43" s="45" t="s">
        <v>448</v>
      </c>
      <c r="D43" s="53"/>
    </row>
    <row r="44" spans="1:4" ht="43.5" x14ac:dyDescent="0.35">
      <c r="A44" s="43" t="s">
        <v>477</v>
      </c>
      <c r="B44" s="44" t="s">
        <v>947</v>
      </c>
      <c r="C44" s="45" t="s">
        <v>455</v>
      </c>
      <c r="D44" s="53"/>
    </row>
    <row r="45" spans="1:4" ht="29" x14ac:dyDescent="0.35">
      <c r="A45" s="63" t="s">
        <v>174</v>
      </c>
      <c r="B45" s="62" t="s">
        <v>134</v>
      </c>
      <c r="C45" s="60" t="s">
        <v>427</v>
      </c>
      <c r="D45" s="53" t="s">
        <v>785</v>
      </c>
    </row>
    <row r="46" spans="1:4" ht="29" x14ac:dyDescent="0.35">
      <c r="A46" s="43" t="s">
        <v>544</v>
      </c>
      <c r="B46" s="44" t="s">
        <v>26</v>
      </c>
      <c r="C46" s="45" t="s">
        <v>418</v>
      </c>
      <c r="D46" s="53"/>
    </row>
    <row r="47" spans="1:4" ht="29" x14ac:dyDescent="0.35">
      <c r="A47" s="43" t="s">
        <v>478</v>
      </c>
      <c r="B47" s="44" t="s">
        <v>27</v>
      </c>
      <c r="C47" s="45" t="s">
        <v>469</v>
      </c>
      <c r="D47" s="53"/>
    </row>
    <row r="48" spans="1:4" ht="43.5" x14ac:dyDescent="0.35">
      <c r="A48" s="43" t="s">
        <v>530</v>
      </c>
      <c r="B48" s="44" t="s">
        <v>12</v>
      </c>
      <c r="C48" s="45" t="s">
        <v>418</v>
      </c>
      <c r="D48" s="53"/>
    </row>
    <row r="49" spans="1:4" ht="29" x14ac:dyDescent="0.35">
      <c r="A49" s="43" t="s">
        <v>348</v>
      </c>
      <c r="B49" s="44" t="s">
        <v>380</v>
      </c>
      <c r="C49" s="45" t="s">
        <v>450</v>
      </c>
      <c r="D49" s="53"/>
    </row>
    <row r="50" spans="1:4" ht="29" x14ac:dyDescent="0.35">
      <c r="A50" s="43" t="s">
        <v>175</v>
      </c>
      <c r="B50" s="44" t="s">
        <v>12</v>
      </c>
      <c r="C50" s="45" t="s">
        <v>456</v>
      </c>
      <c r="D50" s="53"/>
    </row>
    <row r="51" spans="1:4" ht="43.5" x14ac:dyDescent="0.35">
      <c r="A51" s="43" t="s">
        <v>4</v>
      </c>
      <c r="B51" s="44" t="s">
        <v>12</v>
      </c>
      <c r="C51" s="45" t="s">
        <v>450</v>
      </c>
      <c r="D51" s="53"/>
    </row>
    <row r="52" spans="1:4" ht="72.5" x14ac:dyDescent="0.35">
      <c r="A52" s="63" t="s">
        <v>176</v>
      </c>
      <c r="B52" s="62" t="s">
        <v>12</v>
      </c>
      <c r="C52" s="60" t="s">
        <v>207</v>
      </c>
      <c r="D52" s="53" t="s">
        <v>785</v>
      </c>
    </row>
    <row r="53" spans="1:4" ht="29" x14ac:dyDescent="0.35">
      <c r="A53" s="43" t="s">
        <v>536</v>
      </c>
      <c r="B53" s="44" t="s">
        <v>138</v>
      </c>
      <c r="C53" s="45" t="s">
        <v>457</v>
      </c>
      <c r="D53" s="53"/>
    </row>
    <row r="54" spans="1:4" ht="29" x14ac:dyDescent="0.35">
      <c r="A54" s="63" t="s">
        <v>5</v>
      </c>
      <c r="B54" s="62" t="s">
        <v>13</v>
      </c>
      <c r="C54" s="60" t="s">
        <v>440</v>
      </c>
      <c r="D54" s="53" t="s">
        <v>785</v>
      </c>
    </row>
    <row r="55" spans="1:4" ht="29" x14ac:dyDescent="0.35">
      <c r="A55" s="43" t="s">
        <v>162</v>
      </c>
      <c r="B55" s="44" t="s">
        <v>13</v>
      </c>
      <c r="C55" s="45" t="s">
        <v>441</v>
      </c>
      <c r="D55" s="53"/>
    </row>
    <row r="56" spans="1:4" ht="72.5" x14ac:dyDescent="0.35">
      <c r="A56" s="43" t="s">
        <v>177</v>
      </c>
      <c r="B56" s="44" t="s">
        <v>34</v>
      </c>
      <c r="C56" s="44" t="s">
        <v>458</v>
      </c>
      <c r="D56" s="53"/>
    </row>
    <row r="57" spans="1:4" ht="29" x14ac:dyDescent="0.35">
      <c r="A57" s="43" t="s">
        <v>376</v>
      </c>
      <c r="B57" s="44" t="s">
        <v>34</v>
      </c>
      <c r="C57" s="45" t="s">
        <v>433</v>
      </c>
      <c r="D57" s="53"/>
    </row>
    <row r="58" spans="1:4" ht="29" x14ac:dyDescent="0.35">
      <c r="A58" s="43" t="s">
        <v>193</v>
      </c>
      <c r="B58" s="44" t="s">
        <v>191</v>
      </c>
      <c r="C58" s="45" t="s">
        <v>429</v>
      </c>
      <c r="D58" s="53"/>
    </row>
    <row r="59" spans="1:4" ht="43.5" x14ac:dyDescent="0.35">
      <c r="A59" s="43" t="s">
        <v>949</v>
      </c>
      <c r="B59" s="44" t="s">
        <v>948</v>
      </c>
      <c r="C59" s="45" t="s">
        <v>455</v>
      </c>
      <c r="D59" s="53"/>
    </row>
    <row r="60" spans="1:4" ht="43.5" x14ac:dyDescent="0.35">
      <c r="A60" s="43" t="s">
        <v>877</v>
      </c>
      <c r="B60" s="44" t="s">
        <v>1001</v>
      </c>
      <c r="C60" s="45" t="s">
        <v>455</v>
      </c>
      <c r="D60" s="53"/>
    </row>
    <row r="61" spans="1:4" ht="29" x14ac:dyDescent="0.35">
      <c r="A61" s="43" t="s">
        <v>178</v>
      </c>
      <c r="B61" s="44" t="s">
        <v>192</v>
      </c>
      <c r="C61" s="45" t="s">
        <v>430</v>
      </c>
      <c r="D61" s="53"/>
    </row>
    <row r="62" spans="1:4" ht="43.5" x14ac:dyDescent="0.35">
      <c r="A62" s="43" t="s">
        <v>1000</v>
      </c>
      <c r="B62" s="44" t="s">
        <v>29</v>
      </c>
      <c r="C62" s="45" t="s">
        <v>431</v>
      </c>
      <c r="D62" s="53"/>
    </row>
    <row r="63" spans="1:4" ht="29" x14ac:dyDescent="0.35">
      <c r="A63" s="43" t="s">
        <v>179</v>
      </c>
      <c r="B63" s="44" t="s">
        <v>15</v>
      </c>
      <c r="C63" s="45" t="s">
        <v>450</v>
      </c>
      <c r="D63" s="64"/>
    </row>
    <row r="64" spans="1:4" ht="29" x14ac:dyDescent="0.35">
      <c r="A64" s="146" t="s">
        <v>1054</v>
      </c>
      <c r="B64" s="44" t="s">
        <v>14</v>
      </c>
      <c r="C64" s="45" t="s">
        <v>459</v>
      </c>
      <c r="D64" s="53"/>
    </row>
    <row r="65" spans="1:4" ht="29" x14ac:dyDescent="0.35">
      <c r="A65" s="146" t="s">
        <v>1062</v>
      </c>
      <c r="B65" s="44" t="s">
        <v>15</v>
      </c>
      <c r="C65" s="45" t="s">
        <v>460</v>
      </c>
      <c r="D65" s="53"/>
    </row>
    <row r="66" spans="1:4" ht="43.5" x14ac:dyDescent="0.35">
      <c r="A66" s="67" t="s">
        <v>579</v>
      </c>
      <c r="B66" s="62" t="s">
        <v>580</v>
      </c>
      <c r="C66" s="60" t="s">
        <v>461</v>
      </c>
      <c r="D66" s="45" t="s">
        <v>785</v>
      </c>
    </row>
    <row r="67" spans="1:4" ht="43.5" x14ac:dyDescent="0.35">
      <c r="A67" s="63" t="s">
        <v>576</v>
      </c>
      <c r="B67" s="62" t="s">
        <v>577</v>
      </c>
      <c r="C67" s="60" t="s">
        <v>461</v>
      </c>
      <c r="D67" s="45" t="s">
        <v>785</v>
      </c>
    </row>
    <row r="68" spans="1:4" ht="29" x14ac:dyDescent="0.35">
      <c r="A68" s="43" t="s">
        <v>182</v>
      </c>
      <c r="B68" s="44" t="s">
        <v>151</v>
      </c>
      <c r="C68" s="45" t="s">
        <v>462</v>
      </c>
      <c r="D68" s="53"/>
    </row>
    <row r="69" spans="1:4" ht="42.65" customHeight="1" x14ac:dyDescent="0.35">
      <c r="A69" s="43" t="s">
        <v>567</v>
      </c>
      <c r="B69" s="44" t="s">
        <v>948</v>
      </c>
      <c r="C69" s="45" t="s">
        <v>455</v>
      </c>
      <c r="D69" s="53"/>
    </row>
    <row r="70" spans="1:4" ht="29" x14ac:dyDescent="0.35">
      <c r="A70" s="43" t="s">
        <v>547</v>
      </c>
      <c r="B70" s="44" t="s">
        <v>141</v>
      </c>
      <c r="C70" s="44" t="s">
        <v>510</v>
      </c>
      <c r="D70" s="53"/>
    </row>
    <row r="71" spans="1:4" ht="29" x14ac:dyDescent="0.35">
      <c r="A71" s="43" t="s">
        <v>180</v>
      </c>
      <c r="B71" s="44" t="s">
        <v>28</v>
      </c>
      <c r="C71" s="45" t="s">
        <v>439</v>
      </c>
      <c r="D71" s="53"/>
    </row>
    <row r="72" spans="1:4" ht="29" x14ac:dyDescent="0.35">
      <c r="A72" s="43" t="s">
        <v>181</v>
      </c>
      <c r="B72" s="44" t="s">
        <v>28</v>
      </c>
      <c r="C72" s="45" t="s">
        <v>432</v>
      </c>
      <c r="D72" s="53"/>
    </row>
    <row r="73" spans="1:4" ht="43.5" x14ac:dyDescent="0.35">
      <c r="A73" s="43" t="s">
        <v>647</v>
      </c>
      <c r="B73" s="44"/>
      <c r="C73" s="45" t="s">
        <v>437</v>
      </c>
      <c r="D73" s="53"/>
    </row>
    <row r="74" spans="1:4" ht="58" x14ac:dyDescent="0.35">
      <c r="A74" s="43" t="s">
        <v>184</v>
      </c>
      <c r="B74" s="44" t="s">
        <v>35</v>
      </c>
      <c r="C74" s="45" t="s">
        <v>426</v>
      </c>
      <c r="D74" s="53"/>
    </row>
    <row r="75" spans="1:4" ht="29" x14ac:dyDescent="0.35">
      <c r="A75" s="43" t="s">
        <v>183</v>
      </c>
      <c r="B75" s="44" t="s">
        <v>152</v>
      </c>
      <c r="C75" s="45" t="s">
        <v>463</v>
      </c>
      <c r="D75" s="53"/>
    </row>
    <row r="76" spans="1:4" ht="29" x14ac:dyDescent="0.35">
      <c r="A76" s="146" t="s">
        <v>1055</v>
      </c>
      <c r="B76" s="44" t="s">
        <v>16</v>
      </c>
      <c r="C76" s="45" t="s">
        <v>459</v>
      </c>
      <c r="D76" s="53"/>
    </row>
    <row r="77" spans="1:4" ht="29" x14ac:dyDescent="0.35">
      <c r="A77" s="43" t="s">
        <v>185</v>
      </c>
      <c r="B77" s="44" t="s">
        <v>6</v>
      </c>
      <c r="C77" s="45" t="s">
        <v>464</v>
      </c>
      <c r="D77" s="53"/>
    </row>
    <row r="78" spans="1:4" ht="58" x14ac:dyDescent="0.35">
      <c r="A78" s="63" t="s">
        <v>573</v>
      </c>
      <c r="B78" s="62" t="s">
        <v>30</v>
      </c>
      <c r="C78" s="60" t="s">
        <v>418</v>
      </c>
      <c r="D78" s="53" t="s">
        <v>785</v>
      </c>
    </row>
    <row r="79" spans="1:4" ht="29" x14ac:dyDescent="0.35">
      <c r="A79" s="43" t="s">
        <v>186</v>
      </c>
      <c r="B79" s="44" t="s">
        <v>19</v>
      </c>
      <c r="C79" s="45" t="s">
        <v>464</v>
      </c>
      <c r="D79" s="53"/>
    </row>
    <row r="80" spans="1:4" ht="43.5" x14ac:dyDescent="0.35">
      <c r="A80" s="43" t="s">
        <v>633</v>
      </c>
      <c r="B80" s="44" t="s">
        <v>373</v>
      </c>
      <c r="C80" s="45" t="s">
        <v>128</v>
      </c>
      <c r="D80" s="53"/>
    </row>
    <row r="81" spans="1:4" ht="29.15" customHeight="1" x14ac:dyDescent="0.35">
      <c r="A81" s="146" t="s">
        <v>1056</v>
      </c>
      <c r="B81" s="44" t="s">
        <v>158</v>
      </c>
      <c r="C81" s="45" t="s">
        <v>459</v>
      </c>
      <c r="D81" s="53"/>
    </row>
    <row r="82" spans="1:4" ht="58" x14ac:dyDescent="0.35">
      <c r="A82" s="146" t="s">
        <v>1061</v>
      </c>
      <c r="B82" s="44" t="s">
        <v>158</v>
      </c>
      <c r="C82" s="45" t="s">
        <v>465</v>
      </c>
      <c r="D82" s="53"/>
    </row>
    <row r="83" spans="1:4" ht="43.5" x14ac:dyDescent="0.35">
      <c r="A83" s="43" t="s">
        <v>358</v>
      </c>
      <c r="B83" s="44" t="s">
        <v>531</v>
      </c>
      <c r="C83" s="45" t="s">
        <v>417</v>
      </c>
      <c r="D83" s="53"/>
    </row>
    <row r="84" spans="1:4" ht="29" x14ac:dyDescent="0.35">
      <c r="A84" s="43" t="s">
        <v>187</v>
      </c>
      <c r="B84" s="44" t="s">
        <v>154</v>
      </c>
      <c r="C84" s="45" t="s">
        <v>447</v>
      </c>
      <c r="D84" s="53"/>
    </row>
    <row r="85" spans="1:4" ht="43.5" x14ac:dyDescent="0.35">
      <c r="A85" s="43" t="s">
        <v>403</v>
      </c>
      <c r="B85" s="44" t="s">
        <v>404</v>
      </c>
      <c r="C85" s="45" t="s">
        <v>466</v>
      </c>
      <c r="D85" s="53"/>
    </row>
    <row r="86" spans="1:4" ht="29" x14ac:dyDescent="0.35">
      <c r="A86" s="63" t="s">
        <v>422</v>
      </c>
      <c r="B86" s="62" t="s">
        <v>7</v>
      </c>
      <c r="C86" s="60" t="s">
        <v>467</v>
      </c>
      <c r="D86" s="53" t="s">
        <v>785</v>
      </c>
    </row>
    <row r="87" spans="1:4" ht="58" x14ac:dyDescent="0.35">
      <c r="A87" s="43" t="s">
        <v>374</v>
      </c>
      <c r="B87" s="44" t="s">
        <v>375</v>
      </c>
      <c r="C87" s="45" t="s">
        <v>468</v>
      </c>
      <c r="D87" s="53"/>
    </row>
    <row r="88" spans="1:4" ht="29" x14ac:dyDescent="0.35">
      <c r="A88" s="43" t="s">
        <v>188</v>
      </c>
      <c r="B88" s="44" t="s">
        <v>20</v>
      </c>
      <c r="C88" s="45" t="s">
        <v>428</v>
      </c>
      <c r="D88" s="53"/>
    </row>
    <row r="89" spans="1:4" ht="29.15" customHeight="1" x14ac:dyDescent="0.35">
      <c r="A89" s="63" t="s">
        <v>423</v>
      </c>
      <c r="B89" s="62" t="s">
        <v>22</v>
      </c>
      <c r="C89" s="60" t="s">
        <v>444</v>
      </c>
      <c r="D89" s="53" t="s">
        <v>785</v>
      </c>
    </row>
    <row r="90" spans="1:4" ht="29" x14ac:dyDescent="0.35">
      <c r="A90" s="63" t="s">
        <v>424</v>
      </c>
      <c r="B90" s="62" t="s">
        <v>22</v>
      </c>
      <c r="C90" s="60" t="s">
        <v>461</v>
      </c>
      <c r="D90" s="53" t="s">
        <v>785</v>
      </c>
    </row>
    <row r="91" spans="1:4" ht="29" x14ac:dyDescent="0.35">
      <c r="A91" s="43" t="s">
        <v>634</v>
      </c>
      <c r="B91" s="44" t="s">
        <v>31</v>
      </c>
      <c r="C91" s="45" t="s">
        <v>128</v>
      </c>
      <c r="D91" s="53"/>
    </row>
    <row r="92" spans="1:4" ht="72.5" x14ac:dyDescent="0.35">
      <c r="A92" s="43" t="s">
        <v>578</v>
      </c>
      <c r="B92" s="44" t="s">
        <v>372</v>
      </c>
      <c r="C92" s="45" t="s">
        <v>128</v>
      </c>
      <c r="D92" s="53"/>
    </row>
    <row r="93" spans="1:4" ht="29" x14ac:dyDescent="0.35">
      <c r="A93" s="43" t="s">
        <v>470</v>
      </c>
      <c r="B93" s="44" t="s">
        <v>950</v>
      </c>
      <c r="C93" s="45" t="s">
        <v>471</v>
      </c>
      <c r="D93" s="53"/>
    </row>
    <row r="94" spans="1:4" ht="29" x14ac:dyDescent="0.35">
      <c r="A94" s="43" t="s">
        <v>472</v>
      </c>
      <c r="B94" s="44" t="s">
        <v>951</v>
      </c>
      <c r="C94" s="45" t="s">
        <v>471</v>
      </c>
      <c r="D94" s="53"/>
    </row>
    <row r="95" spans="1:4" ht="29" x14ac:dyDescent="0.35">
      <c r="A95" s="43" t="s">
        <v>473</v>
      </c>
      <c r="B95" s="44" t="s">
        <v>952</v>
      </c>
      <c r="C95" s="45" t="s">
        <v>474</v>
      </c>
      <c r="D95" s="53"/>
    </row>
    <row r="96" spans="1:4" ht="29" x14ac:dyDescent="0.35">
      <c r="A96" s="43" t="s">
        <v>475</v>
      </c>
      <c r="B96" s="44" t="s">
        <v>951</v>
      </c>
      <c r="C96" s="45" t="s">
        <v>474</v>
      </c>
      <c r="D96" s="53"/>
    </row>
    <row r="97" spans="1:5" ht="29" x14ac:dyDescent="0.35">
      <c r="A97" s="43" t="s">
        <v>575</v>
      </c>
      <c r="B97" s="44" t="s">
        <v>878</v>
      </c>
      <c r="C97" s="45" t="s">
        <v>476</v>
      </c>
      <c r="D97" s="53"/>
    </row>
    <row r="98" spans="1:5" ht="43.5" x14ac:dyDescent="0.35">
      <c r="A98" s="43" t="s">
        <v>581</v>
      </c>
      <c r="B98" s="44" t="s">
        <v>1027</v>
      </c>
      <c r="C98" s="45" t="s">
        <v>476</v>
      </c>
      <c r="D98" s="53"/>
      <c r="E98" s="39" t="s">
        <v>337</v>
      </c>
    </row>
    <row r="99" spans="1:5" ht="29" x14ac:dyDescent="0.35">
      <c r="A99" s="47" t="s">
        <v>537</v>
      </c>
      <c r="B99" s="44" t="s">
        <v>538</v>
      </c>
      <c r="C99" s="45" t="s">
        <v>574</v>
      </c>
      <c r="D99" s="65"/>
    </row>
    <row r="100" spans="1:5" ht="29" x14ac:dyDescent="0.35">
      <c r="A100" s="43" t="s">
        <v>539</v>
      </c>
      <c r="B100" s="44" t="s">
        <v>540</v>
      </c>
      <c r="C100" s="45" t="s">
        <v>574</v>
      </c>
      <c r="D100" s="53"/>
    </row>
    <row r="101" spans="1:5" ht="43.5" x14ac:dyDescent="0.35">
      <c r="A101" s="47" t="s">
        <v>479</v>
      </c>
      <c r="B101" s="44" t="s">
        <v>480</v>
      </c>
      <c r="C101" s="45" t="s">
        <v>788</v>
      </c>
      <c r="D101" s="53"/>
    </row>
    <row r="102" spans="1:5" ht="29" x14ac:dyDescent="0.35">
      <c r="A102" s="47" t="s">
        <v>534</v>
      </c>
      <c r="B102" s="44" t="s">
        <v>532</v>
      </c>
      <c r="C102" s="45" t="s">
        <v>546</v>
      </c>
      <c r="D102" s="53"/>
    </row>
    <row r="103" spans="1:5" ht="51" customHeight="1" x14ac:dyDescent="0.35">
      <c r="A103" s="47" t="s">
        <v>541</v>
      </c>
      <c r="B103" s="44" t="s">
        <v>386</v>
      </c>
      <c r="C103" s="45" t="s">
        <v>510</v>
      </c>
      <c r="D103" s="53"/>
    </row>
    <row r="104" spans="1:5" ht="29" x14ac:dyDescent="0.35">
      <c r="A104" s="47" t="s">
        <v>543</v>
      </c>
      <c r="B104" s="44" t="s">
        <v>11</v>
      </c>
      <c r="C104" s="45" t="s">
        <v>453</v>
      </c>
      <c r="D104" s="53"/>
    </row>
    <row r="105" spans="1:5" ht="51" customHeight="1" x14ac:dyDescent="0.35">
      <c r="A105" s="47" t="s">
        <v>481</v>
      </c>
      <c r="B105" s="44" t="s">
        <v>24</v>
      </c>
      <c r="C105" s="45" t="s">
        <v>788</v>
      </c>
      <c r="D105" s="53"/>
    </row>
    <row r="106" spans="1:5" ht="43.5" x14ac:dyDescent="0.35">
      <c r="A106" s="61" t="s">
        <v>594</v>
      </c>
      <c r="B106" s="62" t="s">
        <v>27</v>
      </c>
      <c r="C106" s="60" t="s">
        <v>469</v>
      </c>
      <c r="D106" s="53" t="s">
        <v>785</v>
      </c>
    </row>
    <row r="107" spans="1:5" ht="43.5" x14ac:dyDescent="0.35">
      <c r="A107" s="43" t="s">
        <v>485</v>
      </c>
      <c r="B107" s="44" t="s">
        <v>484</v>
      </c>
      <c r="C107" s="44" t="s">
        <v>788</v>
      </c>
      <c r="D107" s="53"/>
      <c r="E107" s="39"/>
    </row>
    <row r="108" spans="1:5" ht="29" x14ac:dyDescent="0.35">
      <c r="A108" s="43" t="s">
        <v>646</v>
      </c>
      <c r="B108" s="44" t="s">
        <v>542</v>
      </c>
      <c r="C108" s="45" t="s">
        <v>510</v>
      </c>
      <c r="D108" s="53"/>
      <c r="E108" s="39"/>
    </row>
    <row r="109" spans="1:5" ht="43.5" x14ac:dyDescent="0.35">
      <c r="A109" s="43" t="s">
        <v>508</v>
      </c>
      <c r="B109" s="44" t="s">
        <v>13</v>
      </c>
      <c r="C109" s="45" t="s">
        <v>510</v>
      </c>
      <c r="D109" s="53"/>
    </row>
    <row r="110" spans="1:5" ht="29" x14ac:dyDescent="0.35">
      <c r="A110" s="46" t="s">
        <v>488</v>
      </c>
      <c r="B110" s="44" t="s">
        <v>15</v>
      </c>
      <c r="C110" s="45" t="s">
        <v>489</v>
      </c>
      <c r="D110" s="53"/>
    </row>
    <row r="111" spans="1:5" ht="29" x14ac:dyDescent="0.35">
      <c r="A111" s="43" t="s">
        <v>490</v>
      </c>
      <c r="B111" s="44" t="s">
        <v>491</v>
      </c>
      <c r="C111" s="45" t="s">
        <v>492</v>
      </c>
      <c r="D111" s="53"/>
    </row>
    <row r="112" spans="1:5" ht="29" x14ac:dyDescent="0.35">
      <c r="A112" s="43" t="s">
        <v>593</v>
      </c>
      <c r="B112" s="44" t="s">
        <v>491</v>
      </c>
      <c r="C112" s="45" t="s">
        <v>492</v>
      </c>
      <c r="D112" s="53"/>
    </row>
    <row r="113" spans="1:5" ht="43" customHeight="1" x14ac:dyDescent="0.35">
      <c r="A113" s="147" t="s">
        <v>884</v>
      </c>
      <c r="B113" s="44" t="s">
        <v>1048</v>
      </c>
      <c r="C113" s="45" t="s">
        <v>870</v>
      </c>
      <c r="D113" s="45"/>
    </row>
    <row r="114" spans="1:5" ht="34.5" customHeight="1" x14ac:dyDescent="0.35">
      <c r="A114" s="147" t="s">
        <v>1064</v>
      </c>
      <c r="B114" s="44" t="s">
        <v>1048</v>
      </c>
      <c r="C114" s="45" t="s">
        <v>1069</v>
      </c>
      <c r="D114" s="45"/>
    </row>
    <row r="115" spans="1:5" ht="34.5" customHeight="1" x14ac:dyDescent="0.35">
      <c r="A115" s="147" t="s">
        <v>1047</v>
      </c>
      <c r="B115" s="145" t="s">
        <v>1049</v>
      </c>
      <c r="C115" s="45" t="s">
        <v>870</v>
      </c>
      <c r="D115" s="45"/>
      <c r="E115" s="39" t="s">
        <v>1070</v>
      </c>
    </row>
    <row r="116" spans="1:5" ht="43.5" x14ac:dyDescent="0.35">
      <c r="A116" s="147" t="s">
        <v>1051</v>
      </c>
      <c r="B116" s="145" t="s">
        <v>1050</v>
      </c>
      <c r="C116" s="45" t="s">
        <v>870</v>
      </c>
      <c r="D116" s="45"/>
      <c r="E116" s="39" t="s">
        <v>1071</v>
      </c>
    </row>
    <row r="117" spans="1:5" ht="20.149999999999999" customHeight="1" x14ac:dyDescent="0.35">
      <c r="A117" s="147" t="s">
        <v>885</v>
      </c>
      <c r="B117" s="45"/>
      <c r="C117" s="45" t="s">
        <v>869</v>
      </c>
      <c r="D117" s="45"/>
    </row>
    <row r="118" spans="1:5" ht="29" x14ac:dyDescent="0.35">
      <c r="A118" s="147" t="s">
        <v>1072</v>
      </c>
      <c r="B118" s="45" t="s">
        <v>1052</v>
      </c>
      <c r="C118" s="45" t="s">
        <v>614</v>
      </c>
      <c r="D118" s="45"/>
    </row>
    <row r="119" spans="1:5" ht="29" x14ac:dyDescent="0.35">
      <c r="A119" s="147" t="s">
        <v>1073</v>
      </c>
      <c r="B119" s="45" t="s">
        <v>1052</v>
      </c>
      <c r="C119" s="45" t="s">
        <v>1069</v>
      </c>
      <c r="D119" s="45"/>
    </row>
    <row r="120" spans="1:5" ht="29" x14ac:dyDescent="0.35">
      <c r="A120" s="147" t="s">
        <v>1065</v>
      </c>
      <c r="B120" s="45" t="s">
        <v>1053</v>
      </c>
      <c r="C120" s="45" t="s">
        <v>1069</v>
      </c>
      <c r="D120" s="45"/>
    </row>
    <row r="121" spans="1:5" x14ac:dyDescent="0.35">
      <c r="A121" s="47" t="s">
        <v>879</v>
      </c>
      <c r="B121" s="45" t="s">
        <v>612</v>
      </c>
      <c r="C121" s="45" t="s">
        <v>572</v>
      </c>
      <c r="D121" s="53"/>
    </row>
    <row r="122" spans="1:5" x14ac:dyDescent="0.35">
      <c r="A122" s="43" t="s">
        <v>880</v>
      </c>
      <c r="B122" s="44" t="s">
        <v>613</v>
      </c>
      <c r="C122" s="45" t="s">
        <v>614</v>
      </c>
      <c r="D122" s="53"/>
    </row>
    <row r="123" spans="1:5" ht="29" x14ac:dyDescent="0.35">
      <c r="A123" s="43" t="s">
        <v>881</v>
      </c>
      <c r="B123" s="44" t="s">
        <v>613</v>
      </c>
      <c r="C123" s="45" t="s">
        <v>615</v>
      </c>
      <c r="D123" s="53"/>
    </row>
    <row r="124" spans="1:5" ht="58" x14ac:dyDescent="0.35">
      <c r="A124" s="67" t="s">
        <v>1074</v>
      </c>
      <c r="B124" s="62" t="s">
        <v>616</v>
      </c>
      <c r="C124" s="60" t="s">
        <v>617</v>
      </c>
      <c r="D124" s="53" t="s">
        <v>1082</v>
      </c>
    </row>
    <row r="125" spans="1:5" ht="43.5" x14ac:dyDescent="0.35">
      <c r="A125" s="148" t="s">
        <v>1067</v>
      </c>
      <c r="B125" s="44" t="s">
        <v>616</v>
      </c>
      <c r="C125" s="45" t="s">
        <v>1069</v>
      </c>
      <c r="D125" s="53"/>
    </row>
    <row r="126" spans="1:5" ht="29" x14ac:dyDescent="0.35">
      <c r="A126" s="46" t="s">
        <v>882</v>
      </c>
      <c r="B126" s="44" t="s">
        <v>618</v>
      </c>
      <c r="C126" s="45" t="s">
        <v>619</v>
      </c>
      <c r="D126" s="53"/>
    </row>
    <row r="127" spans="1:5" ht="43.5" x14ac:dyDescent="0.35">
      <c r="A127" s="148" t="s">
        <v>1068</v>
      </c>
      <c r="B127" s="44" t="s">
        <v>1066</v>
      </c>
      <c r="C127" s="45" t="s">
        <v>1069</v>
      </c>
      <c r="D127" s="53"/>
    </row>
    <row r="128" spans="1:5" ht="43.5" x14ac:dyDescent="0.35">
      <c r="A128" s="47" t="s">
        <v>883</v>
      </c>
      <c r="B128" s="45" t="s">
        <v>936</v>
      </c>
      <c r="C128" s="53" t="s">
        <v>619</v>
      </c>
      <c r="D128" s="53"/>
    </row>
    <row r="129" spans="1:4" ht="29" x14ac:dyDescent="0.35">
      <c r="A129" s="52" t="s">
        <v>632</v>
      </c>
      <c r="B129" s="53" t="s">
        <v>25</v>
      </c>
      <c r="C129" s="53" t="s">
        <v>448</v>
      </c>
      <c r="D129" s="53"/>
    </row>
    <row r="130" spans="1:4" ht="43.5" x14ac:dyDescent="0.35">
      <c r="A130" s="52" t="s">
        <v>636</v>
      </c>
      <c r="B130" s="53"/>
      <c r="C130" s="53" t="s">
        <v>644</v>
      </c>
      <c r="D130" s="53"/>
    </row>
    <row r="131" spans="1:4" ht="29" x14ac:dyDescent="0.35">
      <c r="A131" s="52" t="s">
        <v>645</v>
      </c>
      <c r="B131" s="53" t="s">
        <v>25</v>
      </c>
      <c r="C131" s="53" t="s">
        <v>128</v>
      </c>
      <c r="D131" s="53"/>
    </row>
    <row r="132" spans="1:4" ht="58" x14ac:dyDescent="0.35">
      <c r="A132" s="47" t="s">
        <v>652</v>
      </c>
      <c r="B132" s="66" t="s">
        <v>8</v>
      </c>
      <c r="C132" s="45" t="s">
        <v>419</v>
      </c>
      <c r="D132" s="53"/>
    </row>
    <row r="133" spans="1:4" ht="58" x14ac:dyDescent="0.35">
      <c r="A133" s="43" t="s">
        <v>650</v>
      </c>
      <c r="B133" s="66" t="s">
        <v>11</v>
      </c>
      <c r="C133" s="45" t="s">
        <v>434</v>
      </c>
      <c r="D133" s="53"/>
    </row>
    <row r="134" spans="1:4" ht="58" x14ac:dyDescent="0.35">
      <c r="A134" s="43" t="s">
        <v>656</v>
      </c>
      <c r="B134" s="45" t="s">
        <v>937</v>
      </c>
      <c r="C134" s="45" t="s">
        <v>571</v>
      </c>
      <c r="D134" s="53"/>
    </row>
    <row r="135" spans="1:4" ht="58" x14ac:dyDescent="0.35">
      <c r="A135" s="43" t="s">
        <v>657</v>
      </c>
      <c r="B135" s="45" t="s">
        <v>938</v>
      </c>
      <c r="C135" s="45" t="s">
        <v>569</v>
      </c>
      <c r="D135" s="53"/>
    </row>
    <row r="136" spans="1:4" ht="29" x14ac:dyDescent="0.35">
      <c r="A136" s="46" t="s">
        <v>653</v>
      </c>
      <c r="B136" s="45" t="s">
        <v>939</v>
      </c>
      <c r="C136" s="53" t="s">
        <v>658</v>
      </c>
      <c r="D136" s="53"/>
    </row>
    <row r="137" spans="1:4" ht="29" x14ac:dyDescent="0.35">
      <c r="A137" s="46" t="s">
        <v>654</v>
      </c>
      <c r="B137" s="45" t="s">
        <v>940</v>
      </c>
      <c r="C137" s="53" t="s">
        <v>658</v>
      </c>
      <c r="D137" s="53"/>
    </row>
    <row r="138" spans="1:4" ht="29" x14ac:dyDescent="0.35">
      <c r="A138" s="47" t="s">
        <v>655</v>
      </c>
      <c r="B138" s="45" t="s">
        <v>941</v>
      </c>
      <c r="C138" s="53" t="s">
        <v>658</v>
      </c>
      <c r="D138" s="53"/>
    </row>
    <row r="139" spans="1:4" ht="43.5" x14ac:dyDescent="0.35">
      <c r="A139" s="52" t="s">
        <v>680</v>
      </c>
      <c r="B139" s="53" t="s">
        <v>681</v>
      </c>
      <c r="C139" s="45" t="s">
        <v>789</v>
      </c>
      <c r="D139" s="53"/>
    </row>
    <row r="140" spans="1:4" ht="43.5" x14ac:dyDescent="0.35">
      <c r="A140" s="52" t="s">
        <v>679</v>
      </c>
      <c r="B140" s="53" t="s">
        <v>484</v>
      </c>
      <c r="C140" s="45" t="s">
        <v>789</v>
      </c>
      <c r="D140" s="53"/>
    </row>
    <row r="141" spans="1:4" ht="43.5" x14ac:dyDescent="0.35">
      <c r="A141" s="52" t="s">
        <v>678</v>
      </c>
      <c r="B141" s="53" t="s">
        <v>675</v>
      </c>
      <c r="C141" s="45" t="s">
        <v>789</v>
      </c>
      <c r="D141" s="53"/>
    </row>
    <row r="142" spans="1:4" ht="43.5" x14ac:dyDescent="0.35">
      <c r="A142" s="52" t="s">
        <v>671</v>
      </c>
      <c r="B142" s="44" t="s">
        <v>672</v>
      </c>
      <c r="C142" s="45" t="s">
        <v>461</v>
      </c>
      <c r="D142" s="53"/>
    </row>
    <row r="143" spans="1:4" ht="29" x14ac:dyDescent="0.35">
      <c r="A143" s="43" t="s">
        <v>659</v>
      </c>
      <c r="B143" s="44" t="s">
        <v>668</v>
      </c>
      <c r="C143" s="45" t="s">
        <v>467</v>
      </c>
      <c r="D143" s="53"/>
    </row>
    <row r="144" spans="1:4" ht="43.5" x14ac:dyDescent="0.35">
      <c r="A144" s="52" t="s">
        <v>665</v>
      </c>
      <c r="B144" s="44" t="s">
        <v>664</v>
      </c>
      <c r="C144" s="45" t="s">
        <v>444</v>
      </c>
      <c r="D144" s="53"/>
    </row>
    <row r="145" spans="1:4" ht="29" x14ac:dyDescent="0.35">
      <c r="A145" s="43" t="s">
        <v>661</v>
      </c>
      <c r="B145" s="44" t="s">
        <v>660</v>
      </c>
      <c r="C145" s="45" t="s">
        <v>467</v>
      </c>
      <c r="D145" s="53"/>
    </row>
    <row r="146" spans="1:4" ht="43.5" x14ac:dyDescent="0.35">
      <c r="A146" s="43" t="s">
        <v>666</v>
      </c>
      <c r="B146" s="44" t="s">
        <v>667</v>
      </c>
      <c r="C146" s="45" t="s">
        <v>444</v>
      </c>
      <c r="D146" s="53"/>
    </row>
    <row r="147" spans="1:4" ht="43.5" x14ac:dyDescent="0.35">
      <c r="A147" s="43" t="s">
        <v>673</v>
      </c>
      <c r="B147" s="44" t="s">
        <v>674</v>
      </c>
      <c r="C147" s="45" t="s">
        <v>461</v>
      </c>
      <c r="D147" s="53"/>
    </row>
    <row r="148" spans="1:4" ht="29" x14ac:dyDescent="0.35">
      <c r="A148" s="43" t="s">
        <v>663</v>
      </c>
      <c r="B148" s="44" t="s">
        <v>662</v>
      </c>
      <c r="C148" s="45" t="s">
        <v>467</v>
      </c>
      <c r="D148" s="53"/>
    </row>
    <row r="149" spans="1:4" ht="43.5" x14ac:dyDescent="0.35">
      <c r="A149" s="43" t="s">
        <v>670</v>
      </c>
      <c r="B149" s="44" t="s">
        <v>669</v>
      </c>
      <c r="C149" s="45" t="s">
        <v>444</v>
      </c>
      <c r="D149" s="53"/>
    </row>
    <row r="150" spans="1:4" ht="58" x14ac:dyDescent="0.35">
      <c r="A150" s="43" t="s">
        <v>784</v>
      </c>
      <c r="B150" s="45" t="s">
        <v>942</v>
      </c>
      <c r="C150" s="45" t="s">
        <v>450</v>
      </c>
      <c r="D150" s="45"/>
    </row>
    <row r="151" spans="1:4" ht="29" x14ac:dyDescent="0.35">
      <c r="A151" s="43" t="s">
        <v>876</v>
      </c>
      <c r="B151" s="53"/>
      <c r="C151" s="45" t="s">
        <v>875</v>
      </c>
      <c r="D151" s="53"/>
    </row>
    <row r="152" spans="1:4" ht="43.5" x14ac:dyDescent="0.35">
      <c r="A152" s="43" t="s">
        <v>848</v>
      </c>
      <c r="B152" s="44" t="s">
        <v>886</v>
      </c>
      <c r="C152" s="45" t="s">
        <v>871</v>
      </c>
      <c r="D152" s="45"/>
    </row>
    <row r="153" spans="1:4" ht="29" x14ac:dyDescent="0.35">
      <c r="A153" s="43" t="s">
        <v>849</v>
      </c>
      <c r="B153" s="44"/>
      <c r="C153" s="45" t="s">
        <v>574</v>
      </c>
      <c r="D153" s="53"/>
    </row>
    <row r="154" spans="1:4" ht="29" x14ac:dyDescent="0.35">
      <c r="A154" s="43" t="s">
        <v>887</v>
      </c>
      <c r="B154" s="53"/>
      <c r="C154" s="45" t="s">
        <v>574</v>
      </c>
      <c r="D154" s="53"/>
    </row>
    <row r="155" spans="1:4" ht="21.65" customHeight="1" x14ac:dyDescent="0.35">
      <c r="A155" s="74" t="s">
        <v>931</v>
      </c>
      <c r="B155" s="53"/>
      <c r="C155" s="45" t="s">
        <v>932</v>
      </c>
      <c r="D155" s="53"/>
    </row>
    <row r="156" spans="1:4" ht="47.5" customHeight="1" x14ac:dyDescent="0.35">
      <c r="A156" s="43" t="s">
        <v>1038</v>
      </c>
      <c r="B156" s="53"/>
      <c r="C156" s="45" t="s">
        <v>510</v>
      </c>
      <c r="D156" s="53"/>
    </row>
    <row r="157" spans="1:4" ht="29" x14ac:dyDescent="0.35">
      <c r="A157" s="43" t="s">
        <v>850</v>
      </c>
      <c r="B157" s="53"/>
      <c r="C157" s="45" t="s">
        <v>510</v>
      </c>
      <c r="D157" s="53"/>
    </row>
    <row r="158" spans="1:4" ht="43.5" x14ac:dyDescent="0.35">
      <c r="A158" s="43" t="s">
        <v>847</v>
      </c>
      <c r="B158" s="44" t="s">
        <v>886</v>
      </c>
      <c r="C158" s="45" t="s">
        <v>871</v>
      </c>
      <c r="D158" s="53"/>
    </row>
    <row r="159" spans="1:4" ht="43.5" x14ac:dyDescent="0.35">
      <c r="A159" s="43" t="s">
        <v>851</v>
      </c>
      <c r="B159" s="44"/>
      <c r="C159" s="45" t="s">
        <v>574</v>
      </c>
      <c r="D159" s="53"/>
    </row>
    <row r="160" spans="1:4" ht="43.5" x14ac:dyDescent="0.35">
      <c r="A160" s="43" t="s">
        <v>852</v>
      </c>
      <c r="B160" s="53"/>
      <c r="C160" s="45" t="s">
        <v>574</v>
      </c>
      <c r="D160" s="53"/>
    </row>
    <row r="161" spans="1:5" ht="24.65" customHeight="1" x14ac:dyDescent="0.35">
      <c r="A161" s="74" t="s">
        <v>934</v>
      </c>
      <c r="B161" s="53"/>
      <c r="C161" s="45" t="s">
        <v>932</v>
      </c>
      <c r="D161" s="53"/>
    </row>
    <row r="162" spans="1:5" ht="43.5" x14ac:dyDescent="0.35">
      <c r="A162" s="43" t="s">
        <v>1039</v>
      </c>
      <c r="B162" s="53"/>
      <c r="C162" s="45" t="s">
        <v>510</v>
      </c>
      <c r="D162" s="53"/>
    </row>
    <row r="163" spans="1:5" ht="29.15" customHeight="1" x14ac:dyDescent="0.35">
      <c r="A163" s="43" t="s">
        <v>853</v>
      </c>
      <c r="B163" s="53"/>
      <c r="C163" s="45" t="s">
        <v>574</v>
      </c>
      <c r="D163" s="53"/>
      <c r="E163" s="143"/>
    </row>
    <row r="164" spans="1:5" ht="58" x14ac:dyDescent="0.35">
      <c r="A164" s="43" t="s">
        <v>1040</v>
      </c>
      <c r="B164" s="53"/>
      <c r="C164" s="45" t="s">
        <v>510</v>
      </c>
      <c r="D164" s="53"/>
    </row>
    <row r="165" spans="1:5" ht="58" x14ac:dyDescent="0.35">
      <c r="A165" s="43" t="s">
        <v>1022</v>
      </c>
      <c r="B165" s="53"/>
      <c r="C165" s="45" t="s">
        <v>510</v>
      </c>
      <c r="D165" s="53"/>
    </row>
    <row r="166" spans="1:5" ht="58" x14ac:dyDescent="0.35">
      <c r="A166" s="43" t="s">
        <v>1023</v>
      </c>
      <c r="B166" s="53"/>
      <c r="C166" s="45" t="s">
        <v>510</v>
      </c>
      <c r="D166" s="53"/>
    </row>
    <row r="167" spans="1:5" ht="43.5" x14ac:dyDescent="0.35">
      <c r="A167" s="43" t="s">
        <v>846</v>
      </c>
      <c r="B167" s="44" t="s">
        <v>886</v>
      </c>
      <c r="C167" s="45" t="s">
        <v>871</v>
      </c>
      <c r="D167" s="53"/>
    </row>
    <row r="168" spans="1:5" ht="29" x14ac:dyDescent="0.35">
      <c r="A168" s="43" t="s">
        <v>843</v>
      </c>
      <c r="B168" s="53"/>
      <c r="C168" s="45" t="s">
        <v>574</v>
      </c>
      <c r="D168" s="53"/>
    </row>
    <row r="169" spans="1:5" ht="29" x14ac:dyDescent="0.35">
      <c r="A169" s="43" t="s">
        <v>844</v>
      </c>
      <c r="B169" s="53"/>
      <c r="C169" s="45" t="s">
        <v>574</v>
      </c>
      <c r="D169" s="53"/>
    </row>
    <row r="170" spans="1:5" ht="21.65" customHeight="1" x14ac:dyDescent="0.35">
      <c r="A170" s="74" t="s">
        <v>935</v>
      </c>
      <c r="B170" s="53"/>
      <c r="C170" s="45" t="s">
        <v>932</v>
      </c>
      <c r="D170" s="53"/>
    </row>
    <row r="171" spans="1:5" ht="43.5" x14ac:dyDescent="0.35">
      <c r="A171" s="43" t="s">
        <v>1041</v>
      </c>
      <c r="B171" s="53"/>
      <c r="C171" s="45" t="s">
        <v>510</v>
      </c>
      <c r="D171" s="53"/>
    </row>
    <row r="172" spans="1:5" ht="29" x14ac:dyDescent="0.35">
      <c r="A172" s="43" t="s">
        <v>845</v>
      </c>
      <c r="B172" s="53"/>
      <c r="C172" s="45" t="s">
        <v>510</v>
      </c>
      <c r="D172" s="53"/>
    </row>
    <row r="173" spans="1:5" ht="43.5" x14ac:dyDescent="0.35">
      <c r="A173" s="43" t="s">
        <v>888</v>
      </c>
      <c r="B173" s="53" t="s">
        <v>886</v>
      </c>
      <c r="C173" s="45" t="s">
        <v>871</v>
      </c>
      <c r="D173" s="53"/>
    </row>
    <row r="174" spans="1:5" ht="43.5" x14ac:dyDescent="0.35">
      <c r="A174" s="43" t="s">
        <v>854</v>
      </c>
      <c r="B174" s="53"/>
      <c r="C174" s="45" t="s">
        <v>574</v>
      </c>
      <c r="D174" s="53"/>
    </row>
    <row r="175" spans="1:5" ht="43.5" x14ac:dyDescent="0.35">
      <c r="A175" s="43" t="s">
        <v>855</v>
      </c>
      <c r="B175" s="53"/>
      <c r="C175" s="45" t="s">
        <v>574</v>
      </c>
      <c r="D175" s="53"/>
    </row>
    <row r="176" spans="1:5" ht="21.65" customHeight="1" x14ac:dyDescent="0.35">
      <c r="A176" s="74" t="s">
        <v>933</v>
      </c>
      <c r="B176" s="53"/>
      <c r="C176" s="45" t="s">
        <v>932</v>
      </c>
      <c r="D176" s="53"/>
    </row>
    <row r="177" spans="1:4" ht="43.5" x14ac:dyDescent="0.35">
      <c r="A177" s="43" t="s">
        <v>1042</v>
      </c>
      <c r="B177" s="53"/>
      <c r="C177" s="45" t="s">
        <v>510</v>
      </c>
      <c r="D177" s="53"/>
    </row>
    <row r="178" spans="1:4" ht="29.15" customHeight="1" x14ac:dyDescent="0.35">
      <c r="A178" s="43" t="s">
        <v>856</v>
      </c>
      <c r="B178" s="53"/>
      <c r="C178" s="45" t="s">
        <v>574</v>
      </c>
      <c r="D178" s="53"/>
    </row>
    <row r="179" spans="1:4" ht="58" x14ac:dyDescent="0.35">
      <c r="A179" s="43" t="s">
        <v>1043</v>
      </c>
      <c r="B179" s="53"/>
      <c r="C179" s="45" t="s">
        <v>510</v>
      </c>
      <c r="D179" s="53"/>
    </row>
    <row r="180" spans="1:4" ht="58" x14ac:dyDescent="0.35">
      <c r="A180" s="43" t="s">
        <v>1025</v>
      </c>
      <c r="B180" s="53"/>
      <c r="C180" s="45" t="s">
        <v>510</v>
      </c>
      <c r="D180" s="53"/>
    </row>
    <row r="181" spans="1:4" ht="58" x14ac:dyDescent="0.35">
      <c r="A181" s="43" t="s">
        <v>1026</v>
      </c>
      <c r="B181" s="53"/>
      <c r="C181" s="45" t="s">
        <v>510</v>
      </c>
      <c r="D181" s="53"/>
    </row>
    <row r="182" spans="1:4" ht="29" x14ac:dyDescent="0.35">
      <c r="A182" s="109" t="s">
        <v>857</v>
      </c>
      <c r="B182" s="53"/>
      <c r="C182" s="45" t="s">
        <v>510</v>
      </c>
      <c r="D182" s="53"/>
    </row>
    <row r="183" spans="1:4" ht="29" x14ac:dyDescent="0.35">
      <c r="A183" s="43" t="s">
        <v>913</v>
      </c>
      <c r="B183" s="45"/>
      <c r="C183" s="45" t="s">
        <v>915</v>
      </c>
      <c r="D183" s="45"/>
    </row>
    <row r="184" spans="1:4" ht="43.5" x14ac:dyDescent="0.35">
      <c r="A184" s="47" t="s">
        <v>995</v>
      </c>
      <c r="B184" s="53" t="s">
        <v>993</v>
      </c>
      <c r="C184" s="53" t="s">
        <v>644</v>
      </c>
      <c r="D184" s="53"/>
    </row>
    <row r="185" spans="1:4" ht="43.5" x14ac:dyDescent="0.35">
      <c r="A185" s="47" t="s">
        <v>996</v>
      </c>
      <c r="B185" s="53" t="s">
        <v>997</v>
      </c>
      <c r="C185" s="53" t="s">
        <v>644</v>
      </c>
      <c r="D185" s="53"/>
    </row>
    <row r="186" spans="1:4" ht="43.5" x14ac:dyDescent="0.35">
      <c r="A186" s="52" t="s">
        <v>999</v>
      </c>
      <c r="B186" s="53" t="s">
        <v>23</v>
      </c>
      <c r="C186" s="53" t="s">
        <v>431</v>
      </c>
      <c r="D186" s="53"/>
    </row>
    <row r="187" spans="1:4" ht="130.5" x14ac:dyDescent="0.35">
      <c r="A187" s="47" t="s">
        <v>1009</v>
      </c>
      <c r="B187" s="45" t="s">
        <v>1046</v>
      </c>
      <c r="C187" s="45" t="s">
        <v>476</v>
      </c>
      <c r="D187" s="45"/>
    </row>
    <row r="188" spans="1:4" ht="29" x14ac:dyDescent="0.35">
      <c r="A188" s="47" t="s">
        <v>1010</v>
      </c>
      <c r="B188" s="45" t="s">
        <v>1018</v>
      </c>
      <c r="C188" s="45" t="s">
        <v>476</v>
      </c>
      <c r="D188" s="45"/>
    </row>
    <row r="189" spans="1:4" ht="72.5" x14ac:dyDescent="0.35">
      <c r="A189" s="134" t="s">
        <v>1011</v>
      </c>
      <c r="B189" s="135"/>
      <c r="C189" s="135" t="s">
        <v>1012</v>
      </c>
      <c r="D189" s="135"/>
    </row>
    <row r="190" spans="1:4" ht="72.5" x14ac:dyDescent="0.35">
      <c r="A190" s="134" t="s">
        <v>1013</v>
      </c>
      <c r="B190" s="135"/>
      <c r="C190" s="135" t="s">
        <v>1012</v>
      </c>
      <c r="D190" s="135"/>
    </row>
    <row r="191" spans="1:4" ht="58" x14ac:dyDescent="0.35">
      <c r="A191" s="134" t="s">
        <v>1014</v>
      </c>
      <c r="B191" s="135"/>
      <c r="C191" s="135" t="s">
        <v>1012</v>
      </c>
      <c r="D191" s="135"/>
    </row>
    <row r="192" spans="1:4" ht="72.5" x14ac:dyDescent="0.35">
      <c r="A192" s="134" t="s">
        <v>1015</v>
      </c>
      <c r="B192" s="135"/>
      <c r="C192" s="135" t="s">
        <v>1012</v>
      </c>
      <c r="D192" s="135"/>
    </row>
    <row r="193" spans="1:4" ht="72.5" x14ac:dyDescent="0.35">
      <c r="A193" s="134" t="s">
        <v>1016</v>
      </c>
      <c r="B193" s="135"/>
      <c r="C193" s="135" t="s">
        <v>1012</v>
      </c>
      <c r="D193" s="135"/>
    </row>
    <row r="194" spans="1:4" ht="58" x14ac:dyDescent="0.35">
      <c r="A194" s="134" t="s">
        <v>1017</v>
      </c>
      <c r="B194" s="135"/>
      <c r="C194" s="135" t="s">
        <v>1012</v>
      </c>
      <c r="D194" s="135"/>
    </row>
  </sheetData>
  <autoFilter ref="A1:D194" xr:uid="{00000000-0009-0000-0000-000007000000}"/>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7570-93FA-461F-BD69-95851139D9D3}">
  <dimension ref="A1:AW193"/>
  <sheetViews>
    <sheetView showGridLines="0" topLeftCell="B1" zoomScale="70" zoomScaleNormal="70" workbookViewId="0">
      <pane ySplit="3" topLeftCell="A4" activePane="bottomLeft" state="frozen"/>
      <selection activeCell="B5" sqref="B5"/>
      <selection pane="bottomLeft" sqref="A1:AT1"/>
    </sheetView>
  </sheetViews>
  <sheetFormatPr defaultColWidth="9.1796875" defaultRowHeight="14.5" x14ac:dyDescent="0.35"/>
  <cols>
    <col min="1" max="1" width="44.90625"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 style="2" hidden="1" customWidth="1"/>
    <col min="17" max="45" width="3.54296875" style="9" customWidth="1"/>
    <col min="46" max="46" width="24.7265625" style="59" customWidth="1"/>
    <col min="47" max="47" width="9.1796875" style="3"/>
    <col min="48" max="16384" width="9.1796875" style="1"/>
  </cols>
  <sheetData>
    <row r="1" spans="1:47" s="4" customFormat="1" ht="42.75" customHeight="1" x14ac:dyDescent="0.35">
      <c r="A1" s="191" t="str">
        <f>Janeiro!A1</f>
        <v>calendário geral de operações e relatórios - 1º e 2º semestres de 2024 - atualizado em 25/06/2024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4"/>
    </row>
    <row r="2" spans="1:47" s="5" customFormat="1" ht="20.149999999999999" customHeight="1" x14ac:dyDescent="0.35">
      <c r="A2" s="192">
        <v>45323</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4"/>
      <c r="AU2" s="7"/>
    </row>
    <row r="3" spans="1:47" s="6" customFormat="1" ht="32.25" customHeight="1" x14ac:dyDescent="0.25">
      <c r="A3" s="103" t="s">
        <v>973</v>
      </c>
      <c r="B3" s="104" t="s">
        <v>974</v>
      </c>
      <c r="C3" s="105" t="s">
        <v>975</v>
      </c>
      <c r="D3" s="106" t="s">
        <v>976</v>
      </c>
      <c r="E3" s="106" t="s">
        <v>977</v>
      </c>
      <c r="F3" s="195" t="s">
        <v>978</v>
      </c>
      <c r="G3" s="196"/>
      <c r="H3" s="196"/>
      <c r="I3" s="196"/>
      <c r="J3" s="196"/>
      <c r="K3" s="196"/>
      <c r="L3" s="196"/>
      <c r="M3" s="196"/>
      <c r="N3" s="197"/>
      <c r="O3" s="106" t="s">
        <v>790</v>
      </c>
      <c r="P3" s="106" t="s">
        <v>791</v>
      </c>
      <c r="Q3" s="107" t="s">
        <v>3</v>
      </c>
      <c r="R3" s="107" t="s">
        <v>0</v>
      </c>
      <c r="S3" s="107" t="s">
        <v>0</v>
      </c>
      <c r="T3" s="107" t="s">
        <v>1</v>
      </c>
      <c r="U3" s="107" t="s">
        <v>0</v>
      </c>
      <c r="V3" s="107" t="s">
        <v>2</v>
      </c>
      <c r="W3" s="107" t="s">
        <v>3</v>
      </c>
      <c r="X3" s="107" t="s">
        <v>3</v>
      </c>
      <c r="Y3" s="107" t="s">
        <v>0</v>
      </c>
      <c r="Z3" s="107" t="s">
        <v>0</v>
      </c>
      <c r="AA3" s="107" t="s">
        <v>1</v>
      </c>
      <c r="AB3" s="107" t="s">
        <v>0</v>
      </c>
      <c r="AC3" s="107" t="s">
        <v>2</v>
      </c>
      <c r="AD3" s="107" t="s">
        <v>3</v>
      </c>
      <c r="AE3" s="107" t="s">
        <v>3</v>
      </c>
      <c r="AF3" s="107" t="s">
        <v>0</v>
      </c>
      <c r="AG3" s="107" t="s">
        <v>0</v>
      </c>
      <c r="AH3" s="107" t="s">
        <v>1</v>
      </c>
      <c r="AI3" s="107" t="s">
        <v>0</v>
      </c>
      <c r="AJ3" s="107" t="s">
        <v>2</v>
      </c>
      <c r="AK3" s="107" t="s">
        <v>3</v>
      </c>
      <c r="AL3" s="107" t="s">
        <v>3</v>
      </c>
      <c r="AM3" s="107" t="s">
        <v>0</v>
      </c>
      <c r="AN3" s="107" t="s">
        <v>0</v>
      </c>
      <c r="AO3" s="107" t="s">
        <v>1</v>
      </c>
      <c r="AP3" s="107" t="s">
        <v>0</v>
      </c>
      <c r="AQ3" s="107" t="s">
        <v>2</v>
      </c>
      <c r="AR3" s="107" t="s">
        <v>3</v>
      </c>
      <c r="AS3" s="107" t="s">
        <v>3</v>
      </c>
      <c r="AT3" s="104" t="s">
        <v>979</v>
      </c>
      <c r="AU3" s="8"/>
    </row>
    <row r="4" spans="1:47" s="6" customFormat="1" ht="43.5" x14ac:dyDescent="0.25">
      <c r="A4" s="75" t="str">
        <f>VLOOKUP(B4,Apoio!$A:$C,3,FALSE)</f>
        <v>Conta Bandeiras</v>
      </c>
      <c r="B4" s="82" t="s">
        <v>163</v>
      </c>
      <c r="C4" s="83">
        <v>45292</v>
      </c>
      <c r="D4" s="84" t="s">
        <v>527</v>
      </c>
      <c r="E4" s="78" t="s">
        <v>84</v>
      </c>
      <c r="F4" s="88"/>
      <c r="G4" s="89"/>
      <c r="H4" s="89" t="s">
        <v>84</v>
      </c>
      <c r="I4" s="89"/>
      <c r="J4" s="89"/>
      <c r="K4" s="89"/>
      <c r="L4" s="89"/>
      <c r="M4" s="89"/>
      <c r="N4" s="90"/>
      <c r="O4" s="98" t="s">
        <v>796</v>
      </c>
      <c r="P4" s="99">
        <v>45323</v>
      </c>
      <c r="Q4" s="79">
        <v>1</v>
      </c>
      <c r="R4" s="77">
        <v>2</v>
      </c>
      <c r="S4" s="100">
        <v>3</v>
      </c>
      <c r="T4" s="100">
        <v>4</v>
      </c>
      <c r="U4" s="77">
        <v>5</v>
      </c>
      <c r="V4" s="77">
        <v>6</v>
      </c>
      <c r="W4" s="77">
        <v>7</v>
      </c>
      <c r="X4" s="77">
        <v>8</v>
      </c>
      <c r="Y4" s="77">
        <v>9</v>
      </c>
      <c r="Z4" s="100">
        <v>10</v>
      </c>
      <c r="AA4" s="100">
        <v>11</v>
      </c>
      <c r="AB4" s="77">
        <v>12</v>
      </c>
      <c r="AC4" s="100">
        <v>13</v>
      </c>
      <c r="AD4" s="77">
        <v>14</v>
      </c>
      <c r="AE4" s="77">
        <v>15</v>
      </c>
      <c r="AF4" s="77">
        <v>16</v>
      </c>
      <c r="AG4" s="100">
        <v>17</v>
      </c>
      <c r="AH4" s="100">
        <v>18</v>
      </c>
      <c r="AI4" s="77">
        <v>19</v>
      </c>
      <c r="AJ4" s="77">
        <v>20</v>
      </c>
      <c r="AK4" s="77">
        <v>21</v>
      </c>
      <c r="AL4" s="77">
        <v>22</v>
      </c>
      <c r="AM4" s="77">
        <v>23</v>
      </c>
      <c r="AN4" s="100">
        <v>24</v>
      </c>
      <c r="AO4" s="100">
        <v>25</v>
      </c>
      <c r="AP4" s="77">
        <v>26</v>
      </c>
      <c r="AQ4" s="77">
        <v>27</v>
      </c>
      <c r="AR4" s="77">
        <v>28</v>
      </c>
      <c r="AS4" s="77">
        <v>29</v>
      </c>
      <c r="AT4" s="78"/>
      <c r="AU4" s="8"/>
    </row>
    <row r="5" spans="1:47" s="6" customFormat="1" ht="46" customHeight="1" x14ac:dyDescent="0.25">
      <c r="A5" s="75" t="str">
        <f>VLOOKUP(B5,Apoio!$A:$C,3,FALSE)</f>
        <v>Energia de Reserva - Cessão Eólica</v>
      </c>
      <c r="B5" s="85" t="s">
        <v>396</v>
      </c>
      <c r="C5" s="86">
        <v>45261</v>
      </c>
      <c r="D5" s="84" t="s">
        <v>22</v>
      </c>
      <c r="E5" s="78" t="s">
        <v>792</v>
      </c>
      <c r="F5" s="108" t="s">
        <v>693</v>
      </c>
      <c r="G5" s="89" t="s">
        <v>714</v>
      </c>
      <c r="H5" s="89"/>
      <c r="I5" s="89"/>
      <c r="J5" s="89"/>
      <c r="K5" s="89"/>
      <c r="L5" s="89"/>
      <c r="M5" s="89"/>
      <c r="N5" s="108"/>
      <c r="O5" s="98" t="s">
        <v>796</v>
      </c>
      <c r="P5" s="99">
        <v>45323</v>
      </c>
      <c r="Q5" s="79">
        <v>1</v>
      </c>
      <c r="R5" s="77">
        <v>2</v>
      </c>
      <c r="S5" s="100">
        <v>3</v>
      </c>
      <c r="T5" s="100">
        <v>4</v>
      </c>
      <c r="U5" s="77">
        <v>5</v>
      </c>
      <c r="V5" s="77">
        <v>6</v>
      </c>
      <c r="W5" s="77">
        <v>7</v>
      </c>
      <c r="X5" s="77">
        <v>8</v>
      </c>
      <c r="Y5" s="77">
        <v>9</v>
      </c>
      <c r="Z5" s="100">
        <v>10</v>
      </c>
      <c r="AA5" s="100">
        <v>11</v>
      </c>
      <c r="AB5" s="77">
        <v>12</v>
      </c>
      <c r="AC5" s="100">
        <v>13</v>
      </c>
      <c r="AD5" s="77">
        <v>14</v>
      </c>
      <c r="AE5" s="77">
        <v>15</v>
      </c>
      <c r="AF5" s="77">
        <v>16</v>
      </c>
      <c r="AG5" s="100">
        <v>17</v>
      </c>
      <c r="AH5" s="100">
        <v>18</v>
      </c>
      <c r="AI5" s="77">
        <v>19</v>
      </c>
      <c r="AJ5" s="77">
        <v>20</v>
      </c>
      <c r="AK5" s="77">
        <v>21</v>
      </c>
      <c r="AL5" s="77">
        <v>22</v>
      </c>
      <c r="AM5" s="77">
        <v>23</v>
      </c>
      <c r="AN5" s="100">
        <v>24</v>
      </c>
      <c r="AO5" s="100">
        <v>25</v>
      </c>
      <c r="AP5" s="77">
        <v>26</v>
      </c>
      <c r="AQ5" s="77">
        <v>27</v>
      </c>
      <c r="AR5" s="77">
        <v>28</v>
      </c>
      <c r="AS5" s="77">
        <v>29</v>
      </c>
      <c r="AT5" s="78" t="s">
        <v>960</v>
      </c>
      <c r="AU5" s="8"/>
    </row>
    <row r="6" spans="1:47" s="6" customFormat="1" ht="36" customHeight="1" x14ac:dyDescent="0.25">
      <c r="A6" s="75" t="str">
        <f>VLOOKUP(B6,Apoio!$A:$C,3,FALSE)</f>
        <v>MCSD EN - Pós-Liquidação</v>
      </c>
      <c r="B6" s="109" t="s">
        <v>490</v>
      </c>
      <c r="C6" s="110">
        <v>45261</v>
      </c>
      <c r="D6" s="114" t="s">
        <v>491</v>
      </c>
      <c r="E6" s="111" t="s">
        <v>493</v>
      </c>
      <c r="F6" s="136" t="s">
        <v>494</v>
      </c>
      <c r="G6" s="113" t="s">
        <v>1021</v>
      </c>
      <c r="H6" s="112"/>
      <c r="I6" s="89"/>
      <c r="J6" s="89"/>
      <c r="K6" s="89"/>
      <c r="L6" s="89"/>
      <c r="M6" s="89"/>
      <c r="N6" s="90"/>
      <c r="O6" s="98" t="s">
        <v>796</v>
      </c>
      <c r="P6" s="99">
        <v>45323</v>
      </c>
      <c r="Q6" s="79">
        <v>1</v>
      </c>
      <c r="R6" s="77">
        <v>2</v>
      </c>
      <c r="S6" s="100">
        <v>3</v>
      </c>
      <c r="T6" s="100">
        <v>4</v>
      </c>
      <c r="U6" s="77">
        <v>5</v>
      </c>
      <c r="V6" s="77">
        <v>6</v>
      </c>
      <c r="W6" s="77">
        <v>7</v>
      </c>
      <c r="X6" s="77">
        <v>8</v>
      </c>
      <c r="Y6" s="77">
        <v>9</v>
      </c>
      <c r="Z6" s="100">
        <v>10</v>
      </c>
      <c r="AA6" s="100">
        <v>11</v>
      </c>
      <c r="AB6" s="77">
        <v>12</v>
      </c>
      <c r="AC6" s="100">
        <v>13</v>
      </c>
      <c r="AD6" s="77">
        <v>14</v>
      </c>
      <c r="AE6" s="77">
        <v>15</v>
      </c>
      <c r="AF6" s="77">
        <v>16</v>
      </c>
      <c r="AG6" s="100">
        <v>17</v>
      </c>
      <c r="AH6" s="100">
        <v>18</v>
      </c>
      <c r="AI6" s="77">
        <v>19</v>
      </c>
      <c r="AJ6" s="77">
        <v>20</v>
      </c>
      <c r="AK6" s="77">
        <v>21</v>
      </c>
      <c r="AL6" s="77">
        <v>22</v>
      </c>
      <c r="AM6" s="77">
        <v>23</v>
      </c>
      <c r="AN6" s="100">
        <v>24</v>
      </c>
      <c r="AO6" s="100">
        <v>25</v>
      </c>
      <c r="AP6" s="77">
        <v>26</v>
      </c>
      <c r="AQ6" s="77">
        <v>27</v>
      </c>
      <c r="AR6" s="77">
        <v>28</v>
      </c>
      <c r="AS6" s="77">
        <v>29</v>
      </c>
      <c r="AT6" s="78"/>
      <c r="AU6" s="8"/>
    </row>
    <row r="7" spans="1:47" s="6" customFormat="1" ht="36" customHeight="1" x14ac:dyDescent="0.25">
      <c r="A7" s="75" t="str">
        <f>VLOOKUP(B7,Apoio!$A:$C,3,FALSE)</f>
        <v>MCSD EN - Pós-Liquidação</v>
      </c>
      <c r="B7" s="109" t="s">
        <v>593</v>
      </c>
      <c r="C7" s="110">
        <v>45261</v>
      </c>
      <c r="D7" s="114" t="s">
        <v>491</v>
      </c>
      <c r="E7" s="111" t="s">
        <v>84</v>
      </c>
      <c r="F7" s="137"/>
      <c r="G7" s="112"/>
      <c r="H7" s="112" t="s">
        <v>84</v>
      </c>
      <c r="I7" s="89"/>
      <c r="J7" s="89"/>
      <c r="K7" s="89"/>
      <c r="L7" s="89"/>
      <c r="M7" s="89"/>
      <c r="N7" s="90"/>
      <c r="O7" s="98" t="s">
        <v>796</v>
      </c>
      <c r="P7" s="99">
        <v>45323</v>
      </c>
      <c r="Q7" s="79">
        <v>1</v>
      </c>
      <c r="R7" s="77">
        <v>2</v>
      </c>
      <c r="S7" s="100">
        <v>3</v>
      </c>
      <c r="T7" s="100">
        <v>4</v>
      </c>
      <c r="U7" s="77">
        <v>5</v>
      </c>
      <c r="V7" s="77">
        <v>6</v>
      </c>
      <c r="W7" s="77">
        <v>7</v>
      </c>
      <c r="X7" s="77">
        <v>8</v>
      </c>
      <c r="Y7" s="77">
        <v>9</v>
      </c>
      <c r="Z7" s="100">
        <v>10</v>
      </c>
      <c r="AA7" s="100">
        <v>11</v>
      </c>
      <c r="AB7" s="77">
        <v>12</v>
      </c>
      <c r="AC7" s="100">
        <v>13</v>
      </c>
      <c r="AD7" s="77">
        <v>14</v>
      </c>
      <c r="AE7" s="77">
        <v>15</v>
      </c>
      <c r="AF7" s="77">
        <v>16</v>
      </c>
      <c r="AG7" s="100">
        <v>17</v>
      </c>
      <c r="AH7" s="100">
        <v>18</v>
      </c>
      <c r="AI7" s="77">
        <v>19</v>
      </c>
      <c r="AJ7" s="77">
        <v>20</v>
      </c>
      <c r="AK7" s="77">
        <v>21</v>
      </c>
      <c r="AL7" s="77">
        <v>22</v>
      </c>
      <c r="AM7" s="77">
        <v>23</v>
      </c>
      <c r="AN7" s="100">
        <v>24</v>
      </c>
      <c r="AO7" s="100">
        <v>25</v>
      </c>
      <c r="AP7" s="77">
        <v>26</v>
      </c>
      <c r="AQ7" s="77">
        <v>27</v>
      </c>
      <c r="AR7" s="77">
        <v>28</v>
      </c>
      <c r="AS7" s="77">
        <v>29</v>
      </c>
      <c r="AT7" s="78"/>
      <c r="AU7" s="8"/>
    </row>
    <row r="8" spans="1:47" s="6" customFormat="1" ht="20.5" customHeight="1" x14ac:dyDescent="0.25">
      <c r="A8" s="75" t="str">
        <f>VLOOKUP(B8,Apoio!$A:$C,3,FALSE)</f>
        <v>Medição Contábil</v>
      </c>
      <c r="B8" s="185" t="s">
        <v>1009</v>
      </c>
      <c r="C8" s="86">
        <v>45292</v>
      </c>
      <c r="D8" s="84" t="s">
        <v>84</v>
      </c>
      <c r="E8" s="78" t="s">
        <v>77</v>
      </c>
      <c r="F8" s="91" t="s">
        <v>760</v>
      </c>
      <c r="G8" s="92" t="s">
        <v>761</v>
      </c>
      <c r="H8" s="92" t="s">
        <v>762</v>
      </c>
      <c r="I8" s="92" t="s">
        <v>763</v>
      </c>
      <c r="J8" s="89"/>
      <c r="K8" s="89"/>
      <c r="L8" s="89"/>
      <c r="M8" s="89"/>
      <c r="N8" s="90"/>
      <c r="O8" s="98" t="s">
        <v>796</v>
      </c>
      <c r="P8" s="99">
        <v>45323</v>
      </c>
      <c r="Q8" s="180">
        <v>1</v>
      </c>
      <c r="R8" s="178">
        <v>2</v>
      </c>
      <c r="S8" s="176">
        <v>3</v>
      </c>
      <c r="T8" s="176">
        <v>4</v>
      </c>
      <c r="U8" s="178">
        <v>5</v>
      </c>
      <c r="V8" s="178">
        <v>6</v>
      </c>
      <c r="W8" s="178">
        <v>7</v>
      </c>
      <c r="X8" s="178">
        <v>8</v>
      </c>
      <c r="Y8" s="178">
        <v>9</v>
      </c>
      <c r="Z8" s="176">
        <v>10</v>
      </c>
      <c r="AA8" s="176">
        <v>11</v>
      </c>
      <c r="AB8" s="178">
        <v>12</v>
      </c>
      <c r="AC8" s="176">
        <v>13</v>
      </c>
      <c r="AD8" s="178">
        <v>14</v>
      </c>
      <c r="AE8" s="178">
        <v>15</v>
      </c>
      <c r="AF8" s="178">
        <v>16</v>
      </c>
      <c r="AG8" s="176">
        <v>17</v>
      </c>
      <c r="AH8" s="176">
        <v>18</v>
      </c>
      <c r="AI8" s="178">
        <v>19</v>
      </c>
      <c r="AJ8" s="178">
        <v>20</v>
      </c>
      <c r="AK8" s="178">
        <v>21</v>
      </c>
      <c r="AL8" s="178">
        <v>22</v>
      </c>
      <c r="AM8" s="178">
        <v>23</v>
      </c>
      <c r="AN8" s="176">
        <v>24</v>
      </c>
      <c r="AO8" s="176">
        <v>25</v>
      </c>
      <c r="AP8" s="178">
        <v>26</v>
      </c>
      <c r="AQ8" s="178">
        <v>27</v>
      </c>
      <c r="AR8" s="178">
        <v>28</v>
      </c>
      <c r="AS8" s="178">
        <v>29</v>
      </c>
      <c r="AT8" s="174"/>
      <c r="AU8" s="8"/>
    </row>
    <row r="9" spans="1:47" s="6" customFormat="1" ht="20.5" customHeight="1" x14ac:dyDescent="0.25">
      <c r="A9" s="75"/>
      <c r="B9" s="186"/>
      <c r="C9" s="86">
        <v>45292</v>
      </c>
      <c r="D9" s="84" t="s">
        <v>84</v>
      </c>
      <c r="E9" s="78" t="s">
        <v>1028</v>
      </c>
      <c r="F9" s="91" t="s">
        <v>1029</v>
      </c>
      <c r="G9" s="92" t="s">
        <v>1030</v>
      </c>
      <c r="H9" s="89"/>
      <c r="I9" s="89"/>
      <c r="J9" s="89"/>
      <c r="K9" s="89"/>
      <c r="L9" s="89"/>
      <c r="M9" s="89"/>
      <c r="N9" s="90"/>
      <c r="O9" s="98" t="s">
        <v>796</v>
      </c>
      <c r="P9" s="99">
        <v>45323</v>
      </c>
      <c r="Q9" s="181"/>
      <c r="R9" s="179"/>
      <c r="S9" s="177"/>
      <c r="T9" s="177"/>
      <c r="U9" s="179"/>
      <c r="V9" s="179"/>
      <c r="W9" s="179"/>
      <c r="X9" s="179"/>
      <c r="Y9" s="179"/>
      <c r="Z9" s="177"/>
      <c r="AA9" s="177"/>
      <c r="AB9" s="179"/>
      <c r="AC9" s="177"/>
      <c r="AD9" s="179"/>
      <c r="AE9" s="179"/>
      <c r="AF9" s="179"/>
      <c r="AG9" s="177"/>
      <c r="AH9" s="177"/>
      <c r="AI9" s="179"/>
      <c r="AJ9" s="179"/>
      <c r="AK9" s="179"/>
      <c r="AL9" s="179"/>
      <c r="AM9" s="179"/>
      <c r="AN9" s="177"/>
      <c r="AO9" s="177"/>
      <c r="AP9" s="179"/>
      <c r="AQ9" s="179"/>
      <c r="AR9" s="179"/>
      <c r="AS9" s="179"/>
      <c r="AT9" s="175"/>
      <c r="AU9" s="8"/>
    </row>
    <row r="10" spans="1:47" s="6" customFormat="1" ht="20.5" customHeight="1" x14ac:dyDescent="0.25">
      <c r="A10" s="75"/>
      <c r="B10" s="187"/>
      <c r="C10" s="86">
        <v>45292</v>
      </c>
      <c r="D10" s="84" t="s">
        <v>84</v>
      </c>
      <c r="E10" s="78" t="s">
        <v>586</v>
      </c>
      <c r="F10" s="91" t="s">
        <v>588</v>
      </c>
      <c r="G10" s="92" t="s">
        <v>589</v>
      </c>
      <c r="H10" s="89" t="s">
        <v>590</v>
      </c>
      <c r="I10" s="89"/>
      <c r="J10" s="89"/>
      <c r="K10" s="89"/>
      <c r="L10" s="89"/>
      <c r="M10" s="89"/>
      <c r="N10" s="90"/>
      <c r="O10" s="98" t="s">
        <v>796</v>
      </c>
      <c r="P10" s="99">
        <v>45323</v>
      </c>
      <c r="Q10" s="182"/>
      <c r="R10" s="183"/>
      <c r="S10" s="184"/>
      <c r="T10" s="184"/>
      <c r="U10" s="183"/>
      <c r="V10" s="183"/>
      <c r="W10" s="183"/>
      <c r="X10" s="183"/>
      <c r="Y10" s="183"/>
      <c r="Z10" s="184"/>
      <c r="AA10" s="184"/>
      <c r="AB10" s="183"/>
      <c r="AC10" s="184"/>
      <c r="AD10" s="183"/>
      <c r="AE10" s="183"/>
      <c r="AF10" s="183"/>
      <c r="AG10" s="184"/>
      <c r="AH10" s="184"/>
      <c r="AI10" s="183"/>
      <c r="AJ10" s="183"/>
      <c r="AK10" s="183"/>
      <c r="AL10" s="183"/>
      <c r="AM10" s="183"/>
      <c r="AN10" s="184"/>
      <c r="AO10" s="184"/>
      <c r="AP10" s="183"/>
      <c r="AQ10" s="183"/>
      <c r="AR10" s="183"/>
      <c r="AS10" s="183"/>
      <c r="AT10" s="198"/>
      <c r="AU10" s="8"/>
    </row>
    <row r="11" spans="1:47" s="6" customFormat="1" ht="58" x14ac:dyDescent="0.25">
      <c r="A11" s="75" t="str">
        <f>VLOOKUP(B11,Apoio!$A:$C,3,FALSE)</f>
        <v>Monitoramento Prudencial</v>
      </c>
      <c r="B11" s="82" t="s">
        <v>1011</v>
      </c>
      <c r="C11" s="86">
        <v>45292</v>
      </c>
      <c r="D11" s="84" t="s">
        <v>84</v>
      </c>
      <c r="E11" s="78" t="s">
        <v>84</v>
      </c>
      <c r="F11" s="89"/>
      <c r="G11" s="89"/>
      <c r="H11" s="89" t="s">
        <v>84</v>
      </c>
      <c r="I11" s="89"/>
      <c r="J11" s="89"/>
      <c r="K11" s="89"/>
      <c r="L11" s="89"/>
      <c r="M11" s="89"/>
      <c r="N11" s="90"/>
      <c r="O11" s="98" t="s">
        <v>796</v>
      </c>
      <c r="P11" s="99">
        <v>45323</v>
      </c>
      <c r="Q11" s="79">
        <v>1</v>
      </c>
      <c r="R11" s="77">
        <v>2</v>
      </c>
      <c r="S11" s="100">
        <v>3</v>
      </c>
      <c r="T11" s="100">
        <v>4</v>
      </c>
      <c r="U11" s="77">
        <v>5</v>
      </c>
      <c r="V11" s="77">
        <v>6</v>
      </c>
      <c r="W11" s="77">
        <v>7</v>
      </c>
      <c r="X11" s="77">
        <v>8</v>
      </c>
      <c r="Y11" s="77">
        <v>9</v>
      </c>
      <c r="Z11" s="100">
        <v>10</v>
      </c>
      <c r="AA11" s="100">
        <v>11</v>
      </c>
      <c r="AB11" s="77">
        <v>12</v>
      </c>
      <c r="AC11" s="100">
        <v>13</v>
      </c>
      <c r="AD11" s="77">
        <v>14</v>
      </c>
      <c r="AE11" s="77">
        <v>15</v>
      </c>
      <c r="AF11" s="77">
        <v>16</v>
      </c>
      <c r="AG11" s="100">
        <v>17</v>
      </c>
      <c r="AH11" s="100">
        <v>18</v>
      </c>
      <c r="AI11" s="77">
        <v>19</v>
      </c>
      <c r="AJ11" s="77">
        <v>20</v>
      </c>
      <c r="AK11" s="77">
        <v>21</v>
      </c>
      <c r="AL11" s="77">
        <v>22</v>
      </c>
      <c r="AM11" s="77">
        <v>23</v>
      </c>
      <c r="AN11" s="100">
        <v>24</v>
      </c>
      <c r="AO11" s="100">
        <v>25</v>
      </c>
      <c r="AP11" s="77">
        <v>26</v>
      </c>
      <c r="AQ11" s="77">
        <v>27</v>
      </c>
      <c r="AR11" s="77">
        <v>28</v>
      </c>
      <c r="AS11" s="77">
        <v>29</v>
      </c>
      <c r="AT11" s="78"/>
      <c r="AU11" s="8"/>
    </row>
    <row r="12" spans="1:47" s="6" customFormat="1" ht="58" x14ac:dyDescent="0.25">
      <c r="A12" s="75" t="str">
        <f>VLOOKUP(B12,Apoio!$A:$C,3,FALSE)</f>
        <v>Monitoramento Prudencial</v>
      </c>
      <c r="B12" s="82" t="s">
        <v>1013</v>
      </c>
      <c r="C12" s="86">
        <v>45292</v>
      </c>
      <c r="D12" s="84" t="s">
        <v>930</v>
      </c>
      <c r="E12" s="78" t="s">
        <v>84</v>
      </c>
      <c r="F12" s="89"/>
      <c r="G12" s="89"/>
      <c r="H12" s="89" t="s">
        <v>84</v>
      </c>
      <c r="I12" s="89"/>
      <c r="J12" s="89"/>
      <c r="K12" s="89"/>
      <c r="L12" s="89"/>
      <c r="M12" s="89"/>
      <c r="N12" s="90"/>
      <c r="O12" s="98" t="s">
        <v>796</v>
      </c>
      <c r="P12" s="99">
        <v>45324</v>
      </c>
      <c r="Q12" s="77">
        <v>1</v>
      </c>
      <c r="R12" s="79">
        <v>2</v>
      </c>
      <c r="S12" s="100">
        <v>3</v>
      </c>
      <c r="T12" s="100">
        <v>4</v>
      </c>
      <c r="U12" s="77">
        <v>5</v>
      </c>
      <c r="V12" s="77">
        <v>6</v>
      </c>
      <c r="W12" s="77">
        <v>7</v>
      </c>
      <c r="X12" s="77">
        <v>8</v>
      </c>
      <c r="Y12" s="77">
        <v>9</v>
      </c>
      <c r="Z12" s="100">
        <v>10</v>
      </c>
      <c r="AA12" s="100">
        <v>11</v>
      </c>
      <c r="AB12" s="77">
        <v>12</v>
      </c>
      <c r="AC12" s="100">
        <v>13</v>
      </c>
      <c r="AD12" s="77">
        <v>14</v>
      </c>
      <c r="AE12" s="77">
        <v>15</v>
      </c>
      <c r="AF12" s="77">
        <v>16</v>
      </c>
      <c r="AG12" s="100">
        <v>17</v>
      </c>
      <c r="AH12" s="100">
        <v>18</v>
      </c>
      <c r="AI12" s="77">
        <v>19</v>
      </c>
      <c r="AJ12" s="77">
        <v>20</v>
      </c>
      <c r="AK12" s="77">
        <v>21</v>
      </c>
      <c r="AL12" s="77">
        <v>22</v>
      </c>
      <c r="AM12" s="77">
        <v>23</v>
      </c>
      <c r="AN12" s="100">
        <v>24</v>
      </c>
      <c r="AO12" s="100">
        <v>25</v>
      </c>
      <c r="AP12" s="77">
        <v>26</v>
      </c>
      <c r="AQ12" s="77">
        <v>27</v>
      </c>
      <c r="AR12" s="77">
        <v>28</v>
      </c>
      <c r="AS12" s="77">
        <v>29</v>
      </c>
      <c r="AT12" s="78"/>
      <c r="AU12" s="8"/>
    </row>
    <row r="13" spans="1:47" s="6" customFormat="1" ht="46" customHeight="1" x14ac:dyDescent="0.25">
      <c r="A13" s="75" t="str">
        <f>VLOOKUP(B13,Apoio!$A:$C,3,FALSE)</f>
        <v>Receita de Venda</v>
      </c>
      <c r="B13" s="82" t="s">
        <v>648</v>
      </c>
      <c r="C13" s="86">
        <v>45261</v>
      </c>
      <c r="D13" s="84" t="s">
        <v>17</v>
      </c>
      <c r="E13" s="78" t="s">
        <v>797</v>
      </c>
      <c r="F13" s="88" t="s">
        <v>801</v>
      </c>
      <c r="G13" s="89" t="s">
        <v>802</v>
      </c>
      <c r="H13" s="89" t="s">
        <v>803</v>
      </c>
      <c r="I13" s="89"/>
      <c r="J13" s="89"/>
      <c r="K13" s="89"/>
      <c r="L13" s="89"/>
      <c r="M13" s="89"/>
      <c r="N13" s="108"/>
      <c r="O13" s="98" t="s">
        <v>796</v>
      </c>
      <c r="P13" s="99">
        <v>45324</v>
      </c>
      <c r="Q13" s="77">
        <v>1</v>
      </c>
      <c r="R13" s="79">
        <v>2</v>
      </c>
      <c r="S13" s="100">
        <v>3</v>
      </c>
      <c r="T13" s="100">
        <v>4</v>
      </c>
      <c r="U13" s="77">
        <v>5</v>
      </c>
      <c r="V13" s="77">
        <v>6</v>
      </c>
      <c r="W13" s="77">
        <v>7</v>
      </c>
      <c r="X13" s="77">
        <v>8</v>
      </c>
      <c r="Y13" s="77">
        <v>9</v>
      </c>
      <c r="Z13" s="100">
        <v>10</v>
      </c>
      <c r="AA13" s="100">
        <v>11</v>
      </c>
      <c r="AB13" s="77">
        <v>12</v>
      </c>
      <c r="AC13" s="100">
        <v>13</v>
      </c>
      <c r="AD13" s="77">
        <v>14</v>
      </c>
      <c r="AE13" s="77">
        <v>15</v>
      </c>
      <c r="AF13" s="77">
        <v>16</v>
      </c>
      <c r="AG13" s="100">
        <v>17</v>
      </c>
      <c r="AH13" s="100">
        <v>18</v>
      </c>
      <c r="AI13" s="77">
        <v>19</v>
      </c>
      <c r="AJ13" s="77">
        <v>20</v>
      </c>
      <c r="AK13" s="77">
        <v>21</v>
      </c>
      <c r="AL13" s="77">
        <v>22</v>
      </c>
      <c r="AM13" s="77">
        <v>23</v>
      </c>
      <c r="AN13" s="100">
        <v>24</v>
      </c>
      <c r="AO13" s="100">
        <v>25</v>
      </c>
      <c r="AP13" s="77">
        <v>26</v>
      </c>
      <c r="AQ13" s="77">
        <v>27</v>
      </c>
      <c r="AR13" s="77">
        <v>28</v>
      </c>
      <c r="AS13" s="77">
        <v>29</v>
      </c>
      <c r="AT13" s="78"/>
      <c r="AU13" s="8"/>
    </row>
    <row r="14" spans="1:47" s="6" customFormat="1" ht="46" customHeight="1" x14ac:dyDescent="0.25">
      <c r="A14" s="75" t="str">
        <f>VLOOKUP(B14,Apoio!$A:$C,3,FALSE)</f>
        <v>Cessões de Energia (DSP 2300/19) - Liquidação</v>
      </c>
      <c r="B14" s="115" t="s">
        <v>996</v>
      </c>
      <c r="C14" s="86">
        <v>45261</v>
      </c>
      <c r="D14" s="96" t="s">
        <v>997</v>
      </c>
      <c r="E14" s="97" t="s">
        <v>989</v>
      </c>
      <c r="F14" s="88" t="s">
        <v>998</v>
      </c>
      <c r="G14" s="89"/>
      <c r="H14" s="89"/>
      <c r="I14" s="89"/>
      <c r="J14" s="89"/>
      <c r="K14" s="89"/>
      <c r="L14" s="89"/>
      <c r="M14" s="89"/>
      <c r="N14" s="108"/>
      <c r="O14" s="98" t="s">
        <v>796</v>
      </c>
      <c r="P14" s="99">
        <v>45324</v>
      </c>
      <c r="Q14" s="77">
        <v>1</v>
      </c>
      <c r="R14" s="79">
        <v>2</v>
      </c>
      <c r="S14" s="100">
        <v>3</v>
      </c>
      <c r="T14" s="100">
        <v>4</v>
      </c>
      <c r="U14" s="77">
        <v>5</v>
      </c>
      <c r="V14" s="77">
        <v>6</v>
      </c>
      <c r="W14" s="77">
        <v>7</v>
      </c>
      <c r="X14" s="77">
        <v>8</v>
      </c>
      <c r="Y14" s="77">
        <v>9</v>
      </c>
      <c r="Z14" s="100">
        <v>10</v>
      </c>
      <c r="AA14" s="100">
        <v>11</v>
      </c>
      <c r="AB14" s="77">
        <v>12</v>
      </c>
      <c r="AC14" s="100">
        <v>13</v>
      </c>
      <c r="AD14" s="77">
        <v>14</v>
      </c>
      <c r="AE14" s="77">
        <v>15</v>
      </c>
      <c r="AF14" s="77">
        <v>16</v>
      </c>
      <c r="AG14" s="100">
        <v>17</v>
      </c>
      <c r="AH14" s="100">
        <v>18</v>
      </c>
      <c r="AI14" s="77">
        <v>19</v>
      </c>
      <c r="AJ14" s="77">
        <v>20</v>
      </c>
      <c r="AK14" s="77">
        <v>21</v>
      </c>
      <c r="AL14" s="77">
        <v>22</v>
      </c>
      <c r="AM14" s="77">
        <v>23</v>
      </c>
      <c r="AN14" s="100">
        <v>24</v>
      </c>
      <c r="AO14" s="100">
        <v>25</v>
      </c>
      <c r="AP14" s="77">
        <v>26</v>
      </c>
      <c r="AQ14" s="77">
        <v>27</v>
      </c>
      <c r="AR14" s="77">
        <v>28</v>
      </c>
      <c r="AS14" s="77">
        <v>29</v>
      </c>
      <c r="AT14" s="78"/>
      <c r="AU14" s="8"/>
    </row>
    <row r="15" spans="1:47" s="6" customFormat="1" ht="46" customHeight="1" x14ac:dyDescent="0.25">
      <c r="A15" s="75" t="str">
        <f>VLOOKUP(B15,Apoio!$A:$C,3,FALSE)</f>
        <v>MCSD EE - Declarações</v>
      </c>
      <c r="B15" s="82" t="s">
        <v>425</v>
      </c>
      <c r="C15" s="86">
        <v>45323</v>
      </c>
      <c r="D15" s="84" t="s">
        <v>384</v>
      </c>
      <c r="E15" s="78" t="s">
        <v>84</v>
      </c>
      <c r="F15" s="89"/>
      <c r="G15" s="89"/>
      <c r="H15" s="89" t="s">
        <v>84</v>
      </c>
      <c r="I15" s="89"/>
      <c r="J15" s="89"/>
      <c r="K15" s="89"/>
      <c r="L15" s="89"/>
      <c r="M15" s="89"/>
      <c r="N15" s="90"/>
      <c r="O15" s="98" t="s">
        <v>796</v>
      </c>
      <c r="P15" s="99">
        <v>45324</v>
      </c>
      <c r="Q15" s="77">
        <v>1</v>
      </c>
      <c r="R15" s="79">
        <v>2</v>
      </c>
      <c r="S15" s="100">
        <v>3</v>
      </c>
      <c r="T15" s="100">
        <v>4</v>
      </c>
      <c r="U15" s="77">
        <v>5</v>
      </c>
      <c r="V15" s="77">
        <v>6</v>
      </c>
      <c r="W15" s="77">
        <v>7</v>
      </c>
      <c r="X15" s="77">
        <v>8</v>
      </c>
      <c r="Y15" s="77">
        <v>9</v>
      </c>
      <c r="Z15" s="100">
        <v>10</v>
      </c>
      <c r="AA15" s="100">
        <v>11</v>
      </c>
      <c r="AB15" s="77">
        <v>12</v>
      </c>
      <c r="AC15" s="100">
        <v>13</v>
      </c>
      <c r="AD15" s="77">
        <v>14</v>
      </c>
      <c r="AE15" s="77">
        <v>15</v>
      </c>
      <c r="AF15" s="77">
        <v>16</v>
      </c>
      <c r="AG15" s="100">
        <v>17</v>
      </c>
      <c r="AH15" s="100">
        <v>18</v>
      </c>
      <c r="AI15" s="77">
        <v>19</v>
      </c>
      <c r="AJ15" s="77">
        <v>20</v>
      </c>
      <c r="AK15" s="77">
        <v>21</v>
      </c>
      <c r="AL15" s="77">
        <v>22</v>
      </c>
      <c r="AM15" s="77">
        <v>23</v>
      </c>
      <c r="AN15" s="100">
        <v>24</v>
      </c>
      <c r="AO15" s="100">
        <v>25</v>
      </c>
      <c r="AP15" s="77">
        <v>26</v>
      </c>
      <c r="AQ15" s="77">
        <v>27</v>
      </c>
      <c r="AR15" s="77">
        <v>28</v>
      </c>
      <c r="AS15" s="77">
        <v>29</v>
      </c>
      <c r="AT15" s="78"/>
      <c r="AU15" s="8"/>
    </row>
    <row r="16" spans="1:47" s="6" customFormat="1" ht="36" customHeight="1" x14ac:dyDescent="0.25">
      <c r="A16" s="75" t="str">
        <f>VLOOKUP(B16,Apoio!$A:$C,3,FALSE)</f>
        <v>Conta Bandeiras</v>
      </c>
      <c r="B16" s="82" t="s">
        <v>164</v>
      </c>
      <c r="C16" s="86">
        <v>45261</v>
      </c>
      <c r="D16" s="84" t="s">
        <v>130</v>
      </c>
      <c r="E16" s="78" t="s">
        <v>84</v>
      </c>
      <c r="F16" s="89"/>
      <c r="G16" s="89"/>
      <c r="H16" s="89" t="s">
        <v>84</v>
      </c>
      <c r="I16" s="89"/>
      <c r="J16" s="89"/>
      <c r="K16" s="89"/>
      <c r="L16" s="89"/>
      <c r="M16" s="89"/>
      <c r="N16" s="90"/>
      <c r="O16" s="98" t="s">
        <v>796</v>
      </c>
      <c r="P16" s="99">
        <v>45324</v>
      </c>
      <c r="Q16" s="77">
        <v>1</v>
      </c>
      <c r="R16" s="79">
        <v>2</v>
      </c>
      <c r="S16" s="100">
        <v>3</v>
      </c>
      <c r="T16" s="100">
        <v>4</v>
      </c>
      <c r="U16" s="77">
        <v>5</v>
      </c>
      <c r="V16" s="77">
        <v>6</v>
      </c>
      <c r="W16" s="77">
        <v>7</v>
      </c>
      <c r="X16" s="77">
        <v>8</v>
      </c>
      <c r="Y16" s="77">
        <v>9</v>
      </c>
      <c r="Z16" s="100">
        <v>10</v>
      </c>
      <c r="AA16" s="100">
        <v>11</v>
      </c>
      <c r="AB16" s="77">
        <v>12</v>
      </c>
      <c r="AC16" s="100">
        <v>13</v>
      </c>
      <c r="AD16" s="77">
        <v>14</v>
      </c>
      <c r="AE16" s="77">
        <v>15</v>
      </c>
      <c r="AF16" s="77">
        <v>16</v>
      </c>
      <c r="AG16" s="100">
        <v>17</v>
      </c>
      <c r="AH16" s="100">
        <v>18</v>
      </c>
      <c r="AI16" s="77">
        <v>19</v>
      </c>
      <c r="AJ16" s="77">
        <v>20</v>
      </c>
      <c r="AK16" s="77">
        <v>21</v>
      </c>
      <c r="AL16" s="77">
        <v>22</v>
      </c>
      <c r="AM16" s="77">
        <v>23</v>
      </c>
      <c r="AN16" s="100">
        <v>24</v>
      </c>
      <c r="AO16" s="100">
        <v>25</v>
      </c>
      <c r="AP16" s="77">
        <v>26</v>
      </c>
      <c r="AQ16" s="77">
        <v>27</v>
      </c>
      <c r="AR16" s="77">
        <v>28</v>
      </c>
      <c r="AS16" s="77">
        <v>29</v>
      </c>
      <c r="AT16" s="78"/>
      <c r="AU16" s="8"/>
    </row>
    <row r="17" spans="1:49" s="6" customFormat="1" ht="20.5" customHeight="1" x14ac:dyDescent="0.25">
      <c r="A17" s="75" t="str">
        <f>VLOOKUP(B17,Apoio!$A:$C,3,FALSE)</f>
        <v>Medição Contábil</v>
      </c>
      <c r="B17" s="202" t="s">
        <v>1010</v>
      </c>
      <c r="C17" s="86">
        <v>45292</v>
      </c>
      <c r="D17" s="96" t="s">
        <v>1037</v>
      </c>
      <c r="E17" s="78" t="s">
        <v>77</v>
      </c>
      <c r="F17" s="91" t="s">
        <v>760</v>
      </c>
      <c r="G17" s="92" t="s">
        <v>761</v>
      </c>
      <c r="H17" s="92" t="s">
        <v>762</v>
      </c>
      <c r="I17" s="92" t="s">
        <v>763</v>
      </c>
      <c r="J17" s="89"/>
      <c r="K17" s="89"/>
      <c r="L17" s="89"/>
      <c r="M17" s="89"/>
      <c r="N17" s="90"/>
      <c r="O17" s="98" t="s">
        <v>796</v>
      </c>
      <c r="P17" s="99">
        <v>45324</v>
      </c>
      <c r="Q17" s="209">
        <v>1</v>
      </c>
      <c r="R17" s="180">
        <v>2</v>
      </c>
      <c r="S17" s="176">
        <v>3</v>
      </c>
      <c r="T17" s="176">
        <v>4</v>
      </c>
      <c r="U17" s="178">
        <v>5</v>
      </c>
      <c r="V17" s="178">
        <v>6</v>
      </c>
      <c r="W17" s="178">
        <v>7</v>
      </c>
      <c r="X17" s="178">
        <v>8</v>
      </c>
      <c r="Y17" s="178">
        <v>9</v>
      </c>
      <c r="Z17" s="176">
        <v>10</v>
      </c>
      <c r="AA17" s="176">
        <v>11</v>
      </c>
      <c r="AB17" s="178">
        <v>12</v>
      </c>
      <c r="AC17" s="176">
        <v>13</v>
      </c>
      <c r="AD17" s="209">
        <v>14</v>
      </c>
      <c r="AE17" s="178">
        <v>15</v>
      </c>
      <c r="AF17" s="178">
        <v>16</v>
      </c>
      <c r="AG17" s="176">
        <v>17</v>
      </c>
      <c r="AH17" s="176">
        <v>18</v>
      </c>
      <c r="AI17" s="209">
        <v>19</v>
      </c>
      <c r="AJ17" s="178">
        <v>20</v>
      </c>
      <c r="AK17" s="178">
        <v>21</v>
      </c>
      <c r="AL17" s="178">
        <v>22</v>
      </c>
      <c r="AM17" s="178">
        <v>23</v>
      </c>
      <c r="AN17" s="176">
        <v>24</v>
      </c>
      <c r="AO17" s="176">
        <v>25</v>
      </c>
      <c r="AP17" s="209">
        <v>26</v>
      </c>
      <c r="AQ17" s="178">
        <v>27</v>
      </c>
      <c r="AR17" s="178">
        <v>28</v>
      </c>
      <c r="AS17" s="178">
        <v>29</v>
      </c>
      <c r="AT17" s="174"/>
      <c r="AU17" s="207"/>
      <c r="AV17" s="208"/>
      <c r="AW17" s="8"/>
    </row>
    <row r="18" spans="1:49" s="6" customFormat="1" ht="20.5" customHeight="1" x14ac:dyDescent="0.25">
      <c r="A18" s="75"/>
      <c r="B18" s="203"/>
      <c r="C18" s="86">
        <v>45292</v>
      </c>
      <c r="D18" s="96" t="s">
        <v>1037</v>
      </c>
      <c r="E18" s="78" t="s">
        <v>1028</v>
      </c>
      <c r="F18" s="91" t="s">
        <v>1029</v>
      </c>
      <c r="G18" s="92" t="s">
        <v>1030</v>
      </c>
      <c r="H18" s="89"/>
      <c r="I18" s="89"/>
      <c r="J18" s="89"/>
      <c r="K18" s="89"/>
      <c r="L18" s="89"/>
      <c r="M18" s="89"/>
      <c r="N18" s="90"/>
      <c r="O18" s="98" t="s">
        <v>796</v>
      </c>
      <c r="P18" s="99">
        <v>45324</v>
      </c>
      <c r="Q18" s="210"/>
      <c r="R18" s="181"/>
      <c r="S18" s="177"/>
      <c r="T18" s="177"/>
      <c r="U18" s="179"/>
      <c r="V18" s="179"/>
      <c r="W18" s="179"/>
      <c r="X18" s="179"/>
      <c r="Y18" s="179"/>
      <c r="Z18" s="177"/>
      <c r="AA18" s="177"/>
      <c r="AB18" s="179"/>
      <c r="AC18" s="177"/>
      <c r="AD18" s="210"/>
      <c r="AE18" s="179"/>
      <c r="AF18" s="179"/>
      <c r="AG18" s="177"/>
      <c r="AH18" s="177"/>
      <c r="AI18" s="210"/>
      <c r="AJ18" s="179"/>
      <c r="AK18" s="179"/>
      <c r="AL18" s="179"/>
      <c r="AM18" s="179"/>
      <c r="AN18" s="177"/>
      <c r="AO18" s="177"/>
      <c r="AP18" s="210"/>
      <c r="AQ18" s="179"/>
      <c r="AR18" s="179"/>
      <c r="AS18" s="179"/>
      <c r="AT18" s="175"/>
      <c r="AU18" s="207"/>
      <c r="AV18" s="208"/>
      <c r="AW18" s="8"/>
    </row>
    <row r="19" spans="1:49" s="6" customFormat="1" ht="20.5" customHeight="1" x14ac:dyDescent="0.25">
      <c r="A19" s="75"/>
      <c r="B19" s="204"/>
      <c r="C19" s="86">
        <v>45292</v>
      </c>
      <c r="D19" s="96" t="s">
        <v>1037</v>
      </c>
      <c r="E19" s="78" t="s">
        <v>586</v>
      </c>
      <c r="F19" s="91" t="s">
        <v>588</v>
      </c>
      <c r="G19" s="92" t="s">
        <v>589</v>
      </c>
      <c r="H19" s="89" t="s">
        <v>590</v>
      </c>
      <c r="I19" s="89"/>
      <c r="J19" s="89"/>
      <c r="K19" s="89"/>
      <c r="L19" s="89"/>
      <c r="M19" s="89"/>
      <c r="N19" s="90"/>
      <c r="O19" s="98" t="s">
        <v>796</v>
      </c>
      <c r="P19" s="99">
        <v>45324</v>
      </c>
      <c r="Q19" s="211"/>
      <c r="R19" s="182"/>
      <c r="S19" s="184"/>
      <c r="T19" s="184"/>
      <c r="U19" s="183"/>
      <c r="V19" s="183"/>
      <c r="W19" s="183"/>
      <c r="X19" s="183"/>
      <c r="Y19" s="183"/>
      <c r="Z19" s="184"/>
      <c r="AA19" s="184"/>
      <c r="AB19" s="183"/>
      <c r="AC19" s="184"/>
      <c r="AD19" s="211"/>
      <c r="AE19" s="183"/>
      <c r="AF19" s="183"/>
      <c r="AG19" s="184"/>
      <c r="AH19" s="184"/>
      <c r="AI19" s="211"/>
      <c r="AJ19" s="183"/>
      <c r="AK19" s="183"/>
      <c r="AL19" s="183"/>
      <c r="AM19" s="183"/>
      <c r="AN19" s="184"/>
      <c r="AO19" s="184"/>
      <c r="AP19" s="211"/>
      <c r="AQ19" s="183"/>
      <c r="AR19" s="183"/>
      <c r="AS19" s="183"/>
      <c r="AT19" s="198"/>
      <c r="AU19" s="207"/>
      <c r="AV19" s="208"/>
      <c r="AW19" s="8"/>
    </row>
    <row r="20" spans="1:49" s="6" customFormat="1" ht="36" customHeight="1" x14ac:dyDescent="0.25">
      <c r="A20" s="75" t="str">
        <f>VLOOKUP(B20,Apoio!$A:$C,3,FALSE)</f>
        <v>Medição - Coleta</v>
      </c>
      <c r="B20" s="82" t="s">
        <v>189</v>
      </c>
      <c r="C20" s="86">
        <v>45292</v>
      </c>
      <c r="D20" s="84" t="s">
        <v>33</v>
      </c>
      <c r="E20" s="78" t="s">
        <v>84</v>
      </c>
      <c r="F20" s="91"/>
      <c r="G20" s="89"/>
      <c r="H20" s="89" t="s">
        <v>84</v>
      </c>
      <c r="I20" s="89"/>
      <c r="J20" s="89"/>
      <c r="K20" s="89"/>
      <c r="L20" s="89"/>
      <c r="M20" s="89"/>
      <c r="N20" s="90"/>
      <c r="O20" s="98" t="s">
        <v>796</v>
      </c>
      <c r="P20" s="99">
        <v>45327</v>
      </c>
      <c r="Q20" s="77">
        <v>1</v>
      </c>
      <c r="R20" s="77">
        <v>2</v>
      </c>
      <c r="S20" s="100">
        <v>3</v>
      </c>
      <c r="T20" s="100">
        <v>4</v>
      </c>
      <c r="U20" s="79">
        <v>5</v>
      </c>
      <c r="V20" s="77">
        <v>6</v>
      </c>
      <c r="W20" s="77">
        <v>7</v>
      </c>
      <c r="X20" s="77">
        <v>8</v>
      </c>
      <c r="Y20" s="77">
        <v>9</v>
      </c>
      <c r="Z20" s="100">
        <v>10</v>
      </c>
      <c r="AA20" s="100">
        <v>11</v>
      </c>
      <c r="AB20" s="77">
        <v>12</v>
      </c>
      <c r="AC20" s="100">
        <v>13</v>
      </c>
      <c r="AD20" s="77">
        <v>14</v>
      </c>
      <c r="AE20" s="77">
        <v>15</v>
      </c>
      <c r="AF20" s="77">
        <v>16</v>
      </c>
      <c r="AG20" s="100">
        <v>17</v>
      </c>
      <c r="AH20" s="100">
        <v>18</v>
      </c>
      <c r="AI20" s="77">
        <v>19</v>
      </c>
      <c r="AJ20" s="77">
        <v>20</v>
      </c>
      <c r="AK20" s="77">
        <v>21</v>
      </c>
      <c r="AL20" s="77">
        <v>22</v>
      </c>
      <c r="AM20" s="77">
        <v>23</v>
      </c>
      <c r="AN20" s="100">
        <v>24</v>
      </c>
      <c r="AO20" s="100">
        <v>25</v>
      </c>
      <c r="AP20" s="77">
        <v>26</v>
      </c>
      <c r="AQ20" s="77">
        <v>27</v>
      </c>
      <c r="AR20" s="77">
        <v>28</v>
      </c>
      <c r="AS20" s="77">
        <v>29</v>
      </c>
      <c r="AT20" s="78"/>
      <c r="AU20" s="8"/>
    </row>
    <row r="21" spans="1:49" s="6" customFormat="1" ht="43.5" x14ac:dyDescent="0.25">
      <c r="A21" s="75" t="str">
        <f>VLOOKUP(B21,Apoio!$A:$C,3,FALSE)</f>
        <v>Energia de Reserva - Cessão Solar</v>
      </c>
      <c r="B21" s="85" t="s">
        <v>479</v>
      </c>
      <c r="C21" s="86">
        <v>45261</v>
      </c>
      <c r="D21" s="84" t="s">
        <v>480</v>
      </c>
      <c r="E21" s="78" t="s">
        <v>794</v>
      </c>
      <c r="F21" s="95" t="s">
        <v>693</v>
      </c>
      <c r="G21" s="89" t="s">
        <v>694</v>
      </c>
      <c r="H21" s="89"/>
      <c r="I21" s="89"/>
      <c r="J21" s="89"/>
      <c r="K21" s="89"/>
      <c r="L21" s="89"/>
      <c r="M21" s="89"/>
      <c r="N21" s="90"/>
      <c r="O21" s="98" t="s">
        <v>796</v>
      </c>
      <c r="P21" s="76">
        <v>45327</v>
      </c>
      <c r="Q21" s="77">
        <v>1</v>
      </c>
      <c r="R21" s="77">
        <v>2</v>
      </c>
      <c r="S21" s="100">
        <v>3</v>
      </c>
      <c r="T21" s="100">
        <v>4</v>
      </c>
      <c r="U21" s="79">
        <v>5</v>
      </c>
      <c r="V21" s="77">
        <v>6</v>
      </c>
      <c r="W21" s="77">
        <v>7</v>
      </c>
      <c r="X21" s="77">
        <v>8</v>
      </c>
      <c r="Y21" s="77">
        <v>9</v>
      </c>
      <c r="Z21" s="100">
        <v>10</v>
      </c>
      <c r="AA21" s="100">
        <v>11</v>
      </c>
      <c r="AB21" s="77">
        <v>12</v>
      </c>
      <c r="AC21" s="100">
        <v>13</v>
      </c>
      <c r="AD21" s="77">
        <v>14</v>
      </c>
      <c r="AE21" s="77">
        <v>15</v>
      </c>
      <c r="AF21" s="77">
        <v>16</v>
      </c>
      <c r="AG21" s="100">
        <v>17</v>
      </c>
      <c r="AH21" s="100">
        <v>18</v>
      </c>
      <c r="AI21" s="77">
        <v>19</v>
      </c>
      <c r="AJ21" s="77">
        <v>20</v>
      </c>
      <c r="AK21" s="77">
        <v>21</v>
      </c>
      <c r="AL21" s="77">
        <v>22</v>
      </c>
      <c r="AM21" s="77">
        <v>23</v>
      </c>
      <c r="AN21" s="100">
        <v>24</v>
      </c>
      <c r="AO21" s="100">
        <v>25</v>
      </c>
      <c r="AP21" s="77">
        <v>26</v>
      </c>
      <c r="AQ21" s="77">
        <v>27</v>
      </c>
      <c r="AR21" s="77">
        <v>28</v>
      </c>
      <c r="AS21" s="77">
        <v>29</v>
      </c>
      <c r="AT21" s="78" t="s">
        <v>961</v>
      </c>
    </row>
    <row r="22" spans="1:49" s="6" customFormat="1" ht="20.5" customHeight="1" x14ac:dyDescent="0.25">
      <c r="A22" s="75" t="str">
        <f>VLOOKUP(B22,Apoio!$A:$C,3,FALSE)</f>
        <v>Medição Contábil</v>
      </c>
      <c r="B22" s="185" t="s">
        <v>1009</v>
      </c>
      <c r="C22" s="86">
        <v>45323</v>
      </c>
      <c r="D22" s="84" t="s">
        <v>84</v>
      </c>
      <c r="E22" s="78" t="s">
        <v>77</v>
      </c>
      <c r="F22" s="91" t="s">
        <v>760</v>
      </c>
      <c r="G22" s="92" t="s">
        <v>761</v>
      </c>
      <c r="H22" s="92" t="s">
        <v>762</v>
      </c>
      <c r="I22" s="92" t="s">
        <v>763</v>
      </c>
      <c r="J22" s="89"/>
      <c r="K22" s="89"/>
      <c r="L22" s="89"/>
      <c r="M22" s="89"/>
      <c r="N22" s="90"/>
      <c r="O22" s="98" t="s">
        <v>796</v>
      </c>
      <c r="P22" s="99">
        <v>45327</v>
      </c>
      <c r="Q22" s="209">
        <v>1</v>
      </c>
      <c r="R22" s="178">
        <v>2</v>
      </c>
      <c r="S22" s="176">
        <v>3</v>
      </c>
      <c r="T22" s="176">
        <v>4</v>
      </c>
      <c r="U22" s="180">
        <v>5</v>
      </c>
      <c r="V22" s="178">
        <v>6</v>
      </c>
      <c r="W22" s="178">
        <v>7</v>
      </c>
      <c r="X22" s="178">
        <v>8</v>
      </c>
      <c r="Y22" s="178">
        <v>9</v>
      </c>
      <c r="Z22" s="176">
        <v>10</v>
      </c>
      <c r="AA22" s="176">
        <v>11</v>
      </c>
      <c r="AB22" s="178">
        <v>12</v>
      </c>
      <c r="AC22" s="176">
        <v>13</v>
      </c>
      <c r="AD22" s="178">
        <v>14</v>
      </c>
      <c r="AE22" s="178">
        <v>15</v>
      </c>
      <c r="AF22" s="178">
        <v>16</v>
      </c>
      <c r="AG22" s="176">
        <v>17</v>
      </c>
      <c r="AH22" s="176">
        <v>18</v>
      </c>
      <c r="AI22" s="178">
        <v>19</v>
      </c>
      <c r="AJ22" s="178">
        <v>20</v>
      </c>
      <c r="AK22" s="178">
        <v>21</v>
      </c>
      <c r="AL22" s="178">
        <v>22</v>
      </c>
      <c r="AM22" s="178">
        <v>23</v>
      </c>
      <c r="AN22" s="176">
        <v>24</v>
      </c>
      <c r="AO22" s="176">
        <v>25</v>
      </c>
      <c r="AP22" s="178">
        <v>26</v>
      </c>
      <c r="AQ22" s="178">
        <v>27</v>
      </c>
      <c r="AR22" s="178">
        <v>28</v>
      </c>
      <c r="AS22" s="178">
        <v>29</v>
      </c>
      <c r="AT22" s="174"/>
      <c r="AU22" s="8"/>
    </row>
    <row r="23" spans="1:49" s="6" customFormat="1" ht="20.5" customHeight="1" x14ac:dyDescent="0.25">
      <c r="A23" s="75"/>
      <c r="B23" s="186"/>
      <c r="C23" s="86">
        <v>45323</v>
      </c>
      <c r="D23" s="84" t="s">
        <v>84</v>
      </c>
      <c r="E23" s="78" t="s">
        <v>1028</v>
      </c>
      <c r="F23" s="91" t="s">
        <v>1029</v>
      </c>
      <c r="G23" s="92" t="s">
        <v>1030</v>
      </c>
      <c r="H23" s="89"/>
      <c r="I23" s="89"/>
      <c r="J23" s="89"/>
      <c r="K23" s="89"/>
      <c r="L23" s="89"/>
      <c r="M23" s="89"/>
      <c r="N23" s="90"/>
      <c r="O23" s="98" t="s">
        <v>796</v>
      </c>
      <c r="P23" s="76">
        <v>45327</v>
      </c>
      <c r="Q23" s="210"/>
      <c r="R23" s="179"/>
      <c r="S23" s="177"/>
      <c r="T23" s="177"/>
      <c r="U23" s="181"/>
      <c r="V23" s="179"/>
      <c r="W23" s="179"/>
      <c r="X23" s="179"/>
      <c r="Y23" s="179"/>
      <c r="Z23" s="177"/>
      <c r="AA23" s="177"/>
      <c r="AB23" s="179"/>
      <c r="AC23" s="177"/>
      <c r="AD23" s="179"/>
      <c r="AE23" s="179"/>
      <c r="AF23" s="179"/>
      <c r="AG23" s="177"/>
      <c r="AH23" s="177"/>
      <c r="AI23" s="179"/>
      <c r="AJ23" s="179"/>
      <c r="AK23" s="179"/>
      <c r="AL23" s="179"/>
      <c r="AM23" s="179"/>
      <c r="AN23" s="177"/>
      <c r="AO23" s="177"/>
      <c r="AP23" s="179"/>
      <c r="AQ23" s="179"/>
      <c r="AR23" s="179"/>
      <c r="AS23" s="179"/>
      <c r="AT23" s="175"/>
      <c r="AU23" s="8"/>
    </row>
    <row r="24" spans="1:49" s="6" customFormat="1" ht="20.5" customHeight="1" x14ac:dyDescent="0.25">
      <c r="A24" s="75"/>
      <c r="B24" s="187"/>
      <c r="C24" s="86">
        <v>45323</v>
      </c>
      <c r="D24" s="84" t="s">
        <v>84</v>
      </c>
      <c r="E24" s="78" t="s">
        <v>586</v>
      </c>
      <c r="F24" s="91" t="s">
        <v>588</v>
      </c>
      <c r="G24" s="92" t="s">
        <v>589</v>
      </c>
      <c r="H24" s="89" t="s">
        <v>590</v>
      </c>
      <c r="I24" s="89"/>
      <c r="J24" s="89"/>
      <c r="K24" s="89"/>
      <c r="L24" s="89"/>
      <c r="M24" s="89"/>
      <c r="N24" s="90"/>
      <c r="O24" s="98" t="s">
        <v>796</v>
      </c>
      <c r="P24" s="99">
        <v>45327</v>
      </c>
      <c r="Q24" s="211"/>
      <c r="R24" s="183"/>
      <c r="S24" s="184"/>
      <c r="T24" s="184"/>
      <c r="U24" s="182"/>
      <c r="V24" s="183"/>
      <c r="W24" s="183"/>
      <c r="X24" s="183"/>
      <c r="Y24" s="183"/>
      <c r="Z24" s="184"/>
      <c r="AA24" s="184"/>
      <c r="AB24" s="183"/>
      <c r="AC24" s="184"/>
      <c r="AD24" s="183"/>
      <c r="AE24" s="183"/>
      <c r="AF24" s="183"/>
      <c r="AG24" s="184"/>
      <c r="AH24" s="184"/>
      <c r="AI24" s="183"/>
      <c r="AJ24" s="183"/>
      <c r="AK24" s="183"/>
      <c r="AL24" s="183"/>
      <c r="AM24" s="183"/>
      <c r="AN24" s="184"/>
      <c r="AO24" s="184"/>
      <c r="AP24" s="183"/>
      <c r="AQ24" s="183"/>
      <c r="AR24" s="183"/>
      <c r="AS24" s="183"/>
      <c r="AT24" s="198"/>
      <c r="AU24" s="8"/>
    </row>
    <row r="25" spans="1:49" s="6" customFormat="1" ht="61" customHeight="1" x14ac:dyDescent="0.25">
      <c r="A25" s="75" t="str">
        <f>VLOOKUP(B25,Apoio!$A:$C,3,FALSE)</f>
        <v>Monitoramento Prudencial</v>
      </c>
      <c r="B25" s="82" t="s">
        <v>1014</v>
      </c>
      <c r="C25" s="86">
        <v>45292</v>
      </c>
      <c r="D25" s="84" t="s">
        <v>84</v>
      </c>
      <c r="E25" s="78" t="s">
        <v>84</v>
      </c>
      <c r="F25" s="92"/>
      <c r="G25" s="89"/>
      <c r="H25" s="89" t="s">
        <v>84</v>
      </c>
      <c r="I25" s="89"/>
      <c r="J25" s="89"/>
      <c r="K25" s="89"/>
      <c r="L25" s="89"/>
      <c r="M25" s="89"/>
      <c r="N25" s="90"/>
      <c r="O25" s="98" t="s">
        <v>796</v>
      </c>
      <c r="P25" s="76">
        <v>45327</v>
      </c>
      <c r="Q25" s="77">
        <v>1</v>
      </c>
      <c r="R25" s="77">
        <v>2</v>
      </c>
      <c r="S25" s="100">
        <v>3</v>
      </c>
      <c r="T25" s="100">
        <v>4</v>
      </c>
      <c r="U25" s="79">
        <v>5</v>
      </c>
      <c r="V25" s="77">
        <v>6</v>
      </c>
      <c r="W25" s="77">
        <v>7</v>
      </c>
      <c r="X25" s="77">
        <v>8</v>
      </c>
      <c r="Y25" s="77">
        <v>9</v>
      </c>
      <c r="Z25" s="100">
        <v>10</v>
      </c>
      <c r="AA25" s="100">
        <v>11</v>
      </c>
      <c r="AB25" s="77">
        <v>12</v>
      </c>
      <c r="AC25" s="100">
        <v>13</v>
      </c>
      <c r="AD25" s="77">
        <v>14</v>
      </c>
      <c r="AE25" s="77">
        <v>15</v>
      </c>
      <c r="AF25" s="77">
        <v>16</v>
      </c>
      <c r="AG25" s="100">
        <v>17</v>
      </c>
      <c r="AH25" s="100">
        <v>18</v>
      </c>
      <c r="AI25" s="77">
        <v>19</v>
      </c>
      <c r="AJ25" s="77">
        <v>20</v>
      </c>
      <c r="AK25" s="77">
        <v>21</v>
      </c>
      <c r="AL25" s="77">
        <v>22</v>
      </c>
      <c r="AM25" s="77">
        <v>23</v>
      </c>
      <c r="AN25" s="100">
        <v>24</v>
      </c>
      <c r="AO25" s="100">
        <v>25</v>
      </c>
      <c r="AP25" s="77">
        <v>26</v>
      </c>
      <c r="AQ25" s="77">
        <v>27</v>
      </c>
      <c r="AR25" s="77">
        <v>28</v>
      </c>
      <c r="AS25" s="77">
        <v>29</v>
      </c>
      <c r="AT25" s="78"/>
      <c r="AU25" s="8"/>
    </row>
    <row r="26" spans="1:49" s="6" customFormat="1" ht="58" x14ac:dyDescent="0.25">
      <c r="A26" s="75" t="str">
        <f>VLOOKUP(B26,Apoio!$A:$C,3,FALSE)</f>
        <v>MCSD EE - Pré-Liquidação</v>
      </c>
      <c r="B26" s="82" t="s">
        <v>673</v>
      </c>
      <c r="C26" s="86">
        <v>45261</v>
      </c>
      <c r="D26" s="84" t="s">
        <v>674</v>
      </c>
      <c r="E26" s="78" t="s">
        <v>108</v>
      </c>
      <c r="F26" s="91" t="s">
        <v>691</v>
      </c>
      <c r="G26" s="89" t="s">
        <v>686</v>
      </c>
      <c r="H26" s="89" t="s">
        <v>690</v>
      </c>
      <c r="I26" s="89" t="s">
        <v>687</v>
      </c>
      <c r="J26" s="89" t="s">
        <v>688</v>
      </c>
      <c r="K26" s="89" t="s">
        <v>689</v>
      </c>
      <c r="L26" s="89"/>
      <c r="M26" s="89"/>
      <c r="N26" s="90"/>
      <c r="O26" s="98" t="s">
        <v>796</v>
      </c>
      <c r="P26" s="76">
        <v>45328</v>
      </c>
      <c r="Q26" s="77">
        <v>1</v>
      </c>
      <c r="R26" s="77">
        <v>2</v>
      </c>
      <c r="S26" s="100">
        <v>3</v>
      </c>
      <c r="T26" s="100">
        <v>4</v>
      </c>
      <c r="U26" s="77">
        <v>5</v>
      </c>
      <c r="V26" s="79">
        <v>6</v>
      </c>
      <c r="W26" s="77">
        <v>7</v>
      </c>
      <c r="X26" s="77">
        <v>8</v>
      </c>
      <c r="Y26" s="77">
        <v>9</v>
      </c>
      <c r="Z26" s="100">
        <v>10</v>
      </c>
      <c r="AA26" s="100">
        <v>11</v>
      </c>
      <c r="AB26" s="77">
        <v>12</v>
      </c>
      <c r="AC26" s="100">
        <v>13</v>
      </c>
      <c r="AD26" s="77">
        <v>14</v>
      </c>
      <c r="AE26" s="77">
        <v>15</v>
      </c>
      <c r="AF26" s="77">
        <v>16</v>
      </c>
      <c r="AG26" s="100">
        <v>17</v>
      </c>
      <c r="AH26" s="100">
        <v>18</v>
      </c>
      <c r="AI26" s="77">
        <v>19</v>
      </c>
      <c r="AJ26" s="77">
        <v>20</v>
      </c>
      <c r="AK26" s="77">
        <v>21</v>
      </c>
      <c r="AL26" s="77">
        <v>22</v>
      </c>
      <c r="AM26" s="77">
        <v>23</v>
      </c>
      <c r="AN26" s="100">
        <v>24</v>
      </c>
      <c r="AO26" s="100">
        <v>25</v>
      </c>
      <c r="AP26" s="77">
        <v>26</v>
      </c>
      <c r="AQ26" s="77">
        <v>27</v>
      </c>
      <c r="AR26" s="77">
        <v>28</v>
      </c>
      <c r="AS26" s="77">
        <v>29</v>
      </c>
      <c r="AT26" s="78"/>
      <c r="AU26" s="8"/>
    </row>
    <row r="27" spans="1:49" s="6" customFormat="1" ht="46.5" customHeight="1" x14ac:dyDescent="0.25">
      <c r="A27" s="75" t="str">
        <f>VLOOKUP(B27,Apoio!$A:$C,3,FALSE)</f>
        <v>Energia de Reserva - Cessão Biomassa</v>
      </c>
      <c r="B27" s="85" t="s">
        <v>395</v>
      </c>
      <c r="C27" s="86">
        <v>45261</v>
      </c>
      <c r="D27" s="84" t="s">
        <v>22</v>
      </c>
      <c r="E27" s="78" t="s">
        <v>793</v>
      </c>
      <c r="F27" s="95" t="s">
        <v>693</v>
      </c>
      <c r="G27" s="89" t="s">
        <v>692</v>
      </c>
      <c r="H27" s="89"/>
      <c r="I27" s="89"/>
      <c r="J27" s="89"/>
      <c r="K27" s="89"/>
      <c r="L27" s="89"/>
      <c r="M27" s="89"/>
      <c r="N27" s="90"/>
      <c r="O27" s="98" t="s">
        <v>796</v>
      </c>
      <c r="P27" s="76">
        <v>45328</v>
      </c>
      <c r="Q27" s="77">
        <v>1</v>
      </c>
      <c r="R27" s="77">
        <v>2</v>
      </c>
      <c r="S27" s="100">
        <v>3</v>
      </c>
      <c r="T27" s="100">
        <v>4</v>
      </c>
      <c r="U27" s="77">
        <v>5</v>
      </c>
      <c r="V27" s="79">
        <v>6</v>
      </c>
      <c r="W27" s="77">
        <v>7</v>
      </c>
      <c r="X27" s="77">
        <v>8</v>
      </c>
      <c r="Y27" s="77">
        <v>9</v>
      </c>
      <c r="Z27" s="100">
        <v>10</v>
      </c>
      <c r="AA27" s="100">
        <v>11</v>
      </c>
      <c r="AB27" s="77">
        <v>12</v>
      </c>
      <c r="AC27" s="100">
        <v>13</v>
      </c>
      <c r="AD27" s="77">
        <v>14</v>
      </c>
      <c r="AE27" s="77">
        <v>15</v>
      </c>
      <c r="AF27" s="77">
        <v>16</v>
      </c>
      <c r="AG27" s="100">
        <v>17</v>
      </c>
      <c r="AH27" s="100">
        <v>18</v>
      </c>
      <c r="AI27" s="77">
        <v>19</v>
      </c>
      <c r="AJ27" s="77">
        <v>20</v>
      </c>
      <c r="AK27" s="77">
        <v>21</v>
      </c>
      <c r="AL27" s="77">
        <v>22</v>
      </c>
      <c r="AM27" s="77">
        <v>23</v>
      </c>
      <c r="AN27" s="100">
        <v>24</v>
      </c>
      <c r="AO27" s="100">
        <v>25</v>
      </c>
      <c r="AP27" s="77">
        <v>26</v>
      </c>
      <c r="AQ27" s="77">
        <v>27</v>
      </c>
      <c r="AR27" s="77">
        <v>28</v>
      </c>
      <c r="AS27" s="77">
        <v>29</v>
      </c>
      <c r="AT27" s="78" t="s">
        <v>962</v>
      </c>
      <c r="AU27" s="8"/>
    </row>
    <row r="28" spans="1:49" s="6" customFormat="1" ht="46.5" customHeight="1" x14ac:dyDescent="0.25">
      <c r="A28" s="75" t="str">
        <f>VLOOKUP(B28,Apoio!$A:$C,3,FALSE)</f>
        <v>MCSD EE - Declarações</v>
      </c>
      <c r="B28" s="82" t="s">
        <v>421</v>
      </c>
      <c r="C28" s="86">
        <v>45323</v>
      </c>
      <c r="D28" s="84" t="s">
        <v>23</v>
      </c>
      <c r="E28" s="78" t="s">
        <v>84</v>
      </c>
      <c r="F28" s="89"/>
      <c r="G28" s="89"/>
      <c r="H28" s="89" t="s">
        <v>84</v>
      </c>
      <c r="I28" s="89"/>
      <c r="J28" s="89"/>
      <c r="K28" s="89"/>
      <c r="L28" s="89"/>
      <c r="M28" s="89"/>
      <c r="N28" s="90"/>
      <c r="O28" s="98" t="s">
        <v>796</v>
      </c>
      <c r="P28" s="76">
        <v>45328</v>
      </c>
      <c r="Q28" s="77">
        <v>1</v>
      </c>
      <c r="R28" s="77">
        <v>2</v>
      </c>
      <c r="S28" s="100">
        <v>3</v>
      </c>
      <c r="T28" s="100">
        <v>4</v>
      </c>
      <c r="U28" s="77">
        <v>5</v>
      </c>
      <c r="V28" s="79">
        <v>6</v>
      </c>
      <c r="W28" s="77">
        <v>7</v>
      </c>
      <c r="X28" s="77">
        <v>8</v>
      </c>
      <c r="Y28" s="77">
        <v>9</v>
      </c>
      <c r="Z28" s="100">
        <v>10</v>
      </c>
      <c r="AA28" s="100">
        <v>11</v>
      </c>
      <c r="AB28" s="77">
        <v>12</v>
      </c>
      <c r="AC28" s="100">
        <v>13</v>
      </c>
      <c r="AD28" s="77">
        <v>14</v>
      </c>
      <c r="AE28" s="77">
        <v>15</v>
      </c>
      <c r="AF28" s="77">
        <v>16</v>
      </c>
      <c r="AG28" s="100">
        <v>17</v>
      </c>
      <c r="AH28" s="100">
        <v>18</v>
      </c>
      <c r="AI28" s="77">
        <v>19</v>
      </c>
      <c r="AJ28" s="77">
        <v>20</v>
      </c>
      <c r="AK28" s="77">
        <v>21</v>
      </c>
      <c r="AL28" s="77">
        <v>22</v>
      </c>
      <c r="AM28" s="77">
        <v>23</v>
      </c>
      <c r="AN28" s="100">
        <v>24</v>
      </c>
      <c r="AO28" s="100">
        <v>25</v>
      </c>
      <c r="AP28" s="77">
        <v>26</v>
      </c>
      <c r="AQ28" s="77">
        <v>27</v>
      </c>
      <c r="AR28" s="77">
        <v>28</v>
      </c>
      <c r="AS28" s="77">
        <v>29</v>
      </c>
      <c r="AT28" s="78"/>
      <c r="AU28" s="8"/>
    </row>
    <row r="29" spans="1:49" s="6" customFormat="1" ht="36" customHeight="1" x14ac:dyDescent="0.25">
      <c r="A29" s="75" t="str">
        <f>VLOOKUP(B29,Apoio!$A:$C,3,FALSE)</f>
        <v>CVU PMO</v>
      </c>
      <c r="B29" s="85" t="s">
        <v>651</v>
      </c>
      <c r="C29" s="86">
        <v>45323</v>
      </c>
      <c r="D29" s="84" t="s">
        <v>23</v>
      </c>
      <c r="E29" s="78" t="s">
        <v>921</v>
      </c>
      <c r="F29" s="91" t="s">
        <v>928</v>
      </c>
      <c r="G29" s="92" t="s">
        <v>929</v>
      </c>
      <c r="H29" s="89"/>
      <c r="I29" s="89"/>
      <c r="J29" s="89"/>
      <c r="K29" s="89"/>
      <c r="L29" s="89"/>
      <c r="M29" s="89"/>
      <c r="N29" s="90"/>
      <c r="O29" s="98" t="s">
        <v>796</v>
      </c>
      <c r="P29" s="76">
        <v>45328</v>
      </c>
      <c r="Q29" s="77">
        <v>1</v>
      </c>
      <c r="R29" s="77">
        <v>2</v>
      </c>
      <c r="S29" s="100">
        <v>3</v>
      </c>
      <c r="T29" s="100">
        <v>4</v>
      </c>
      <c r="U29" s="77">
        <v>5</v>
      </c>
      <c r="V29" s="79">
        <v>6</v>
      </c>
      <c r="W29" s="77">
        <v>7</v>
      </c>
      <c r="X29" s="77">
        <v>8</v>
      </c>
      <c r="Y29" s="77">
        <v>9</v>
      </c>
      <c r="Z29" s="100">
        <v>10</v>
      </c>
      <c r="AA29" s="100">
        <v>11</v>
      </c>
      <c r="AB29" s="77">
        <v>12</v>
      </c>
      <c r="AC29" s="100">
        <v>13</v>
      </c>
      <c r="AD29" s="77">
        <v>14</v>
      </c>
      <c r="AE29" s="77">
        <v>15</v>
      </c>
      <c r="AF29" s="77">
        <v>16</v>
      </c>
      <c r="AG29" s="100">
        <v>17</v>
      </c>
      <c r="AH29" s="100">
        <v>18</v>
      </c>
      <c r="AI29" s="77">
        <v>19</v>
      </c>
      <c r="AJ29" s="77">
        <v>20</v>
      </c>
      <c r="AK29" s="77">
        <v>21</v>
      </c>
      <c r="AL29" s="77">
        <v>22</v>
      </c>
      <c r="AM29" s="77">
        <v>23</v>
      </c>
      <c r="AN29" s="100">
        <v>24</v>
      </c>
      <c r="AO29" s="100">
        <v>25</v>
      </c>
      <c r="AP29" s="77">
        <v>26</v>
      </c>
      <c r="AQ29" s="77">
        <v>27</v>
      </c>
      <c r="AR29" s="77">
        <v>28</v>
      </c>
      <c r="AS29" s="77">
        <v>29</v>
      </c>
      <c r="AT29" s="78"/>
      <c r="AU29" s="8"/>
    </row>
    <row r="30" spans="1:49" s="6" customFormat="1" ht="47.15" customHeight="1" x14ac:dyDescent="0.25">
      <c r="A30" s="75" t="str">
        <f>VLOOKUP(B30,Apoio!$A:$C,3,FALSE)</f>
        <v>CVU PMO</v>
      </c>
      <c r="B30" s="85" t="s">
        <v>999</v>
      </c>
      <c r="C30" s="86">
        <v>45323</v>
      </c>
      <c r="D30" s="84" t="s">
        <v>23</v>
      </c>
      <c r="E30" s="78" t="s">
        <v>84</v>
      </c>
      <c r="F30" s="91"/>
      <c r="G30" s="92"/>
      <c r="H30" s="89" t="s">
        <v>84</v>
      </c>
      <c r="I30" s="89"/>
      <c r="J30" s="89"/>
      <c r="K30" s="89"/>
      <c r="L30" s="89"/>
      <c r="M30" s="89"/>
      <c r="N30" s="90"/>
      <c r="O30" s="98" t="s">
        <v>796</v>
      </c>
      <c r="P30" s="76">
        <v>45328</v>
      </c>
      <c r="Q30" s="77">
        <v>1</v>
      </c>
      <c r="R30" s="77">
        <v>2</v>
      </c>
      <c r="S30" s="100">
        <v>3</v>
      </c>
      <c r="T30" s="100">
        <v>4</v>
      </c>
      <c r="U30" s="77">
        <v>5</v>
      </c>
      <c r="V30" s="79">
        <v>6</v>
      </c>
      <c r="W30" s="77">
        <v>7</v>
      </c>
      <c r="X30" s="77">
        <v>8</v>
      </c>
      <c r="Y30" s="77">
        <v>9</v>
      </c>
      <c r="Z30" s="100">
        <v>10</v>
      </c>
      <c r="AA30" s="100">
        <v>11</v>
      </c>
      <c r="AB30" s="77">
        <v>12</v>
      </c>
      <c r="AC30" s="100">
        <v>13</v>
      </c>
      <c r="AD30" s="77">
        <v>14</v>
      </c>
      <c r="AE30" s="77">
        <v>15</v>
      </c>
      <c r="AF30" s="77">
        <v>16</v>
      </c>
      <c r="AG30" s="100">
        <v>17</v>
      </c>
      <c r="AH30" s="100">
        <v>18</v>
      </c>
      <c r="AI30" s="77">
        <v>19</v>
      </c>
      <c r="AJ30" s="77">
        <v>20</v>
      </c>
      <c r="AK30" s="77">
        <v>21</v>
      </c>
      <c r="AL30" s="77">
        <v>22</v>
      </c>
      <c r="AM30" s="77">
        <v>23</v>
      </c>
      <c r="AN30" s="100">
        <v>24</v>
      </c>
      <c r="AO30" s="100">
        <v>25</v>
      </c>
      <c r="AP30" s="77">
        <v>26</v>
      </c>
      <c r="AQ30" s="77">
        <v>27</v>
      </c>
      <c r="AR30" s="77">
        <v>28</v>
      </c>
      <c r="AS30" s="77">
        <v>29</v>
      </c>
      <c r="AT30" s="78"/>
      <c r="AU30" s="8"/>
    </row>
    <row r="31" spans="1:49" s="6" customFormat="1" ht="45.75" customHeight="1" x14ac:dyDescent="0.25">
      <c r="A31" s="75" t="str">
        <f>VLOOKUP(B31,Apoio!$A:$C,3,FALSE)</f>
        <v>Energia de Reserva - Cessão Eólica</v>
      </c>
      <c r="B31" s="82" t="s">
        <v>402</v>
      </c>
      <c r="C31" s="86">
        <v>45261</v>
      </c>
      <c r="D31" s="84" t="s">
        <v>21</v>
      </c>
      <c r="E31" s="78" t="s">
        <v>84</v>
      </c>
      <c r="F31" s="91"/>
      <c r="G31" s="89"/>
      <c r="H31" s="89" t="s">
        <v>84</v>
      </c>
      <c r="I31" s="89"/>
      <c r="J31" s="89"/>
      <c r="K31" s="89"/>
      <c r="L31" s="89"/>
      <c r="M31" s="89"/>
      <c r="N31" s="90"/>
      <c r="O31" s="98" t="s">
        <v>796</v>
      </c>
      <c r="P31" s="76">
        <v>45328</v>
      </c>
      <c r="Q31" s="77">
        <v>1</v>
      </c>
      <c r="R31" s="77">
        <v>2</v>
      </c>
      <c r="S31" s="100">
        <v>3</v>
      </c>
      <c r="T31" s="100">
        <v>4</v>
      </c>
      <c r="U31" s="77">
        <v>5</v>
      </c>
      <c r="V31" s="79">
        <v>6</v>
      </c>
      <c r="W31" s="77">
        <v>7</v>
      </c>
      <c r="X31" s="77">
        <v>8</v>
      </c>
      <c r="Y31" s="77">
        <v>9</v>
      </c>
      <c r="Z31" s="100">
        <v>10</v>
      </c>
      <c r="AA31" s="100">
        <v>11</v>
      </c>
      <c r="AB31" s="77">
        <v>12</v>
      </c>
      <c r="AC31" s="100">
        <v>13</v>
      </c>
      <c r="AD31" s="77">
        <v>14</v>
      </c>
      <c r="AE31" s="77">
        <v>15</v>
      </c>
      <c r="AF31" s="77">
        <v>16</v>
      </c>
      <c r="AG31" s="100">
        <v>17</v>
      </c>
      <c r="AH31" s="100">
        <v>18</v>
      </c>
      <c r="AI31" s="77">
        <v>19</v>
      </c>
      <c r="AJ31" s="77">
        <v>20</v>
      </c>
      <c r="AK31" s="77">
        <v>21</v>
      </c>
      <c r="AL31" s="77">
        <v>22</v>
      </c>
      <c r="AM31" s="77">
        <v>23</v>
      </c>
      <c r="AN31" s="100">
        <v>24</v>
      </c>
      <c r="AO31" s="100">
        <v>25</v>
      </c>
      <c r="AP31" s="77">
        <v>26</v>
      </c>
      <c r="AQ31" s="77">
        <v>27</v>
      </c>
      <c r="AR31" s="77">
        <v>28</v>
      </c>
      <c r="AS31" s="77">
        <v>29</v>
      </c>
      <c r="AT31" s="78" t="s">
        <v>960</v>
      </c>
      <c r="AU31" s="8"/>
    </row>
    <row r="32" spans="1:49" s="6" customFormat="1" ht="36" customHeight="1" x14ac:dyDescent="0.25">
      <c r="A32" s="75" t="str">
        <f>VLOOKUP(B32,Apoio!$A:$C,3,FALSE)</f>
        <v>MCP - Liquidação</v>
      </c>
      <c r="B32" s="82" t="s">
        <v>167</v>
      </c>
      <c r="C32" s="86">
        <v>45261</v>
      </c>
      <c r="D32" s="84" t="s">
        <v>131</v>
      </c>
      <c r="E32" s="78" t="s">
        <v>84</v>
      </c>
      <c r="F32" s="91"/>
      <c r="G32" s="89"/>
      <c r="H32" s="89" t="s">
        <v>84</v>
      </c>
      <c r="I32" s="89"/>
      <c r="J32" s="89"/>
      <c r="K32" s="89"/>
      <c r="L32" s="89"/>
      <c r="M32" s="89"/>
      <c r="N32" s="90"/>
      <c r="O32" s="98" t="s">
        <v>796</v>
      </c>
      <c r="P32" s="76">
        <v>45328</v>
      </c>
      <c r="Q32" s="77">
        <v>1</v>
      </c>
      <c r="R32" s="77">
        <v>2</v>
      </c>
      <c r="S32" s="100">
        <v>3</v>
      </c>
      <c r="T32" s="100">
        <v>4</v>
      </c>
      <c r="U32" s="77">
        <v>5</v>
      </c>
      <c r="V32" s="79">
        <v>6</v>
      </c>
      <c r="W32" s="77">
        <v>7</v>
      </c>
      <c r="X32" s="77">
        <v>8</v>
      </c>
      <c r="Y32" s="77">
        <v>9</v>
      </c>
      <c r="Z32" s="100">
        <v>10</v>
      </c>
      <c r="AA32" s="100">
        <v>11</v>
      </c>
      <c r="AB32" s="77">
        <v>12</v>
      </c>
      <c r="AC32" s="100">
        <v>13</v>
      </c>
      <c r="AD32" s="77">
        <v>14</v>
      </c>
      <c r="AE32" s="77">
        <v>15</v>
      </c>
      <c r="AF32" s="77">
        <v>16</v>
      </c>
      <c r="AG32" s="100">
        <v>17</v>
      </c>
      <c r="AH32" s="100">
        <v>18</v>
      </c>
      <c r="AI32" s="77">
        <v>19</v>
      </c>
      <c r="AJ32" s="77">
        <v>20</v>
      </c>
      <c r="AK32" s="77">
        <v>21</v>
      </c>
      <c r="AL32" s="77">
        <v>22</v>
      </c>
      <c r="AM32" s="77">
        <v>23</v>
      </c>
      <c r="AN32" s="100">
        <v>24</v>
      </c>
      <c r="AO32" s="100">
        <v>25</v>
      </c>
      <c r="AP32" s="77">
        <v>26</v>
      </c>
      <c r="AQ32" s="77">
        <v>27</v>
      </c>
      <c r="AR32" s="77">
        <v>28</v>
      </c>
      <c r="AS32" s="77">
        <v>29</v>
      </c>
      <c r="AT32" s="78"/>
      <c r="AU32" s="8"/>
    </row>
    <row r="33" spans="1:49" s="6" customFormat="1" ht="36" customHeight="1" x14ac:dyDescent="0.25">
      <c r="A33" s="75" t="str">
        <f>VLOOKUP(B33,Apoio!$A:$C,3,FALSE)</f>
        <v>Conta Bandeiras</v>
      </c>
      <c r="B33" s="82" t="s">
        <v>166</v>
      </c>
      <c r="C33" s="86">
        <v>45261</v>
      </c>
      <c r="D33" s="84" t="s">
        <v>131</v>
      </c>
      <c r="E33" s="78" t="s">
        <v>84</v>
      </c>
      <c r="F33" s="88"/>
      <c r="G33" s="89"/>
      <c r="H33" s="89" t="s">
        <v>84</v>
      </c>
      <c r="I33" s="89"/>
      <c r="J33" s="89"/>
      <c r="K33" s="89"/>
      <c r="L33" s="89"/>
      <c r="M33" s="89"/>
      <c r="N33" s="90"/>
      <c r="O33" s="98" t="s">
        <v>796</v>
      </c>
      <c r="P33" s="76">
        <v>45328</v>
      </c>
      <c r="Q33" s="77">
        <v>1</v>
      </c>
      <c r="R33" s="77">
        <v>2</v>
      </c>
      <c r="S33" s="100">
        <v>3</v>
      </c>
      <c r="T33" s="100">
        <v>4</v>
      </c>
      <c r="U33" s="77">
        <v>5</v>
      </c>
      <c r="V33" s="79">
        <v>6</v>
      </c>
      <c r="W33" s="77">
        <v>7</v>
      </c>
      <c r="X33" s="77">
        <v>8</v>
      </c>
      <c r="Y33" s="77">
        <v>9</v>
      </c>
      <c r="Z33" s="100">
        <v>10</v>
      </c>
      <c r="AA33" s="100">
        <v>11</v>
      </c>
      <c r="AB33" s="77">
        <v>12</v>
      </c>
      <c r="AC33" s="100">
        <v>13</v>
      </c>
      <c r="AD33" s="77">
        <v>14</v>
      </c>
      <c r="AE33" s="77">
        <v>15</v>
      </c>
      <c r="AF33" s="77">
        <v>16</v>
      </c>
      <c r="AG33" s="100">
        <v>17</v>
      </c>
      <c r="AH33" s="100">
        <v>18</v>
      </c>
      <c r="AI33" s="77">
        <v>19</v>
      </c>
      <c r="AJ33" s="77">
        <v>20</v>
      </c>
      <c r="AK33" s="77">
        <v>21</v>
      </c>
      <c r="AL33" s="77">
        <v>22</v>
      </c>
      <c r="AM33" s="77">
        <v>23</v>
      </c>
      <c r="AN33" s="100">
        <v>24</v>
      </c>
      <c r="AO33" s="100">
        <v>25</v>
      </c>
      <c r="AP33" s="77">
        <v>26</v>
      </c>
      <c r="AQ33" s="77">
        <v>27</v>
      </c>
      <c r="AR33" s="77">
        <v>28</v>
      </c>
      <c r="AS33" s="77">
        <v>29</v>
      </c>
      <c r="AT33" s="78"/>
      <c r="AU33" s="8"/>
    </row>
    <row r="34" spans="1:49" s="6" customFormat="1" ht="20.5" customHeight="1" x14ac:dyDescent="0.25">
      <c r="A34" s="75" t="str">
        <f>VLOOKUP(B34,Apoio!$A:$C,3,FALSE)</f>
        <v>Medição Contábil</v>
      </c>
      <c r="B34" s="202" t="s">
        <v>1010</v>
      </c>
      <c r="C34" s="86">
        <v>45292</v>
      </c>
      <c r="D34" s="96" t="s">
        <v>9</v>
      </c>
      <c r="E34" s="78" t="s">
        <v>77</v>
      </c>
      <c r="F34" s="91" t="s">
        <v>760</v>
      </c>
      <c r="G34" s="92" t="s">
        <v>761</v>
      </c>
      <c r="H34" s="92" t="s">
        <v>762</v>
      </c>
      <c r="I34" s="92" t="s">
        <v>763</v>
      </c>
      <c r="J34" s="89"/>
      <c r="K34" s="89"/>
      <c r="L34" s="89"/>
      <c r="M34" s="89"/>
      <c r="N34" s="90"/>
      <c r="O34" s="98" t="s">
        <v>796</v>
      </c>
      <c r="P34" s="76">
        <v>45328</v>
      </c>
      <c r="Q34" s="209">
        <v>1</v>
      </c>
      <c r="R34" s="178">
        <v>2</v>
      </c>
      <c r="S34" s="176">
        <v>3</v>
      </c>
      <c r="T34" s="176">
        <v>4</v>
      </c>
      <c r="U34" s="178">
        <v>5</v>
      </c>
      <c r="V34" s="180">
        <v>6</v>
      </c>
      <c r="W34" s="178">
        <v>7</v>
      </c>
      <c r="X34" s="178">
        <v>8</v>
      </c>
      <c r="Y34" s="178">
        <v>9</v>
      </c>
      <c r="Z34" s="176">
        <v>10</v>
      </c>
      <c r="AA34" s="176">
        <v>11</v>
      </c>
      <c r="AB34" s="178">
        <v>12</v>
      </c>
      <c r="AC34" s="176">
        <v>13</v>
      </c>
      <c r="AD34" s="209">
        <v>14</v>
      </c>
      <c r="AE34" s="178">
        <v>15</v>
      </c>
      <c r="AF34" s="178">
        <v>16</v>
      </c>
      <c r="AG34" s="176">
        <v>17</v>
      </c>
      <c r="AH34" s="176">
        <v>18</v>
      </c>
      <c r="AI34" s="209">
        <v>19</v>
      </c>
      <c r="AJ34" s="178">
        <v>20</v>
      </c>
      <c r="AK34" s="178">
        <v>21</v>
      </c>
      <c r="AL34" s="178">
        <v>22</v>
      </c>
      <c r="AM34" s="178">
        <v>23</v>
      </c>
      <c r="AN34" s="176">
        <v>24</v>
      </c>
      <c r="AO34" s="176">
        <v>25</v>
      </c>
      <c r="AP34" s="209">
        <v>26</v>
      </c>
      <c r="AQ34" s="178">
        <v>27</v>
      </c>
      <c r="AR34" s="178">
        <v>28</v>
      </c>
      <c r="AS34" s="178">
        <v>29</v>
      </c>
      <c r="AT34" s="174"/>
      <c r="AU34" s="207"/>
      <c r="AV34" s="208"/>
      <c r="AW34" s="8"/>
    </row>
    <row r="35" spans="1:49" s="6" customFormat="1" ht="20.5" customHeight="1" x14ac:dyDescent="0.25">
      <c r="A35" s="75"/>
      <c r="B35" s="203"/>
      <c r="C35" s="86">
        <v>45292</v>
      </c>
      <c r="D35" s="96" t="s">
        <v>9</v>
      </c>
      <c r="E35" s="78" t="s">
        <v>1028</v>
      </c>
      <c r="F35" s="91" t="s">
        <v>1029</v>
      </c>
      <c r="G35" s="92" t="s">
        <v>1030</v>
      </c>
      <c r="H35" s="89"/>
      <c r="I35" s="89"/>
      <c r="J35" s="89"/>
      <c r="K35" s="89"/>
      <c r="L35" s="89"/>
      <c r="M35" s="89"/>
      <c r="N35" s="90"/>
      <c r="O35" s="98" t="s">
        <v>796</v>
      </c>
      <c r="P35" s="76">
        <v>45328</v>
      </c>
      <c r="Q35" s="210"/>
      <c r="R35" s="179"/>
      <c r="S35" s="177"/>
      <c r="T35" s="177"/>
      <c r="U35" s="179"/>
      <c r="V35" s="181"/>
      <c r="W35" s="179"/>
      <c r="X35" s="179"/>
      <c r="Y35" s="179"/>
      <c r="Z35" s="177"/>
      <c r="AA35" s="177"/>
      <c r="AB35" s="179"/>
      <c r="AC35" s="177"/>
      <c r="AD35" s="210"/>
      <c r="AE35" s="179"/>
      <c r="AF35" s="179"/>
      <c r="AG35" s="177"/>
      <c r="AH35" s="177"/>
      <c r="AI35" s="210"/>
      <c r="AJ35" s="179"/>
      <c r="AK35" s="179"/>
      <c r="AL35" s="179"/>
      <c r="AM35" s="179"/>
      <c r="AN35" s="177"/>
      <c r="AO35" s="177"/>
      <c r="AP35" s="210"/>
      <c r="AQ35" s="179"/>
      <c r="AR35" s="179"/>
      <c r="AS35" s="179"/>
      <c r="AT35" s="175"/>
      <c r="AU35" s="207"/>
      <c r="AV35" s="208"/>
      <c r="AW35" s="8"/>
    </row>
    <row r="36" spans="1:49" s="6" customFormat="1" ht="20.5" customHeight="1" x14ac:dyDescent="0.25">
      <c r="A36" s="75"/>
      <c r="B36" s="204"/>
      <c r="C36" s="86">
        <v>45292</v>
      </c>
      <c r="D36" s="96" t="s">
        <v>9</v>
      </c>
      <c r="E36" s="78" t="s">
        <v>586</v>
      </c>
      <c r="F36" s="91" t="s">
        <v>588</v>
      </c>
      <c r="G36" s="92" t="s">
        <v>589</v>
      </c>
      <c r="H36" s="89" t="s">
        <v>590</v>
      </c>
      <c r="I36" s="89"/>
      <c r="J36" s="89"/>
      <c r="K36" s="89"/>
      <c r="L36" s="89"/>
      <c r="M36" s="89"/>
      <c r="N36" s="90"/>
      <c r="O36" s="98" t="s">
        <v>796</v>
      </c>
      <c r="P36" s="76">
        <v>45328</v>
      </c>
      <c r="Q36" s="211"/>
      <c r="R36" s="183"/>
      <c r="S36" s="184"/>
      <c r="T36" s="184"/>
      <c r="U36" s="183"/>
      <c r="V36" s="182"/>
      <c r="W36" s="183"/>
      <c r="X36" s="183"/>
      <c r="Y36" s="183"/>
      <c r="Z36" s="184"/>
      <c r="AA36" s="184"/>
      <c r="AB36" s="183"/>
      <c r="AC36" s="184"/>
      <c r="AD36" s="211"/>
      <c r="AE36" s="183"/>
      <c r="AF36" s="183"/>
      <c r="AG36" s="184"/>
      <c r="AH36" s="184"/>
      <c r="AI36" s="211"/>
      <c r="AJ36" s="183"/>
      <c r="AK36" s="183"/>
      <c r="AL36" s="183"/>
      <c r="AM36" s="183"/>
      <c r="AN36" s="184"/>
      <c r="AO36" s="184"/>
      <c r="AP36" s="211"/>
      <c r="AQ36" s="183"/>
      <c r="AR36" s="183"/>
      <c r="AS36" s="183"/>
      <c r="AT36" s="198"/>
      <c r="AU36" s="207"/>
      <c r="AV36" s="208"/>
      <c r="AW36" s="8"/>
    </row>
    <row r="37" spans="1:49" s="6" customFormat="1" ht="36" customHeight="1" x14ac:dyDescent="0.25">
      <c r="A37" s="75" t="str">
        <f>VLOOKUP(B37,Apoio!$A:$C,3,FALSE)</f>
        <v>MCP - Liquidação</v>
      </c>
      <c r="B37" s="82" t="s">
        <v>168</v>
      </c>
      <c r="C37" s="86">
        <v>45261</v>
      </c>
      <c r="D37" s="84" t="s">
        <v>132</v>
      </c>
      <c r="E37" s="78" t="s">
        <v>84</v>
      </c>
      <c r="F37" s="88"/>
      <c r="G37" s="89"/>
      <c r="H37" s="89" t="s">
        <v>84</v>
      </c>
      <c r="I37" s="89"/>
      <c r="J37" s="89"/>
      <c r="K37" s="89"/>
      <c r="L37" s="89"/>
      <c r="M37" s="89"/>
      <c r="N37" s="90"/>
      <c r="O37" s="98" t="s">
        <v>796</v>
      </c>
      <c r="P37" s="76">
        <v>45329</v>
      </c>
      <c r="Q37" s="77">
        <v>1</v>
      </c>
      <c r="R37" s="77">
        <v>2</v>
      </c>
      <c r="S37" s="100">
        <v>3</v>
      </c>
      <c r="T37" s="100">
        <v>4</v>
      </c>
      <c r="U37" s="77">
        <v>5</v>
      </c>
      <c r="V37" s="77">
        <v>6</v>
      </c>
      <c r="W37" s="79">
        <v>7</v>
      </c>
      <c r="X37" s="77">
        <v>8</v>
      </c>
      <c r="Y37" s="77">
        <v>9</v>
      </c>
      <c r="Z37" s="100">
        <v>10</v>
      </c>
      <c r="AA37" s="100">
        <v>11</v>
      </c>
      <c r="AB37" s="77">
        <v>12</v>
      </c>
      <c r="AC37" s="100">
        <v>13</v>
      </c>
      <c r="AD37" s="77">
        <v>14</v>
      </c>
      <c r="AE37" s="77">
        <v>15</v>
      </c>
      <c r="AF37" s="77">
        <v>16</v>
      </c>
      <c r="AG37" s="100">
        <v>17</v>
      </c>
      <c r="AH37" s="100">
        <v>18</v>
      </c>
      <c r="AI37" s="77">
        <v>19</v>
      </c>
      <c r="AJ37" s="77">
        <v>20</v>
      </c>
      <c r="AK37" s="77">
        <v>21</v>
      </c>
      <c r="AL37" s="77">
        <v>22</v>
      </c>
      <c r="AM37" s="77">
        <v>23</v>
      </c>
      <c r="AN37" s="100">
        <v>24</v>
      </c>
      <c r="AO37" s="100">
        <v>25</v>
      </c>
      <c r="AP37" s="77">
        <v>26</v>
      </c>
      <c r="AQ37" s="77">
        <v>27</v>
      </c>
      <c r="AR37" s="77">
        <v>28</v>
      </c>
      <c r="AS37" s="77">
        <v>29</v>
      </c>
      <c r="AT37" s="78"/>
      <c r="AU37" s="8"/>
    </row>
    <row r="38" spans="1:49" s="6" customFormat="1" ht="36.75" customHeight="1" x14ac:dyDescent="0.25">
      <c r="A38" s="75" t="str">
        <f>VLOOKUP(B38,Apoio!$A:$C,3,FALSE)</f>
        <v>Penalidades - Liquidação</v>
      </c>
      <c r="B38" s="82" t="s">
        <v>169</v>
      </c>
      <c r="C38" s="86">
        <v>45292</v>
      </c>
      <c r="D38" s="84" t="s">
        <v>133</v>
      </c>
      <c r="E38" s="78" t="s">
        <v>84</v>
      </c>
      <c r="F38" s="91"/>
      <c r="G38" s="89"/>
      <c r="H38" s="89" t="s">
        <v>84</v>
      </c>
      <c r="I38" s="89"/>
      <c r="J38" s="89"/>
      <c r="K38" s="89"/>
      <c r="L38" s="89"/>
      <c r="M38" s="89"/>
      <c r="N38" s="90"/>
      <c r="O38" s="98" t="s">
        <v>796</v>
      </c>
      <c r="P38" s="76">
        <v>45329</v>
      </c>
      <c r="Q38" s="77">
        <v>1</v>
      </c>
      <c r="R38" s="77">
        <v>2</v>
      </c>
      <c r="S38" s="100">
        <v>3</v>
      </c>
      <c r="T38" s="100">
        <v>4</v>
      </c>
      <c r="U38" s="77">
        <v>5</v>
      </c>
      <c r="V38" s="77">
        <v>6</v>
      </c>
      <c r="W38" s="79">
        <v>7</v>
      </c>
      <c r="X38" s="77">
        <v>8</v>
      </c>
      <c r="Y38" s="77">
        <v>9</v>
      </c>
      <c r="Z38" s="100">
        <v>10</v>
      </c>
      <c r="AA38" s="100">
        <v>11</v>
      </c>
      <c r="AB38" s="77">
        <v>12</v>
      </c>
      <c r="AC38" s="100">
        <v>13</v>
      </c>
      <c r="AD38" s="77">
        <v>14</v>
      </c>
      <c r="AE38" s="77">
        <v>15</v>
      </c>
      <c r="AF38" s="77">
        <v>16</v>
      </c>
      <c r="AG38" s="100">
        <v>17</v>
      </c>
      <c r="AH38" s="100">
        <v>18</v>
      </c>
      <c r="AI38" s="77">
        <v>19</v>
      </c>
      <c r="AJ38" s="77">
        <v>20</v>
      </c>
      <c r="AK38" s="77">
        <v>21</v>
      </c>
      <c r="AL38" s="77">
        <v>22</v>
      </c>
      <c r="AM38" s="77">
        <v>23</v>
      </c>
      <c r="AN38" s="100">
        <v>24</v>
      </c>
      <c r="AO38" s="100">
        <v>25</v>
      </c>
      <c r="AP38" s="77">
        <v>26</v>
      </c>
      <c r="AQ38" s="77">
        <v>27</v>
      </c>
      <c r="AR38" s="77">
        <v>28</v>
      </c>
      <c r="AS38" s="77">
        <v>29</v>
      </c>
      <c r="AT38" s="78"/>
      <c r="AU38" s="8"/>
    </row>
    <row r="39" spans="1:49" s="6" customFormat="1" ht="43.5" x14ac:dyDescent="0.25">
      <c r="A39" s="75" t="str">
        <f>VLOOKUP(B39,Apoio!$A:$C,3,FALSE)</f>
        <v>Contribuição Associativa</v>
      </c>
      <c r="B39" s="82" t="s">
        <v>959</v>
      </c>
      <c r="C39" s="86">
        <v>45323</v>
      </c>
      <c r="D39" s="84" t="s">
        <v>18</v>
      </c>
      <c r="E39" s="78" t="s">
        <v>86</v>
      </c>
      <c r="F39" s="88" t="s">
        <v>695</v>
      </c>
      <c r="G39" s="89" t="s">
        <v>696</v>
      </c>
      <c r="H39" s="89" t="s">
        <v>697</v>
      </c>
      <c r="I39" s="89"/>
      <c r="J39" s="89"/>
      <c r="K39" s="89"/>
      <c r="L39" s="89"/>
      <c r="M39" s="89"/>
      <c r="N39" s="90"/>
      <c r="O39" s="98" t="s">
        <v>796</v>
      </c>
      <c r="P39" s="76">
        <v>45329</v>
      </c>
      <c r="Q39" s="77">
        <v>1</v>
      </c>
      <c r="R39" s="77">
        <v>2</v>
      </c>
      <c r="S39" s="100">
        <v>3</v>
      </c>
      <c r="T39" s="100">
        <v>4</v>
      </c>
      <c r="U39" s="77">
        <v>5</v>
      </c>
      <c r="V39" s="77">
        <v>6</v>
      </c>
      <c r="W39" s="79">
        <v>7</v>
      </c>
      <c r="X39" s="77">
        <v>8</v>
      </c>
      <c r="Y39" s="77">
        <v>9</v>
      </c>
      <c r="Z39" s="100">
        <v>10</v>
      </c>
      <c r="AA39" s="100">
        <v>11</v>
      </c>
      <c r="AB39" s="77">
        <v>12</v>
      </c>
      <c r="AC39" s="100">
        <v>13</v>
      </c>
      <c r="AD39" s="77">
        <v>14</v>
      </c>
      <c r="AE39" s="77">
        <v>15</v>
      </c>
      <c r="AF39" s="77">
        <v>16</v>
      </c>
      <c r="AG39" s="100">
        <v>17</v>
      </c>
      <c r="AH39" s="100">
        <v>18</v>
      </c>
      <c r="AI39" s="77">
        <v>19</v>
      </c>
      <c r="AJ39" s="77">
        <v>20</v>
      </c>
      <c r="AK39" s="77">
        <v>21</v>
      </c>
      <c r="AL39" s="77">
        <v>22</v>
      </c>
      <c r="AM39" s="77">
        <v>23</v>
      </c>
      <c r="AN39" s="100">
        <v>24</v>
      </c>
      <c r="AO39" s="100">
        <v>25</v>
      </c>
      <c r="AP39" s="77">
        <v>26</v>
      </c>
      <c r="AQ39" s="77">
        <v>27</v>
      </c>
      <c r="AR39" s="77">
        <v>28</v>
      </c>
      <c r="AS39" s="77">
        <v>29</v>
      </c>
      <c r="AT39" s="78"/>
      <c r="AU39" s="8"/>
    </row>
    <row r="40" spans="1:49" s="6" customFormat="1" ht="36" customHeight="1" x14ac:dyDescent="0.25">
      <c r="A40" s="75" t="str">
        <f>VLOOKUP(B40,Apoio!$A:$C,3,FALSE)</f>
        <v>MCP - Decisões Judiciais</v>
      </c>
      <c r="B40" s="82" t="s">
        <v>534</v>
      </c>
      <c r="C40" s="86">
        <v>45292</v>
      </c>
      <c r="D40" s="84" t="s">
        <v>532</v>
      </c>
      <c r="E40" s="78" t="s">
        <v>511</v>
      </c>
      <c r="F40" s="91" t="s">
        <v>698</v>
      </c>
      <c r="G40" s="89" t="s">
        <v>699</v>
      </c>
      <c r="H40" s="89" t="s">
        <v>700</v>
      </c>
      <c r="I40" s="89" t="s">
        <v>701</v>
      </c>
      <c r="J40" s="89"/>
      <c r="K40" s="89"/>
      <c r="L40" s="89"/>
      <c r="M40" s="89"/>
      <c r="N40" s="90"/>
      <c r="O40" s="98" t="s">
        <v>796</v>
      </c>
      <c r="P40" s="76">
        <v>45329</v>
      </c>
      <c r="Q40" s="77">
        <v>1</v>
      </c>
      <c r="R40" s="77">
        <v>2</v>
      </c>
      <c r="S40" s="100">
        <v>3</v>
      </c>
      <c r="T40" s="100">
        <v>4</v>
      </c>
      <c r="U40" s="77">
        <v>5</v>
      </c>
      <c r="V40" s="77">
        <v>6</v>
      </c>
      <c r="W40" s="79">
        <v>7</v>
      </c>
      <c r="X40" s="77">
        <v>8</v>
      </c>
      <c r="Y40" s="77">
        <v>9</v>
      </c>
      <c r="Z40" s="100">
        <v>10</v>
      </c>
      <c r="AA40" s="100">
        <v>11</v>
      </c>
      <c r="AB40" s="77">
        <v>12</v>
      </c>
      <c r="AC40" s="100">
        <v>13</v>
      </c>
      <c r="AD40" s="77">
        <v>14</v>
      </c>
      <c r="AE40" s="77">
        <v>15</v>
      </c>
      <c r="AF40" s="77">
        <v>16</v>
      </c>
      <c r="AG40" s="100">
        <v>17</v>
      </c>
      <c r="AH40" s="100">
        <v>18</v>
      </c>
      <c r="AI40" s="77">
        <v>19</v>
      </c>
      <c r="AJ40" s="77">
        <v>20</v>
      </c>
      <c r="AK40" s="77">
        <v>21</v>
      </c>
      <c r="AL40" s="77">
        <v>22</v>
      </c>
      <c r="AM40" s="77">
        <v>23</v>
      </c>
      <c r="AN40" s="100">
        <v>24</v>
      </c>
      <c r="AO40" s="100">
        <v>25</v>
      </c>
      <c r="AP40" s="77">
        <v>26</v>
      </c>
      <c r="AQ40" s="77">
        <v>27</v>
      </c>
      <c r="AR40" s="77">
        <v>28</v>
      </c>
      <c r="AS40" s="77">
        <v>29</v>
      </c>
      <c r="AT40" s="78"/>
      <c r="AU40" s="8"/>
    </row>
    <row r="41" spans="1:49" s="6" customFormat="1" ht="43.5" x14ac:dyDescent="0.25">
      <c r="A41" s="75" t="str">
        <f>VLOOKUP(B41,Apoio!$A:$C,3,FALSE)</f>
        <v>Energia de Reserva - Cessão Hidráulica</v>
      </c>
      <c r="B41" s="85" t="s">
        <v>680</v>
      </c>
      <c r="C41" s="86">
        <v>45261</v>
      </c>
      <c r="D41" s="84" t="s">
        <v>681</v>
      </c>
      <c r="E41" s="78" t="s">
        <v>795</v>
      </c>
      <c r="F41" s="95" t="s">
        <v>693</v>
      </c>
      <c r="G41" s="89" t="s">
        <v>702</v>
      </c>
      <c r="H41" s="89"/>
      <c r="I41" s="89"/>
      <c r="J41" s="89"/>
      <c r="K41" s="89"/>
      <c r="L41" s="89"/>
      <c r="M41" s="89"/>
      <c r="N41" s="90"/>
      <c r="O41" s="98" t="s">
        <v>796</v>
      </c>
      <c r="P41" s="76">
        <v>45329</v>
      </c>
      <c r="Q41" s="77">
        <v>1</v>
      </c>
      <c r="R41" s="77">
        <v>2</v>
      </c>
      <c r="S41" s="100">
        <v>3</v>
      </c>
      <c r="T41" s="100">
        <v>4</v>
      </c>
      <c r="U41" s="77">
        <v>5</v>
      </c>
      <c r="V41" s="77">
        <v>6</v>
      </c>
      <c r="W41" s="79">
        <v>7</v>
      </c>
      <c r="X41" s="77">
        <v>8</v>
      </c>
      <c r="Y41" s="77">
        <v>9</v>
      </c>
      <c r="Z41" s="100">
        <v>10</v>
      </c>
      <c r="AA41" s="100">
        <v>11</v>
      </c>
      <c r="AB41" s="77">
        <v>12</v>
      </c>
      <c r="AC41" s="100">
        <v>13</v>
      </c>
      <c r="AD41" s="77">
        <v>14</v>
      </c>
      <c r="AE41" s="77">
        <v>15</v>
      </c>
      <c r="AF41" s="77">
        <v>16</v>
      </c>
      <c r="AG41" s="100">
        <v>17</v>
      </c>
      <c r="AH41" s="100">
        <v>18</v>
      </c>
      <c r="AI41" s="77">
        <v>19</v>
      </c>
      <c r="AJ41" s="77">
        <v>20</v>
      </c>
      <c r="AK41" s="77">
        <v>21</v>
      </c>
      <c r="AL41" s="77">
        <v>22</v>
      </c>
      <c r="AM41" s="77">
        <v>23</v>
      </c>
      <c r="AN41" s="100">
        <v>24</v>
      </c>
      <c r="AO41" s="100">
        <v>25</v>
      </c>
      <c r="AP41" s="77">
        <v>26</v>
      </c>
      <c r="AQ41" s="77">
        <v>27</v>
      </c>
      <c r="AR41" s="77">
        <v>28</v>
      </c>
      <c r="AS41" s="77">
        <v>29</v>
      </c>
      <c r="AT41" s="78" t="s">
        <v>963</v>
      </c>
    </row>
    <row r="42" spans="1:49" s="6" customFormat="1" ht="36.75" customHeight="1" x14ac:dyDescent="0.25">
      <c r="A42" s="75" t="str">
        <f>VLOOKUP(B42,Apoio!$A:$C,3,FALSE)</f>
        <v>MVE - Resultados</v>
      </c>
      <c r="B42" s="82" t="s">
        <v>880</v>
      </c>
      <c r="C42" s="86">
        <v>45292</v>
      </c>
      <c r="D42" s="84" t="s">
        <v>613</v>
      </c>
      <c r="E42" s="78" t="s">
        <v>620</v>
      </c>
      <c r="F42" s="91" t="s">
        <v>1080</v>
      </c>
      <c r="G42" s="89"/>
      <c r="H42" s="89"/>
      <c r="I42" s="89"/>
      <c r="J42" s="89"/>
      <c r="K42" s="89"/>
      <c r="L42" s="89"/>
      <c r="M42" s="89"/>
      <c r="N42" s="90"/>
      <c r="O42" s="98" t="s">
        <v>796</v>
      </c>
      <c r="P42" s="76">
        <v>45329</v>
      </c>
      <c r="Q42" s="77">
        <v>1</v>
      </c>
      <c r="R42" s="77">
        <v>2</v>
      </c>
      <c r="S42" s="100">
        <v>3</v>
      </c>
      <c r="T42" s="100">
        <v>4</v>
      </c>
      <c r="U42" s="77">
        <v>5</v>
      </c>
      <c r="V42" s="77">
        <v>6</v>
      </c>
      <c r="W42" s="79">
        <v>7</v>
      </c>
      <c r="X42" s="77">
        <v>8</v>
      </c>
      <c r="Y42" s="77">
        <v>9</v>
      </c>
      <c r="Z42" s="100">
        <v>10</v>
      </c>
      <c r="AA42" s="100">
        <v>11</v>
      </c>
      <c r="AB42" s="77">
        <v>12</v>
      </c>
      <c r="AC42" s="100">
        <v>13</v>
      </c>
      <c r="AD42" s="77">
        <v>14</v>
      </c>
      <c r="AE42" s="77">
        <v>15</v>
      </c>
      <c r="AF42" s="77">
        <v>16</v>
      </c>
      <c r="AG42" s="100">
        <v>17</v>
      </c>
      <c r="AH42" s="100">
        <v>18</v>
      </c>
      <c r="AI42" s="77">
        <v>19</v>
      </c>
      <c r="AJ42" s="77">
        <v>20</v>
      </c>
      <c r="AK42" s="77">
        <v>21</v>
      </c>
      <c r="AL42" s="77">
        <v>22</v>
      </c>
      <c r="AM42" s="77">
        <v>23</v>
      </c>
      <c r="AN42" s="100">
        <v>24</v>
      </c>
      <c r="AO42" s="100">
        <v>25</v>
      </c>
      <c r="AP42" s="77">
        <v>26</v>
      </c>
      <c r="AQ42" s="77">
        <v>27</v>
      </c>
      <c r="AR42" s="77">
        <v>28</v>
      </c>
      <c r="AS42" s="77">
        <v>29</v>
      </c>
      <c r="AT42" s="78"/>
      <c r="AU42" s="8"/>
    </row>
    <row r="43" spans="1:49" s="6" customFormat="1" ht="36.75" customHeight="1" x14ac:dyDescent="0.25">
      <c r="A43" s="75" t="str">
        <f>VLOOKUP(B43,Apoio!$A:$C,3,FALSE)</f>
        <v>MVE - Pré-Liquidação</v>
      </c>
      <c r="B43" s="82" t="s">
        <v>881</v>
      </c>
      <c r="C43" s="86">
        <v>45292</v>
      </c>
      <c r="D43" s="84" t="s">
        <v>613</v>
      </c>
      <c r="E43" s="78" t="s">
        <v>622</v>
      </c>
      <c r="F43" s="88" t="s">
        <v>703</v>
      </c>
      <c r="G43" s="89"/>
      <c r="H43" s="89"/>
      <c r="I43" s="89"/>
      <c r="J43" s="89"/>
      <c r="K43" s="89"/>
      <c r="L43" s="89"/>
      <c r="M43" s="89"/>
      <c r="N43" s="90"/>
      <c r="O43" s="98" t="s">
        <v>796</v>
      </c>
      <c r="P43" s="76">
        <v>45329</v>
      </c>
      <c r="Q43" s="77">
        <v>1</v>
      </c>
      <c r="R43" s="77">
        <v>2</v>
      </c>
      <c r="S43" s="100">
        <v>3</v>
      </c>
      <c r="T43" s="100">
        <v>4</v>
      </c>
      <c r="U43" s="77">
        <v>5</v>
      </c>
      <c r="V43" s="77">
        <v>6</v>
      </c>
      <c r="W43" s="79">
        <v>7</v>
      </c>
      <c r="X43" s="77">
        <v>8</v>
      </c>
      <c r="Y43" s="77">
        <v>9</v>
      </c>
      <c r="Z43" s="100">
        <v>10</v>
      </c>
      <c r="AA43" s="100">
        <v>11</v>
      </c>
      <c r="AB43" s="77">
        <v>12</v>
      </c>
      <c r="AC43" s="100">
        <v>13</v>
      </c>
      <c r="AD43" s="77">
        <v>14</v>
      </c>
      <c r="AE43" s="77">
        <v>15</v>
      </c>
      <c r="AF43" s="77">
        <v>16</v>
      </c>
      <c r="AG43" s="100">
        <v>17</v>
      </c>
      <c r="AH43" s="100">
        <v>18</v>
      </c>
      <c r="AI43" s="77">
        <v>19</v>
      </c>
      <c r="AJ43" s="77">
        <v>20</v>
      </c>
      <c r="AK43" s="77">
        <v>21</v>
      </c>
      <c r="AL43" s="77">
        <v>22</v>
      </c>
      <c r="AM43" s="77">
        <v>23</v>
      </c>
      <c r="AN43" s="100">
        <v>24</v>
      </c>
      <c r="AO43" s="100">
        <v>25</v>
      </c>
      <c r="AP43" s="77">
        <v>26</v>
      </c>
      <c r="AQ43" s="77">
        <v>27</v>
      </c>
      <c r="AR43" s="77">
        <v>28</v>
      </c>
      <c r="AS43" s="77">
        <v>29</v>
      </c>
      <c r="AT43" s="78"/>
      <c r="AU43" s="8"/>
    </row>
    <row r="44" spans="1:49" s="6" customFormat="1" ht="49.5" customHeight="1" x14ac:dyDescent="0.25">
      <c r="A44" s="75" t="str">
        <f>VLOOKUP(B44,Apoio!$A:$C,3,FALSE)</f>
        <v>MVE - Apuração</v>
      </c>
      <c r="B44" s="82" t="s">
        <v>884</v>
      </c>
      <c r="C44" s="86">
        <v>45323</v>
      </c>
      <c r="D44" s="84" t="s">
        <v>84</v>
      </c>
      <c r="E44" s="78" t="s">
        <v>620</v>
      </c>
      <c r="F44" s="88" t="s">
        <v>1081</v>
      </c>
      <c r="G44" s="89"/>
      <c r="H44" s="89"/>
      <c r="I44" s="89"/>
      <c r="J44" s="89"/>
      <c r="K44" s="89"/>
      <c r="L44" s="89"/>
      <c r="M44" s="89"/>
      <c r="N44" s="90"/>
      <c r="O44" s="98" t="s">
        <v>796</v>
      </c>
      <c r="P44" s="76">
        <v>45329</v>
      </c>
      <c r="Q44" s="77">
        <v>1</v>
      </c>
      <c r="R44" s="77">
        <v>2</v>
      </c>
      <c r="S44" s="100">
        <v>3</v>
      </c>
      <c r="T44" s="100">
        <v>4</v>
      </c>
      <c r="U44" s="77">
        <v>5</v>
      </c>
      <c r="V44" s="77">
        <v>6</v>
      </c>
      <c r="W44" s="79">
        <v>7</v>
      </c>
      <c r="X44" s="77">
        <v>8</v>
      </c>
      <c r="Y44" s="77">
        <v>9</v>
      </c>
      <c r="Z44" s="100">
        <v>10</v>
      </c>
      <c r="AA44" s="100">
        <v>11</v>
      </c>
      <c r="AB44" s="77">
        <v>12</v>
      </c>
      <c r="AC44" s="100">
        <v>13</v>
      </c>
      <c r="AD44" s="77">
        <v>14</v>
      </c>
      <c r="AE44" s="77">
        <v>15</v>
      </c>
      <c r="AF44" s="77">
        <v>16</v>
      </c>
      <c r="AG44" s="100">
        <v>17</v>
      </c>
      <c r="AH44" s="100">
        <v>18</v>
      </c>
      <c r="AI44" s="77">
        <v>19</v>
      </c>
      <c r="AJ44" s="77">
        <v>20</v>
      </c>
      <c r="AK44" s="77">
        <v>21</v>
      </c>
      <c r="AL44" s="77">
        <v>22</v>
      </c>
      <c r="AM44" s="77">
        <v>23</v>
      </c>
      <c r="AN44" s="100">
        <v>24</v>
      </c>
      <c r="AO44" s="100">
        <v>25</v>
      </c>
      <c r="AP44" s="77">
        <v>26</v>
      </c>
      <c r="AQ44" s="77">
        <v>27</v>
      </c>
      <c r="AR44" s="77">
        <v>28</v>
      </c>
      <c r="AS44" s="77">
        <v>29</v>
      </c>
      <c r="AT44" s="78"/>
      <c r="AU44" s="8"/>
    </row>
    <row r="45" spans="1:49" s="6" customFormat="1" ht="49.5" customHeight="1" x14ac:dyDescent="0.25">
      <c r="A45" s="75" t="str">
        <f>VLOOKUP(B45,Apoio!$A:$C,3,FALSE)</f>
        <v>MVE - Garantias Financeiras</v>
      </c>
      <c r="B45" s="82" t="s">
        <v>1064</v>
      </c>
      <c r="C45" s="86">
        <v>45323</v>
      </c>
      <c r="D45" s="84" t="s">
        <v>84</v>
      </c>
      <c r="E45" s="78" t="s">
        <v>84</v>
      </c>
      <c r="F45" s="88"/>
      <c r="G45" s="89"/>
      <c r="H45" s="89" t="s">
        <v>84</v>
      </c>
      <c r="I45" s="89"/>
      <c r="J45" s="89"/>
      <c r="K45" s="89"/>
      <c r="L45" s="89"/>
      <c r="M45" s="89"/>
      <c r="N45" s="90"/>
      <c r="O45" s="98" t="s">
        <v>796</v>
      </c>
      <c r="P45" s="76">
        <v>45329</v>
      </c>
      <c r="Q45" s="77">
        <v>1</v>
      </c>
      <c r="R45" s="77">
        <v>2</v>
      </c>
      <c r="S45" s="100">
        <v>3</v>
      </c>
      <c r="T45" s="100">
        <v>4</v>
      </c>
      <c r="U45" s="77">
        <v>5</v>
      </c>
      <c r="V45" s="77">
        <v>6</v>
      </c>
      <c r="W45" s="79">
        <v>7</v>
      </c>
      <c r="X45" s="77">
        <v>8</v>
      </c>
      <c r="Y45" s="77">
        <v>9</v>
      </c>
      <c r="Z45" s="100">
        <v>10</v>
      </c>
      <c r="AA45" s="100">
        <v>11</v>
      </c>
      <c r="AB45" s="77">
        <v>12</v>
      </c>
      <c r="AC45" s="100">
        <v>13</v>
      </c>
      <c r="AD45" s="77">
        <v>14</v>
      </c>
      <c r="AE45" s="77">
        <v>15</v>
      </c>
      <c r="AF45" s="77">
        <v>16</v>
      </c>
      <c r="AG45" s="100">
        <v>17</v>
      </c>
      <c r="AH45" s="100">
        <v>18</v>
      </c>
      <c r="AI45" s="77">
        <v>19</v>
      </c>
      <c r="AJ45" s="77">
        <v>20</v>
      </c>
      <c r="AK45" s="77">
        <v>21</v>
      </c>
      <c r="AL45" s="77">
        <v>22</v>
      </c>
      <c r="AM45" s="77">
        <v>23</v>
      </c>
      <c r="AN45" s="100">
        <v>24</v>
      </c>
      <c r="AO45" s="100">
        <v>25</v>
      </c>
      <c r="AP45" s="77">
        <v>26</v>
      </c>
      <c r="AQ45" s="77">
        <v>27</v>
      </c>
      <c r="AR45" s="77">
        <v>28</v>
      </c>
      <c r="AS45" s="77">
        <v>29</v>
      </c>
      <c r="AT45" s="78"/>
      <c r="AU45" s="8"/>
    </row>
    <row r="46" spans="1:49" s="6" customFormat="1" ht="49.5" customHeight="1" x14ac:dyDescent="0.25">
      <c r="A46" s="75" t="str">
        <f>VLOOKUP(B46,Apoio!$A:$C,3,FALSE)</f>
        <v>MVE - Apuração</v>
      </c>
      <c r="B46" s="82" t="s">
        <v>1047</v>
      </c>
      <c r="C46" s="86">
        <v>45323</v>
      </c>
      <c r="D46" s="84" t="s">
        <v>84</v>
      </c>
      <c r="E46" s="78" t="s">
        <v>84</v>
      </c>
      <c r="F46" s="88"/>
      <c r="G46" s="89"/>
      <c r="H46" s="89" t="s">
        <v>84</v>
      </c>
      <c r="I46" s="89"/>
      <c r="J46" s="89"/>
      <c r="K46" s="89"/>
      <c r="L46" s="89"/>
      <c r="M46" s="89"/>
      <c r="N46" s="90"/>
      <c r="O46" s="98" t="s">
        <v>796</v>
      </c>
      <c r="P46" s="76">
        <v>45330</v>
      </c>
      <c r="Q46" s="77">
        <v>1</v>
      </c>
      <c r="R46" s="77">
        <v>2</v>
      </c>
      <c r="S46" s="100">
        <v>3</v>
      </c>
      <c r="T46" s="100">
        <v>4</v>
      </c>
      <c r="U46" s="77">
        <v>5</v>
      </c>
      <c r="V46" s="77">
        <v>6</v>
      </c>
      <c r="W46" s="77">
        <v>7</v>
      </c>
      <c r="X46" s="79">
        <v>8</v>
      </c>
      <c r="Y46" s="77">
        <v>9</v>
      </c>
      <c r="Z46" s="100">
        <v>10</v>
      </c>
      <c r="AA46" s="100">
        <v>11</v>
      </c>
      <c r="AB46" s="77">
        <v>12</v>
      </c>
      <c r="AC46" s="100">
        <v>13</v>
      </c>
      <c r="AD46" s="77">
        <v>14</v>
      </c>
      <c r="AE46" s="77">
        <v>15</v>
      </c>
      <c r="AF46" s="77">
        <v>16</v>
      </c>
      <c r="AG46" s="100">
        <v>17</v>
      </c>
      <c r="AH46" s="100">
        <v>18</v>
      </c>
      <c r="AI46" s="77">
        <v>19</v>
      </c>
      <c r="AJ46" s="77">
        <v>20</v>
      </c>
      <c r="AK46" s="77">
        <v>21</v>
      </c>
      <c r="AL46" s="77">
        <v>22</v>
      </c>
      <c r="AM46" s="77">
        <v>23</v>
      </c>
      <c r="AN46" s="100">
        <v>24</v>
      </c>
      <c r="AO46" s="100">
        <v>25</v>
      </c>
      <c r="AP46" s="77">
        <v>26</v>
      </c>
      <c r="AQ46" s="77">
        <v>27</v>
      </c>
      <c r="AR46" s="77">
        <v>28</v>
      </c>
      <c r="AS46" s="77">
        <v>29</v>
      </c>
      <c r="AT46" s="78"/>
      <c r="AU46" s="8"/>
    </row>
    <row r="47" spans="1:49" s="6" customFormat="1" ht="36" customHeight="1" x14ac:dyDescent="0.25">
      <c r="A47" s="75" t="str">
        <f>VLOOKUP(B47,Apoio!$A:$C,3,FALSE)</f>
        <v>MCSD EE - Resultados</v>
      </c>
      <c r="B47" s="82" t="s">
        <v>477</v>
      </c>
      <c r="C47" s="86">
        <v>45323</v>
      </c>
      <c r="D47" s="84" t="s">
        <v>385</v>
      </c>
      <c r="E47" s="78" t="s">
        <v>84</v>
      </c>
      <c r="F47" s="89"/>
      <c r="G47" s="89"/>
      <c r="H47" s="89" t="s">
        <v>84</v>
      </c>
      <c r="I47" s="89"/>
      <c r="J47" s="89"/>
      <c r="K47" s="89"/>
      <c r="L47" s="89"/>
      <c r="M47" s="89"/>
      <c r="N47" s="90"/>
      <c r="O47" s="98" t="s">
        <v>796</v>
      </c>
      <c r="P47" s="76">
        <v>45330</v>
      </c>
      <c r="Q47" s="77">
        <v>1</v>
      </c>
      <c r="R47" s="77">
        <v>2</v>
      </c>
      <c r="S47" s="100">
        <v>3</v>
      </c>
      <c r="T47" s="100">
        <v>4</v>
      </c>
      <c r="U47" s="77">
        <v>5</v>
      </c>
      <c r="V47" s="77">
        <v>6</v>
      </c>
      <c r="W47" s="77">
        <v>7</v>
      </c>
      <c r="X47" s="79">
        <v>8</v>
      </c>
      <c r="Y47" s="77">
        <v>9</v>
      </c>
      <c r="Z47" s="100">
        <v>10</v>
      </c>
      <c r="AA47" s="100">
        <v>11</v>
      </c>
      <c r="AB47" s="77">
        <v>12</v>
      </c>
      <c r="AC47" s="100">
        <v>13</v>
      </c>
      <c r="AD47" s="77">
        <v>14</v>
      </c>
      <c r="AE47" s="77">
        <v>15</v>
      </c>
      <c r="AF47" s="77">
        <v>16</v>
      </c>
      <c r="AG47" s="100">
        <v>17</v>
      </c>
      <c r="AH47" s="100">
        <v>18</v>
      </c>
      <c r="AI47" s="77">
        <v>19</v>
      </c>
      <c r="AJ47" s="77">
        <v>20</v>
      </c>
      <c r="AK47" s="77">
        <v>21</v>
      </c>
      <c r="AL47" s="77">
        <v>22</v>
      </c>
      <c r="AM47" s="77">
        <v>23</v>
      </c>
      <c r="AN47" s="100">
        <v>24</v>
      </c>
      <c r="AO47" s="100">
        <v>25</v>
      </c>
      <c r="AP47" s="77">
        <v>26</v>
      </c>
      <c r="AQ47" s="77">
        <v>27</v>
      </c>
      <c r="AR47" s="77">
        <v>28</v>
      </c>
      <c r="AS47" s="77">
        <v>29</v>
      </c>
      <c r="AT47" s="78"/>
      <c r="AU47" s="8"/>
    </row>
    <row r="48" spans="1:49" s="6" customFormat="1" ht="46.5" customHeight="1" x14ac:dyDescent="0.25">
      <c r="A48" s="75" t="str">
        <f>VLOOKUP(B48,Apoio!$A:$C,3,FALSE)</f>
        <v>Cotas de Energia Nuclear - Resultados</v>
      </c>
      <c r="B48" s="82" t="s">
        <v>170</v>
      </c>
      <c r="C48" s="86">
        <v>45292</v>
      </c>
      <c r="D48" s="84" t="s">
        <v>25</v>
      </c>
      <c r="E48" s="78" t="s">
        <v>90</v>
      </c>
      <c r="F48" s="91" t="s">
        <v>704</v>
      </c>
      <c r="G48" s="89" t="s">
        <v>705</v>
      </c>
      <c r="H48" s="89" t="s">
        <v>706</v>
      </c>
      <c r="I48" s="89" t="s">
        <v>707</v>
      </c>
      <c r="J48" s="89"/>
      <c r="K48" s="89"/>
      <c r="L48" s="89"/>
      <c r="M48" s="89"/>
      <c r="N48" s="90"/>
      <c r="O48" s="98" t="s">
        <v>796</v>
      </c>
      <c r="P48" s="76">
        <v>45330</v>
      </c>
      <c r="Q48" s="77">
        <v>1</v>
      </c>
      <c r="R48" s="77">
        <v>2</v>
      </c>
      <c r="S48" s="100">
        <v>3</v>
      </c>
      <c r="T48" s="100">
        <v>4</v>
      </c>
      <c r="U48" s="77">
        <v>5</v>
      </c>
      <c r="V48" s="77">
        <v>6</v>
      </c>
      <c r="W48" s="77">
        <v>7</v>
      </c>
      <c r="X48" s="79">
        <v>8</v>
      </c>
      <c r="Y48" s="77">
        <v>9</v>
      </c>
      <c r="Z48" s="100">
        <v>10</v>
      </c>
      <c r="AA48" s="100">
        <v>11</v>
      </c>
      <c r="AB48" s="77">
        <v>12</v>
      </c>
      <c r="AC48" s="100">
        <v>13</v>
      </c>
      <c r="AD48" s="77">
        <v>14</v>
      </c>
      <c r="AE48" s="77">
        <v>15</v>
      </c>
      <c r="AF48" s="77">
        <v>16</v>
      </c>
      <c r="AG48" s="100">
        <v>17</v>
      </c>
      <c r="AH48" s="100">
        <v>18</v>
      </c>
      <c r="AI48" s="77">
        <v>19</v>
      </c>
      <c r="AJ48" s="77">
        <v>20</v>
      </c>
      <c r="AK48" s="77">
        <v>21</v>
      </c>
      <c r="AL48" s="77">
        <v>22</v>
      </c>
      <c r="AM48" s="77">
        <v>23</v>
      </c>
      <c r="AN48" s="100">
        <v>24</v>
      </c>
      <c r="AO48" s="100">
        <v>25</v>
      </c>
      <c r="AP48" s="77">
        <v>26</v>
      </c>
      <c r="AQ48" s="77">
        <v>27</v>
      </c>
      <c r="AR48" s="77">
        <v>28</v>
      </c>
      <c r="AS48" s="77">
        <v>29</v>
      </c>
      <c r="AT48" s="78"/>
      <c r="AU48" s="8"/>
    </row>
    <row r="49" spans="1:48" s="6" customFormat="1" ht="36.75" customHeight="1" x14ac:dyDescent="0.25">
      <c r="A49" s="75" t="str">
        <f>VLOOKUP(B49,Apoio!$A:$C,3,FALSE)</f>
        <v>Cotas de Energia Nuclear - Pré-Liquidação</v>
      </c>
      <c r="B49" s="82" t="s">
        <v>568</v>
      </c>
      <c r="C49" s="86">
        <v>45292</v>
      </c>
      <c r="D49" s="84" t="s">
        <v>135</v>
      </c>
      <c r="E49" s="78" t="s">
        <v>136</v>
      </c>
      <c r="F49" s="88" t="s">
        <v>708</v>
      </c>
      <c r="G49" s="89" t="s">
        <v>709</v>
      </c>
      <c r="H49" s="89"/>
      <c r="I49" s="89"/>
      <c r="J49" s="89"/>
      <c r="K49" s="89"/>
      <c r="L49" s="89"/>
      <c r="M49" s="89"/>
      <c r="N49" s="90"/>
      <c r="O49" s="98" t="s">
        <v>796</v>
      </c>
      <c r="P49" s="76">
        <v>45330</v>
      </c>
      <c r="Q49" s="77">
        <v>1</v>
      </c>
      <c r="R49" s="77">
        <v>2</v>
      </c>
      <c r="S49" s="100">
        <v>3</v>
      </c>
      <c r="T49" s="100">
        <v>4</v>
      </c>
      <c r="U49" s="77">
        <v>5</v>
      </c>
      <c r="V49" s="77">
        <v>6</v>
      </c>
      <c r="W49" s="77">
        <v>7</v>
      </c>
      <c r="X49" s="79">
        <v>8</v>
      </c>
      <c r="Y49" s="77">
        <v>9</v>
      </c>
      <c r="Z49" s="100">
        <v>10</v>
      </c>
      <c r="AA49" s="100">
        <v>11</v>
      </c>
      <c r="AB49" s="77">
        <v>12</v>
      </c>
      <c r="AC49" s="100">
        <v>13</v>
      </c>
      <c r="AD49" s="77">
        <v>14</v>
      </c>
      <c r="AE49" s="77">
        <v>15</v>
      </c>
      <c r="AF49" s="77">
        <v>16</v>
      </c>
      <c r="AG49" s="100">
        <v>17</v>
      </c>
      <c r="AH49" s="100">
        <v>18</v>
      </c>
      <c r="AI49" s="77">
        <v>19</v>
      </c>
      <c r="AJ49" s="77">
        <v>20</v>
      </c>
      <c r="AK49" s="77">
        <v>21</v>
      </c>
      <c r="AL49" s="77">
        <v>22</v>
      </c>
      <c r="AM49" s="77">
        <v>23</v>
      </c>
      <c r="AN49" s="100">
        <v>24</v>
      </c>
      <c r="AO49" s="100">
        <v>25</v>
      </c>
      <c r="AP49" s="77">
        <v>26</v>
      </c>
      <c r="AQ49" s="77">
        <v>27</v>
      </c>
      <c r="AR49" s="77">
        <v>28</v>
      </c>
      <c r="AS49" s="77">
        <v>29</v>
      </c>
      <c r="AT49" s="78"/>
      <c r="AU49" s="8"/>
    </row>
    <row r="50" spans="1:48" s="6" customFormat="1" ht="36" customHeight="1" x14ac:dyDescent="0.25">
      <c r="A50" s="75" t="str">
        <f>VLOOKUP(B50,Apoio!$A:$C,3,FALSE)</f>
        <v>Contrato</v>
      </c>
      <c r="B50" s="82" t="s">
        <v>345</v>
      </c>
      <c r="C50" s="86">
        <v>45292</v>
      </c>
      <c r="D50" s="84" t="s">
        <v>954</v>
      </c>
      <c r="E50" s="78" t="s">
        <v>84</v>
      </c>
      <c r="F50" s="91"/>
      <c r="G50" s="89"/>
      <c r="H50" s="89" t="s">
        <v>84</v>
      </c>
      <c r="I50" s="89"/>
      <c r="J50" s="89"/>
      <c r="K50" s="89"/>
      <c r="L50" s="89"/>
      <c r="M50" s="89"/>
      <c r="N50" s="90"/>
      <c r="O50" s="98" t="s">
        <v>796</v>
      </c>
      <c r="P50" s="76">
        <v>45330</v>
      </c>
      <c r="Q50" s="77">
        <v>1</v>
      </c>
      <c r="R50" s="77">
        <v>2</v>
      </c>
      <c r="S50" s="100">
        <v>3</v>
      </c>
      <c r="T50" s="100">
        <v>4</v>
      </c>
      <c r="U50" s="77">
        <v>5</v>
      </c>
      <c r="V50" s="77">
        <v>6</v>
      </c>
      <c r="W50" s="77">
        <v>7</v>
      </c>
      <c r="X50" s="79">
        <v>8</v>
      </c>
      <c r="Y50" s="77">
        <v>9</v>
      </c>
      <c r="Z50" s="100">
        <v>10</v>
      </c>
      <c r="AA50" s="100">
        <v>11</v>
      </c>
      <c r="AB50" s="77">
        <v>12</v>
      </c>
      <c r="AC50" s="100">
        <v>13</v>
      </c>
      <c r="AD50" s="77">
        <v>14</v>
      </c>
      <c r="AE50" s="77">
        <v>15</v>
      </c>
      <c r="AF50" s="77">
        <v>16</v>
      </c>
      <c r="AG50" s="100">
        <v>17</v>
      </c>
      <c r="AH50" s="100">
        <v>18</v>
      </c>
      <c r="AI50" s="77">
        <v>19</v>
      </c>
      <c r="AJ50" s="77">
        <v>20</v>
      </c>
      <c r="AK50" s="77">
        <v>21</v>
      </c>
      <c r="AL50" s="77">
        <v>22</v>
      </c>
      <c r="AM50" s="77">
        <v>23</v>
      </c>
      <c r="AN50" s="100">
        <v>24</v>
      </c>
      <c r="AO50" s="100">
        <v>25</v>
      </c>
      <c r="AP50" s="77">
        <v>26</v>
      </c>
      <c r="AQ50" s="77">
        <v>27</v>
      </c>
      <c r="AR50" s="77">
        <v>28</v>
      </c>
      <c r="AS50" s="77">
        <v>29</v>
      </c>
      <c r="AT50" s="78"/>
      <c r="AU50" s="8"/>
    </row>
    <row r="51" spans="1:48" s="6" customFormat="1" ht="36" customHeight="1" x14ac:dyDescent="0.25">
      <c r="A51" s="75" t="str">
        <f>VLOOKUP(B51,Apoio!$A:$C,3,FALSE)</f>
        <v>AGP</v>
      </c>
      <c r="B51" s="82" t="s">
        <v>645</v>
      </c>
      <c r="C51" s="86">
        <v>45292</v>
      </c>
      <c r="D51" s="84" t="s">
        <v>25</v>
      </c>
      <c r="E51" s="78" t="s">
        <v>84</v>
      </c>
      <c r="F51" s="88"/>
      <c r="G51" s="89"/>
      <c r="H51" s="89" t="s">
        <v>84</v>
      </c>
      <c r="I51" s="89"/>
      <c r="J51" s="89"/>
      <c r="K51" s="89"/>
      <c r="L51" s="89"/>
      <c r="M51" s="89"/>
      <c r="N51" s="90"/>
      <c r="O51" s="98" t="s">
        <v>796</v>
      </c>
      <c r="P51" s="76">
        <v>45330</v>
      </c>
      <c r="Q51" s="77">
        <v>1</v>
      </c>
      <c r="R51" s="77">
        <v>2</v>
      </c>
      <c r="S51" s="100">
        <v>3</v>
      </c>
      <c r="T51" s="100">
        <v>4</v>
      </c>
      <c r="U51" s="77">
        <v>5</v>
      </c>
      <c r="V51" s="77">
        <v>6</v>
      </c>
      <c r="W51" s="77">
        <v>7</v>
      </c>
      <c r="X51" s="79">
        <v>8</v>
      </c>
      <c r="Y51" s="77">
        <v>9</v>
      </c>
      <c r="Z51" s="100">
        <v>10</v>
      </c>
      <c r="AA51" s="100">
        <v>11</v>
      </c>
      <c r="AB51" s="77">
        <v>12</v>
      </c>
      <c r="AC51" s="100">
        <v>13</v>
      </c>
      <c r="AD51" s="77">
        <v>14</v>
      </c>
      <c r="AE51" s="77">
        <v>15</v>
      </c>
      <c r="AF51" s="77">
        <v>16</v>
      </c>
      <c r="AG51" s="100">
        <v>17</v>
      </c>
      <c r="AH51" s="100">
        <v>18</v>
      </c>
      <c r="AI51" s="77">
        <v>19</v>
      </c>
      <c r="AJ51" s="77">
        <v>20</v>
      </c>
      <c r="AK51" s="77">
        <v>21</v>
      </c>
      <c r="AL51" s="77">
        <v>22</v>
      </c>
      <c r="AM51" s="77">
        <v>23</v>
      </c>
      <c r="AN51" s="100">
        <v>24</v>
      </c>
      <c r="AO51" s="100">
        <v>25</v>
      </c>
      <c r="AP51" s="77">
        <v>26</v>
      </c>
      <c r="AQ51" s="77">
        <v>27</v>
      </c>
      <c r="AR51" s="77">
        <v>28</v>
      </c>
      <c r="AS51" s="77">
        <v>29</v>
      </c>
      <c r="AT51" s="78"/>
      <c r="AU51" s="8"/>
    </row>
    <row r="52" spans="1:48" s="6" customFormat="1" ht="41.15" customHeight="1" x14ac:dyDescent="0.25">
      <c r="A52" s="75" t="str">
        <f>VLOOKUP(B52,Apoio!$A:$C,3,FALSE)</f>
        <v>Energia de Reserva - Cessão Eólica</v>
      </c>
      <c r="B52" s="82" t="s">
        <v>398</v>
      </c>
      <c r="C52" s="86">
        <v>45261</v>
      </c>
      <c r="D52" s="84" t="s">
        <v>24</v>
      </c>
      <c r="E52" s="78" t="s">
        <v>394</v>
      </c>
      <c r="F52" s="91" t="s">
        <v>714</v>
      </c>
      <c r="G52" s="89"/>
      <c r="H52" s="89"/>
      <c r="I52" s="89"/>
      <c r="J52" s="89"/>
      <c r="K52" s="89"/>
      <c r="L52" s="89"/>
      <c r="M52" s="89"/>
      <c r="N52" s="90"/>
      <c r="O52" s="98" t="s">
        <v>796</v>
      </c>
      <c r="P52" s="76">
        <v>45330</v>
      </c>
      <c r="Q52" s="77">
        <v>1</v>
      </c>
      <c r="R52" s="77">
        <v>2</v>
      </c>
      <c r="S52" s="100">
        <v>3</v>
      </c>
      <c r="T52" s="100">
        <v>4</v>
      </c>
      <c r="U52" s="77">
        <v>5</v>
      </c>
      <c r="V52" s="77">
        <v>6</v>
      </c>
      <c r="W52" s="77">
        <v>7</v>
      </c>
      <c r="X52" s="79">
        <v>8</v>
      </c>
      <c r="Y52" s="77">
        <v>9</v>
      </c>
      <c r="Z52" s="100">
        <v>10</v>
      </c>
      <c r="AA52" s="100">
        <v>11</v>
      </c>
      <c r="AB52" s="77">
        <v>12</v>
      </c>
      <c r="AC52" s="100">
        <v>13</v>
      </c>
      <c r="AD52" s="77">
        <v>14</v>
      </c>
      <c r="AE52" s="77">
        <v>15</v>
      </c>
      <c r="AF52" s="77">
        <v>16</v>
      </c>
      <c r="AG52" s="100">
        <v>17</v>
      </c>
      <c r="AH52" s="100">
        <v>18</v>
      </c>
      <c r="AI52" s="77">
        <v>19</v>
      </c>
      <c r="AJ52" s="77">
        <v>20</v>
      </c>
      <c r="AK52" s="77">
        <v>21</v>
      </c>
      <c r="AL52" s="77">
        <v>22</v>
      </c>
      <c r="AM52" s="77">
        <v>23</v>
      </c>
      <c r="AN52" s="100">
        <v>24</v>
      </c>
      <c r="AO52" s="100">
        <v>25</v>
      </c>
      <c r="AP52" s="77">
        <v>26</v>
      </c>
      <c r="AQ52" s="77">
        <v>27</v>
      </c>
      <c r="AR52" s="77">
        <v>28</v>
      </c>
      <c r="AS52" s="77">
        <v>29</v>
      </c>
      <c r="AT52" s="78" t="s">
        <v>960</v>
      </c>
      <c r="AU52" s="8"/>
    </row>
    <row r="53" spans="1:48" s="6" customFormat="1" ht="43.5" x14ac:dyDescent="0.25">
      <c r="A53" s="75" t="str">
        <f>VLOOKUP(B53,Apoio!$A:$C,3,FALSE)</f>
        <v>Energia de Reserva - Cessão Solar</v>
      </c>
      <c r="B53" s="82" t="s">
        <v>481</v>
      </c>
      <c r="C53" s="86">
        <v>45261</v>
      </c>
      <c r="D53" s="84" t="s">
        <v>24</v>
      </c>
      <c r="E53" s="78" t="s">
        <v>84</v>
      </c>
      <c r="F53" s="91"/>
      <c r="G53" s="89"/>
      <c r="H53" s="89" t="s">
        <v>84</v>
      </c>
      <c r="I53" s="89"/>
      <c r="J53" s="89"/>
      <c r="K53" s="89"/>
      <c r="L53" s="89"/>
      <c r="M53" s="89"/>
      <c r="N53" s="90"/>
      <c r="O53" s="98" t="s">
        <v>796</v>
      </c>
      <c r="P53" s="76">
        <v>45330</v>
      </c>
      <c r="Q53" s="77">
        <v>1</v>
      </c>
      <c r="R53" s="77">
        <v>2</v>
      </c>
      <c r="S53" s="100">
        <v>3</v>
      </c>
      <c r="T53" s="100">
        <v>4</v>
      </c>
      <c r="U53" s="77">
        <v>5</v>
      </c>
      <c r="V53" s="77">
        <v>6</v>
      </c>
      <c r="W53" s="77">
        <v>7</v>
      </c>
      <c r="X53" s="79">
        <v>8</v>
      </c>
      <c r="Y53" s="77">
        <v>9</v>
      </c>
      <c r="Z53" s="100">
        <v>10</v>
      </c>
      <c r="AA53" s="100">
        <v>11</v>
      </c>
      <c r="AB53" s="77">
        <v>12</v>
      </c>
      <c r="AC53" s="100">
        <v>13</v>
      </c>
      <c r="AD53" s="77">
        <v>14</v>
      </c>
      <c r="AE53" s="77">
        <v>15</v>
      </c>
      <c r="AF53" s="77">
        <v>16</v>
      </c>
      <c r="AG53" s="100">
        <v>17</v>
      </c>
      <c r="AH53" s="100">
        <v>18</v>
      </c>
      <c r="AI53" s="77">
        <v>19</v>
      </c>
      <c r="AJ53" s="77">
        <v>20</v>
      </c>
      <c r="AK53" s="77">
        <v>21</v>
      </c>
      <c r="AL53" s="77">
        <v>22</v>
      </c>
      <c r="AM53" s="77">
        <v>23</v>
      </c>
      <c r="AN53" s="100">
        <v>24</v>
      </c>
      <c r="AO53" s="100">
        <v>25</v>
      </c>
      <c r="AP53" s="77">
        <v>26</v>
      </c>
      <c r="AQ53" s="77">
        <v>27</v>
      </c>
      <c r="AR53" s="77">
        <v>28</v>
      </c>
      <c r="AS53" s="77">
        <v>29</v>
      </c>
      <c r="AT53" s="78" t="s">
        <v>961</v>
      </c>
    </row>
    <row r="54" spans="1:48" s="6" customFormat="1" ht="36" customHeight="1" x14ac:dyDescent="0.25">
      <c r="A54" s="75" t="str">
        <f>VLOOKUP(B54,Apoio!$A:$C,3,FALSE)</f>
        <v>Boletins e Informativos</v>
      </c>
      <c r="B54" s="82" t="s">
        <v>359</v>
      </c>
      <c r="C54" s="86">
        <v>45261</v>
      </c>
      <c r="D54" s="84" t="s">
        <v>360</v>
      </c>
      <c r="E54" s="78" t="s">
        <v>84</v>
      </c>
      <c r="F54" s="88"/>
      <c r="G54" s="89"/>
      <c r="H54" s="89" t="s">
        <v>84</v>
      </c>
      <c r="I54" s="89"/>
      <c r="J54" s="89"/>
      <c r="K54" s="89"/>
      <c r="L54" s="89"/>
      <c r="M54" s="89"/>
      <c r="N54" s="90"/>
      <c r="O54" s="98" t="s">
        <v>796</v>
      </c>
      <c r="P54" s="76">
        <v>45330</v>
      </c>
      <c r="Q54" s="77">
        <v>1</v>
      </c>
      <c r="R54" s="77">
        <v>2</v>
      </c>
      <c r="S54" s="100">
        <v>3</v>
      </c>
      <c r="T54" s="100">
        <v>4</v>
      </c>
      <c r="U54" s="77">
        <v>5</v>
      </c>
      <c r="V54" s="77">
        <v>6</v>
      </c>
      <c r="W54" s="77">
        <v>7</v>
      </c>
      <c r="X54" s="79">
        <v>8</v>
      </c>
      <c r="Y54" s="77">
        <v>9</v>
      </c>
      <c r="Z54" s="100">
        <v>10</v>
      </c>
      <c r="AA54" s="100">
        <v>11</v>
      </c>
      <c r="AB54" s="77">
        <v>12</v>
      </c>
      <c r="AC54" s="100">
        <v>13</v>
      </c>
      <c r="AD54" s="77">
        <v>14</v>
      </c>
      <c r="AE54" s="77">
        <v>15</v>
      </c>
      <c r="AF54" s="77">
        <v>16</v>
      </c>
      <c r="AG54" s="100">
        <v>17</v>
      </c>
      <c r="AH54" s="100">
        <v>18</v>
      </c>
      <c r="AI54" s="77">
        <v>19</v>
      </c>
      <c r="AJ54" s="77">
        <v>20</v>
      </c>
      <c r="AK54" s="77">
        <v>21</v>
      </c>
      <c r="AL54" s="77">
        <v>22</v>
      </c>
      <c r="AM54" s="77">
        <v>23</v>
      </c>
      <c r="AN54" s="100">
        <v>24</v>
      </c>
      <c r="AO54" s="100">
        <v>25</v>
      </c>
      <c r="AP54" s="77">
        <v>26</v>
      </c>
      <c r="AQ54" s="77">
        <v>27</v>
      </c>
      <c r="AR54" s="77">
        <v>28</v>
      </c>
      <c r="AS54" s="77">
        <v>29</v>
      </c>
      <c r="AT54" s="78"/>
      <c r="AU54" s="8"/>
    </row>
    <row r="55" spans="1:48" s="6" customFormat="1" ht="51" customHeight="1" x14ac:dyDescent="0.25">
      <c r="A55" s="75" t="str">
        <f>VLOOKUP(B55,Apoio!$A:$C,3,FALSE)</f>
        <v>MCSD EE - Liquidação</v>
      </c>
      <c r="B55" s="82" t="s">
        <v>661</v>
      </c>
      <c r="C55" s="86">
        <v>45261</v>
      </c>
      <c r="D55" s="84" t="s">
        <v>964</v>
      </c>
      <c r="E55" s="78" t="s">
        <v>84</v>
      </c>
      <c r="F55" s="88"/>
      <c r="G55" s="89"/>
      <c r="H55" s="89" t="s">
        <v>84</v>
      </c>
      <c r="I55" s="89"/>
      <c r="J55" s="89"/>
      <c r="K55" s="89"/>
      <c r="L55" s="89"/>
      <c r="M55" s="89"/>
      <c r="N55" s="90"/>
      <c r="O55" s="98" t="s">
        <v>796</v>
      </c>
      <c r="P55" s="76">
        <v>45330</v>
      </c>
      <c r="Q55" s="77">
        <v>1</v>
      </c>
      <c r="R55" s="77">
        <v>2</v>
      </c>
      <c r="S55" s="100">
        <v>3</v>
      </c>
      <c r="T55" s="100">
        <v>4</v>
      </c>
      <c r="U55" s="77">
        <v>5</v>
      </c>
      <c r="V55" s="77">
        <v>6</v>
      </c>
      <c r="W55" s="77">
        <v>7</v>
      </c>
      <c r="X55" s="79">
        <v>8</v>
      </c>
      <c r="Y55" s="77">
        <v>9</v>
      </c>
      <c r="Z55" s="100">
        <v>10</v>
      </c>
      <c r="AA55" s="100">
        <v>11</v>
      </c>
      <c r="AB55" s="77">
        <v>12</v>
      </c>
      <c r="AC55" s="100">
        <v>13</v>
      </c>
      <c r="AD55" s="77">
        <v>14</v>
      </c>
      <c r="AE55" s="77">
        <v>15</v>
      </c>
      <c r="AF55" s="77">
        <v>16</v>
      </c>
      <c r="AG55" s="100">
        <v>17</v>
      </c>
      <c r="AH55" s="100">
        <v>18</v>
      </c>
      <c r="AI55" s="77">
        <v>19</v>
      </c>
      <c r="AJ55" s="77">
        <v>20</v>
      </c>
      <c r="AK55" s="77">
        <v>21</v>
      </c>
      <c r="AL55" s="77">
        <v>22</v>
      </c>
      <c r="AM55" s="77">
        <v>23</v>
      </c>
      <c r="AN55" s="100">
        <v>24</v>
      </c>
      <c r="AO55" s="100">
        <v>25</v>
      </c>
      <c r="AP55" s="77">
        <v>26</v>
      </c>
      <c r="AQ55" s="77">
        <v>27</v>
      </c>
      <c r="AR55" s="77">
        <v>28</v>
      </c>
      <c r="AS55" s="77">
        <v>29</v>
      </c>
      <c r="AT55" s="78" t="s">
        <v>965</v>
      </c>
      <c r="AV55" s="8"/>
    </row>
    <row r="56" spans="1:48" s="6" customFormat="1" ht="58" x14ac:dyDescent="0.25">
      <c r="A56" s="75" t="str">
        <f>VLOOKUP(B56,Apoio!$A:$C,3,FALSE)</f>
        <v>Monitoramento Prudencial</v>
      </c>
      <c r="B56" s="82" t="s">
        <v>1011</v>
      </c>
      <c r="C56" s="86">
        <v>45292</v>
      </c>
      <c r="D56" s="84" t="s">
        <v>84</v>
      </c>
      <c r="E56" s="78" t="s">
        <v>84</v>
      </c>
      <c r="F56" s="89"/>
      <c r="G56" s="89"/>
      <c r="H56" s="89" t="s">
        <v>84</v>
      </c>
      <c r="I56" s="89"/>
      <c r="J56" s="89"/>
      <c r="K56" s="89"/>
      <c r="L56" s="89"/>
      <c r="M56" s="89"/>
      <c r="N56" s="90"/>
      <c r="O56" s="98" t="s">
        <v>796</v>
      </c>
      <c r="P56" s="76">
        <v>45330</v>
      </c>
      <c r="Q56" s="77">
        <v>1</v>
      </c>
      <c r="R56" s="77">
        <v>2</v>
      </c>
      <c r="S56" s="100">
        <v>3</v>
      </c>
      <c r="T56" s="100">
        <v>4</v>
      </c>
      <c r="U56" s="77">
        <v>5</v>
      </c>
      <c r="V56" s="77">
        <v>6</v>
      </c>
      <c r="W56" s="77">
        <v>7</v>
      </c>
      <c r="X56" s="79">
        <v>8</v>
      </c>
      <c r="Y56" s="77">
        <v>9</v>
      </c>
      <c r="Z56" s="100">
        <v>10</v>
      </c>
      <c r="AA56" s="100">
        <v>11</v>
      </c>
      <c r="AB56" s="77">
        <v>12</v>
      </c>
      <c r="AC56" s="100">
        <v>13</v>
      </c>
      <c r="AD56" s="77">
        <v>14</v>
      </c>
      <c r="AE56" s="77">
        <v>15</v>
      </c>
      <c r="AF56" s="77">
        <v>16</v>
      </c>
      <c r="AG56" s="100">
        <v>17</v>
      </c>
      <c r="AH56" s="100">
        <v>18</v>
      </c>
      <c r="AI56" s="77">
        <v>19</v>
      </c>
      <c r="AJ56" s="77">
        <v>20</v>
      </c>
      <c r="AK56" s="77">
        <v>21</v>
      </c>
      <c r="AL56" s="77">
        <v>22</v>
      </c>
      <c r="AM56" s="77">
        <v>23</v>
      </c>
      <c r="AN56" s="100">
        <v>24</v>
      </c>
      <c r="AO56" s="100">
        <v>25</v>
      </c>
      <c r="AP56" s="77">
        <v>26</v>
      </c>
      <c r="AQ56" s="77">
        <v>27</v>
      </c>
      <c r="AR56" s="77">
        <v>28</v>
      </c>
      <c r="AS56" s="77">
        <v>29</v>
      </c>
      <c r="AT56" s="78"/>
      <c r="AU56" s="8"/>
    </row>
    <row r="57" spans="1:48" s="6" customFormat="1" ht="58" x14ac:dyDescent="0.25">
      <c r="A57" s="75" t="str">
        <f>VLOOKUP(B57,Apoio!$A:$C,3,FALSE)</f>
        <v>Monitoramento Prudencial</v>
      </c>
      <c r="B57" s="82" t="s">
        <v>1013</v>
      </c>
      <c r="C57" s="86">
        <v>45292</v>
      </c>
      <c r="D57" s="84" t="s">
        <v>930</v>
      </c>
      <c r="E57" s="78" t="s">
        <v>84</v>
      </c>
      <c r="F57" s="89"/>
      <c r="G57" s="89"/>
      <c r="H57" s="89" t="s">
        <v>84</v>
      </c>
      <c r="I57" s="89"/>
      <c r="J57" s="89"/>
      <c r="K57" s="89"/>
      <c r="L57" s="89"/>
      <c r="M57" s="89"/>
      <c r="N57" s="90"/>
      <c r="O57" s="98" t="s">
        <v>796</v>
      </c>
      <c r="P57" s="76">
        <v>45331</v>
      </c>
      <c r="Q57" s="77">
        <v>1</v>
      </c>
      <c r="R57" s="77">
        <v>2</v>
      </c>
      <c r="S57" s="100">
        <v>3</v>
      </c>
      <c r="T57" s="100">
        <v>4</v>
      </c>
      <c r="U57" s="77">
        <v>5</v>
      </c>
      <c r="V57" s="77">
        <v>6</v>
      </c>
      <c r="W57" s="77">
        <v>7</v>
      </c>
      <c r="X57" s="77">
        <v>8</v>
      </c>
      <c r="Y57" s="79">
        <v>9</v>
      </c>
      <c r="Z57" s="100">
        <v>10</v>
      </c>
      <c r="AA57" s="100">
        <v>11</v>
      </c>
      <c r="AB57" s="77">
        <v>12</v>
      </c>
      <c r="AC57" s="100">
        <v>13</v>
      </c>
      <c r="AD57" s="77">
        <v>14</v>
      </c>
      <c r="AE57" s="77">
        <v>15</v>
      </c>
      <c r="AF57" s="77">
        <v>16</v>
      </c>
      <c r="AG57" s="100">
        <v>17</v>
      </c>
      <c r="AH57" s="100">
        <v>18</v>
      </c>
      <c r="AI57" s="77">
        <v>19</v>
      </c>
      <c r="AJ57" s="77">
        <v>20</v>
      </c>
      <c r="AK57" s="77">
        <v>21</v>
      </c>
      <c r="AL57" s="77">
        <v>22</v>
      </c>
      <c r="AM57" s="77">
        <v>23</v>
      </c>
      <c r="AN57" s="100">
        <v>24</v>
      </c>
      <c r="AO57" s="100">
        <v>25</v>
      </c>
      <c r="AP57" s="77">
        <v>26</v>
      </c>
      <c r="AQ57" s="77">
        <v>27</v>
      </c>
      <c r="AR57" s="77">
        <v>28</v>
      </c>
      <c r="AS57" s="77">
        <v>29</v>
      </c>
      <c r="AT57" s="78"/>
      <c r="AU57" s="8"/>
    </row>
    <row r="58" spans="1:48" s="6" customFormat="1" ht="45.75" customHeight="1" x14ac:dyDescent="0.25">
      <c r="A58" s="75" t="str">
        <f>VLOOKUP(B58,Apoio!$A:$C,3,FALSE)</f>
        <v>Energia de Reserva - Cessão Biomassa</v>
      </c>
      <c r="B58" s="82" t="s">
        <v>401</v>
      </c>
      <c r="C58" s="86">
        <v>45261</v>
      </c>
      <c r="D58" s="84" t="s">
        <v>21</v>
      </c>
      <c r="E58" s="78" t="s">
        <v>84</v>
      </c>
      <c r="F58" s="88"/>
      <c r="G58" s="89"/>
      <c r="H58" s="89" t="s">
        <v>84</v>
      </c>
      <c r="I58" s="89"/>
      <c r="J58" s="89"/>
      <c r="K58" s="89"/>
      <c r="L58" s="89"/>
      <c r="M58" s="89"/>
      <c r="N58" s="90"/>
      <c r="O58" s="98" t="s">
        <v>796</v>
      </c>
      <c r="P58" s="76">
        <v>45331</v>
      </c>
      <c r="Q58" s="77">
        <v>1</v>
      </c>
      <c r="R58" s="77">
        <v>2</v>
      </c>
      <c r="S58" s="100">
        <v>3</v>
      </c>
      <c r="T58" s="100">
        <v>4</v>
      </c>
      <c r="U58" s="77">
        <v>5</v>
      </c>
      <c r="V58" s="77">
        <v>6</v>
      </c>
      <c r="W58" s="77">
        <v>7</v>
      </c>
      <c r="X58" s="77">
        <v>8</v>
      </c>
      <c r="Y58" s="79">
        <v>9</v>
      </c>
      <c r="Z58" s="100">
        <v>10</v>
      </c>
      <c r="AA58" s="100">
        <v>11</v>
      </c>
      <c r="AB58" s="77">
        <v>12</v>
      </c>
      <c r="AC58" s="100">
        <v>13</v>
      </c>
      <c r="AD58" s="77">
        <v>14</v>
      </c>
      <c r="AE58" s="77">
        <v>15</v>
      </c>
      <c r="AF58" s="77">
        <v>16</v>
      </c>
      <c r="AG58" s="100">
        <v>17</v>
      </c>
      <c r="AH58" s="100">
        <v>18</v>
      </c>
      <c r="AI58" s="77">
        <v>19</v>
      </c>
      <c r="AJ58" s="77">
        <v>20</v>
      </c>
      <c r="AK58" s="77">
        <v>21</v>
      </c>
      <c r="AL58" s="77">
        <v>22</v>
      </c>
      <c r="AM58" s="77">
        <v>23</v>
      </c>
      <c r="AN58" s="100">
        <v>24</v>
      </c>
      <c r="AO58" s="100">
        <v>25</v>
      </c>
      <c r="AP58" s="77">
        <v>26</v>
      </c>
      <c r="AQ58" s="77">
        <v>27</v>
      </c>
      <c r="AR58" s="77">
        <v>28</v>
      </c>
      <c r="AS58" s="77">
        <v>29</v>
      </c>
      <c r="AT58" s="78" t="s">
        <v>962</v>
      </c>
      <c r="AU58" s="8"/>
    </row>
    <row r="59" spans="1:48" s="6" customFormat="1" ht="46.5" customHeight="1" x14ac:dyDescent="0.25">
      <c r="A59" s="75" t="str">
        <f>VLOOKUP(B59,Apoio!$A:$C,3,FALSE)</f>
        <v>Cotas de Garantia Física - Resultados</v>
      </c>
      <c r="B59" s="82" t="s">
        <v>171</v>
      </c>
      <c r="C59" s="86">
        <v>45292</v>
      </c>
      <c r="D59" s="84" t="s">
        <v>10</v>
      </c>
      <c r="E59" s="78" t="s">
        <v>155</v>
      </c>
      <c r="F59" s="88" t="s">
        <v>710</v>
      </c>
      <c r="G59" s="89" t="s">
        <v>711</v>
      </c>
      <c r="H59" s="89"/>
      <c r="I59" s="89"/>
      <c r="J59" s="89"/>
      <c r="K59" s="89"/>
      <c r="L59" s="89"/>
      <c r="M59" s="89"/>
      <c r="N59" s="90"/>
      <c r="O59" s="98" t="s">
        <v>796</v>
      </c>
      <c r="P59" s="76">
        <v>45331</v>
      </c>
      <c r="Q59" s="77">
        <v>1</v>
      </c>
      <c r="R59" s="77">
        <v>2</v>
      </c>
      <c r="S59" s="100">
        <v>3</v>
      </c>
      <c r="T59" s="100">
        <v>4</v>
      </c>
      <c r="U59" s="77">
        <v>5</v>
      </c>
      <c r="V59" s="77">
        <v>6</v>
      </c>
      <c r="W59" s="77">
        <v>7</v>
      </c>
      <c r="X59" s="77">
        <v>8</v>
      </c>
      <c r="Y59" s="79">
        <v>9</v>
      </c>
      <c r="Z59" s="100">
        <v>10</v>
      </c>
      <c r="AA59" s="100">
        <v>11</v>
      </c>
      <c r="AB59" s="77">
        <v>12</v>
      </c>
      <c r="AC59" s="100">
        <v>13</v>
      </c>
      <c r="AD59" s="77">
        <v>14</v>
      </c>
      <c r="AE59" s="77">
        <v>15</v>
      </c>
      <c r="AF59" s="77">
        <v>16</v>
      </c>
      <c r="AG59" s="100">
        <v>17</v>
      </c>
      <c r="AH59" s="100">
        <v>18</v>
      </c>
      <c r="AI59" s="77">
        <v>19</v>
      </c>
      <c r="AJ59" s="77">
        <v>20</v>
      </c>
      <c r="AK59" s="77">
        <v>21</v>
      </c>
      <c r="AL59" s="77">
        <v>22</v>
      </c>
      <c r="AM59" s="77">
        <v>23</v>
      </c>
      <c r="AN59" s="100">
        <v>24</v>
      </c>
      <c r="AO59" s="100">
        <v>25</v>
      </c>
      <c r="AP59" s="77">
        <v>26</v>
      </c>
      <c r="AQ59" s="77">
        <v>27</v>
      </c>
      <c r="AR59" s="77">
        <v>28</v>
      </c>
      <c r="AS59" s="77">
        <v>29</v>
      </c>
      <c r="AT59" s="81"/>
      <c r="AU59" s="8"/>
    </row>
    <row r="60" spans="1:48" s="6" customFormat="1" ht="36.75" customHeight="1" x14ac:dyDescent="0.25">
      <c r="A60" s="75" t="str">
        <f>VLOOKUP(B60,Apoio!$A:$C,3,FALSE)</f>
        <v>Medição - Ajuste</v>
      </c>
      <c r="B60" s="82" t="s">
        <v>190</v>
      </c>
      <c r="C60" s="86">
        <v>45292</v>
      </c>
      <c r="D60" s="84" t="s">
        <v>10</v>
      </c>
      <c r="E60" s="78" t="s">
        <v>84</v>
      </c>
      <c r="F60" s="91"/>
      <c r="G60" s="89"/>
      <c r="H60" s="89" t="s">
        <v>84</v>
      </c>
      <c r="I60" s="89"/>
      <c r="J60" s="89"/>
      <c r="K60" s="89"/>
      <c r="L60" s="89"/>
      <c r="M60" s="89"/>
      <c r="N60" s="90"/>
      <c r="O60" s="98" t="s">
        <v>796</v>
      </c>
      <c r="P60" s="76">
        <v>45331</v>
      </c>
      <c r="Q60" s="77">
        <v>1</v>
      </c>
      <c r="R60" s="77">
        <v>2</v>
      </c>
      <c r="S60" s="100">
        <v>3</v>
      </c>
      <c r="T60" s="100">
        <v>4</v>
      </c>
      <c r="U60" s="77">
        <v>5</v>
      </c>
      <c r="V60" s="77">
        <v>6</v>
      </c>
      <c r="W60" s="77">
        <v>7</v>
      </c>
      <c r="X60" s="77">
        <v>8</v>
      </c>
      <c r="Y60" s="79">
        <v>9</v>
      </c>
      <c r="Z60" s="100">
        <v>10</v>
      </c>
      <c r="AA60" s="100">
        <v>11</v>
      </c>
      <c r="AB60" s="77">
        <v>12</v>
      </c>
      <c r="AC60" s="100">
        <v>13</v>
      </c>
      <c r="AD60" s="77">
        <v>14</v>
      </c>
      <c r="AE60" s="77">
        <v>15</v>
      </c>
      <c r="AF60" s="77">
        <v>16</v>
      </c>
      <c r="AG60" s="100">
        <v>17</v>
      </c>
      <c r="AH60" s="100">
        <v>18</v>
      </c>
      <c r="AI60" s="77">
        <v>19</v>
      </c>
      <c r="AJ60" s="77">
        <v>20</v>
      </c>
      <c r="AK60" s="77">
        <v>21</v>
      </c>
      <c r="AL60" s="77">
        <v>22</v>
      </c>
      <c r="AM60" s="77">
        <v>23</v>
      </c>
      <c r="AN60" s="100">
        <v>24</v>
      </c>
      <c r="AO60" s="100">
        <v>25</v>
      </c>
      <c r="AP60" s="77">
        <v>26</v>
      </c>
      <c r="AQ60" s="77">
        <v>27</v>
      </c>
      <c r="AR60" s="77">
        <v>28</v>
      </c>
      <c r="AS60" s="77">
        <v>29</v>
      </c>
      <c r="AT60" s="78"/>
      <c r="AU60" s="8"/>
    </row>
    <row r="61" spans="1:48" s="6" customFormat="1" ht="36.75" customHeight="1" x14ac:dyDescent="0.25">
      <c r="A61" s="75" t="str">
        <f>VLOOKUP(B61,Apoio!$A:$C,3,FALSE)</f>
        <v>Contrato</v>
      </c>
      <c r="B61" s="82" t="s">
        <v>346</v>
      </c>
      <c r="C61" s="86">
        <v>45292</v>
      </c>
      <c r="D61" s="84" t="s">
        <v>955</v>
      </c>
      <c r="E61" s="78" t="s">
        <v>84</v>
      </c>
      <c r="F61" s="88"/>
      <c r="G61" s="89"/>
      <c r="H61" s="89" t="s">
        <v>84</v>
      </c>
      <c r="I61" s="89"/>
      <c r="J61" s="89"/>
      <c r="K61" s="89"/>
      <c r="L61" s="89"/>
      <c r="M61" s="89"/>
      <c r="N61" s="90"/>
      <c r="O61" s="98" t="s">
        <v>796</v>
      </c>
      <c r="P61" s="76">
        <v>45331</v>
      </c>
      <c r="Q61" s="77">
        <v>1</v>
      </c>
      <c r="R61" s="77">
        <v>2</v>
      </c>
      <c r="S61" s="100">
        <v>3</v>
      </c>
      <c r="T61" s="100">
        <v>4</v>
      </c>
      <c r="U61" s="77">
        <v>5</v>
      </c>
      <c r="V61" s="77">
        <v>6</v>
      </c>
      <c r="W61" s="77">
        <v>7</v>
      </c>
      <c r="X61" s="77">
        <v>8</v>
      </c>
      <c r="Y61" s="79">
        <v>9</v>
      </c>
      <c r="Z61" s="100">
        <v>10</v>
      </c>
      <c r="AA61" s="100">
        <v>11</v>
      </c>
      <c r="AB61" s="77">
        <v>12</v>
      </c>
      <c r="AC61" s="100">
        <v>13</v>
      </c>
      <c r="AD61" s="77">
        <v>14</v>
      </c>
      <c r="AE61" s="77">
        <v>15</v>
      </c>
      <c r="AF61" s="77">
        <v>16</v>
      </c>
      <c r="AG61" s="100">
        <v>17</v>
      </c>
      <c r="AH61" s="100">
        <v>18</v>
      </c>
      <c r="AI61" s="77">
        <v>19</v>
      </c>
      <c r="AJ61" s="77">
        <v>20</v>
      </c>
      <c r="AK61" s="77">
        <v>21</v>
      </c>
      <c r="AL61" s="77">
        <v>22</v>
      </c>
      <c r="AM61" s="77">
        <v>23</v>
      </c>
      <c r="AN61" s="100">
        <v>24</v>
      </c>
      <c r="AO61" s="100">
        <v>25</v>
      </c>
      <c r="AP61" s="77">
        <v>26</v>
      </c>
      <c r="AQ61" s="77">
        <v>27</v>
      </c>
      <c r="AR61" s="77">
        <v>28</v>
      </c>
      <c r="AS61" s="77">
        <v>29</v>
      </c>
      <c r="AT61" s="78"/>
      <c r="AU61" s="8"/>
    </row>
    <row r="62" spans="1:48" s="6" customFormat="1" ht="36" customHeight="1" x14ac:dyDescent="0.25">
      <c r="A62" s="75" t="str">
        <f>VLOOKUP(B62,Apoio!$A:$C,3,FALSE)</f>
        <v>Receita de Venda</v>
      </c>
      <c r="B62" s="82" t="s">
        <v>544</v>
      </c>
      <c r="C62" s="86">
        <v>45292</v>
      </c>
      <c r="D62" s="84" t="s">
        <v>26</v>
      </c>
      <c r="E62" s="78" t="s">
        <v>797</v>
      </c>
      <c r="F62" s="88" t="s">
        <v>801</v>
      </c>
      <c r="G62" s="89" t="s">
        <v>802</v>
      </c>
      <c r="H62" s="89" t="s">
        <v>803</v>
      </c>
      <c r="I62" s="89"/>
      <c r="J62" s="89"/>
      <c r="K62" s="89"/>
      <c r="L62" s="89"/>
      <c r="M62" s="89"/>
      <c r="N62" s="90"/>
      <c r="O62" s="98" t="s">
        <v>796</v>
      </c>
      <c r="P62" s="76">
        <v>45331</v>
      </c>
      <c r="Q62" s="77">
        <v>1</v>
      </c>
      <c r="R62" s="77">
        <v>2</v>
      </c>
      <c r="S62" s="100">
        <v>3</v>
      </c>
      <c r="T62" s="100">
        <v>4</v>
      </c>
      <c r="U62" s="77">
        <v>5</v>
      </c>
      <c r="V62" s="77">
        <v>6</v>
      </c>
      <c r="W62" s="77">
        <v>7</v>
      </c>
      <c r="X62" s="77">
        <v>8</v>
      </c>
      <c r="Y62" s="79">
        <v>9</v>
      </c>
      <c r="Z62" s="100">
        <v>10</v>
      </c>
      <c r="AA62" s="100">
        <v>11</v>
      </c>
      <c r="AB62" s="77">
        <v>12</v>
      </c>
      <c r="AC62" s="100">
        <v>13</v>
      </c>
      <c r="AD62" s="77">
        <v>14</v>
      </c>
      <c r="AE62" s="77">
        <v>15</v>
      </c>
      <c r="AF62" s="77">
        <v>16</v>
      </c>
      <c r="AG62" s="100">
        <v>17</v>
      </c>
      <c r="AH62" s="100">
        <v>18</v>
      </c>
      <c r="AI62" s="77">
        <v>19</v>
      </c>
      <c r="AJ62" s="77">
        <v>20</v>
      </c>
      <c r="AK62" s="77">
        <v>21</v>
      </c>
      <c r="AL62" s="77">
        <v>22</v>
      </c>
      <c r="AM62" s="77">
        <v>23</v>
      </c>
      <c r="AN62" s="100">
        <v>24</v>
      </c>
      <c r="AO62" s="100">
        <v>25</v>
      </c>
      <c r="AP62" s="77">
        <v>26</v>
      </c>
      <c r="AQ62" s="77">
        <v>27</v>
      </c>
      <c r="AR62" s="77">
        <v>28</v>
      </c>
      <c r="AS62" s="77">
        <v>29</v>
      </c>
      <c r="AT62" s="78"/>
      <c r="AU62" s="8"/>
    </row>
    <row r="63" spans="1:48" s="6" customFormat="1" ht="21" x14ac:dyDescent="0.25">
      <c r="A63" s="75" t="str">
        <f>VLOOKUP(B63,Apoio!$A:$C,3,FALSE)</f>
        <v>MCP - Pós-Liquidação</v>
      </c>
      <c r="B63" s="185" t="s">
        <v>478</v>
      </c>
      <c r="C63" s="86">
        <v>45261</v>
      </c>
      <c r="D63" s="84" t="s">
        <v>27</v>
      </c>
      <c r="E63" s="78" t="s">
        <v>82</v>
      </c>
      <c r="F63" s="88" t="s">
        <v>781</v>
      </c>
      <c r="G63" s="89" t="s">
        <v>728</v>
      </c>
      <c r="H63" s="89" t="s">
        <v>782</v>
      </c>
      <c r="I63" s="89"/>
      <c r="J63" s="89"/>
      <c r="K63" s="89"/>
      <c r="L63" s="89"/>
      <c r="M63" s="89"/>
      <c r="N63" s="90"/>
      <c r="O63" s="98" t="s">
        <v>796</v>
      </c>
      <c r="P63" s="76">
        <v>45331</v>
      </c>
      <c r="Q63" s="178">
        <v>1</v>
      </c>
      <c r="R63" s="178">
        <v>2</v>
      </c>
      <c r="S63" s="176">
        <v>3</v>
      </c>
      <c r="T63" s="176">
        <v>4</v>
      </c>
      <c r="U63" s="178">
        <v>5</v>
      </c>
      <c r="V63" s="178">
        <v>6</v>
      </c>
      <c r="W63" s="178">
        <v>7</v>
      </c>
      <c r="X63" s="178">
        <v>8</v>
      </c>
      <c r="Y63" s="171">
        <v>9</v>
      </c>
      <c r="Z63" s="176">
        <v>10</v>
      </c>
      <c r="AA63" s="176">
        <v>11</v>
      </c>
      <c r="AB63" s="178">
        <v>12</v>
      </c>
      <c r="AC63" s="176">
        <v>13</v>
      </c>
      <c r="AD63" s="178">
        <v>14</v>
      </c>
      <c r="AE63" s="178">
        <v>15</v>
      </c>
      <c r="AF63" s="178">
        <v>16</v>
      </c>
      <c r="AG63" s="176">
        <v>17</v>
      </c>
      <c r="AH63" s="176">
        <v>18</v>
      </c>
      <c r="AI63" s="178">
        <v>19</v>
      </c>
      <c r="AJ63" s="178">
        <v>20</v>
      </c>
      <c r="AK63" s="178">
        <v>21</v>
      </c>
      <c r="AL63" s="178">
        <v>22</v>
      </c>
      <c r="AM63" s="178">
        <v>23</v>
      </c>
      <c r="AN63" s="176">
        <v>24</v>
      </c>
      <c r="AO63" s="176">
        <v>25</v>
      </c>
      <c r="AP63" s="178">
        <v>26</v>
      </c>
      <c r="AQ63" s="178">
        <v>27</v>
      </c>
      <c r="AR63" s="178">
        <v>28</v>
      </c>
      <c r="AS63" s="178">
        <v>29</v>
      </c>
      <c r="AT63" s="205"/>
      <c r="AU63" s="8"/>
    </row>
    <row r="64" spans="1:48" s="6" customFormat="1" ht="21" x14ac:dyDescent="0.25">
      <c r="A64" s="75"/>
      <c r="B64" s="187"/>
      <c r="C64" s="86">
        <v>45261</v>
      </c>
      <c r="D64" s="84" t="s">
        <v>27</v>
      </c>
      <c r="E64" s="78" t="s">
        <v>1075</v>
      </c>
      <c r="F64" s="88" t="s">
        <v>1079</v>
      </c>
      <c r="G64" s="89"/>
      <c r="H64" s="89"/>
      <c r="I64" s="89"/>
      <c r="J64" s="89"/>
      <c r="K64" s="89"/>
      <c r="L64" s="89"/>
      <c r="M64" s="89"/>
      <c r="N64" s="90"/>
      <c r="O64" s="98" t="s">
        <v>796</v>
      </c>
      <c r="P64" s="76">
        <v>45331</v>
      </c>
      <c r="Q64" s="183"/>
      <c r="R64" s="183"/>
      <c r="S64" s="184"/>
      <c r="T64" s="184"/>
      <c r="U64" s="183"/>
      <c r="V64" s="183"/>
      <c r="W64" s="183"/>
      <c r="X64" s="183"/>
      <c r="Y64" s="173"/>
      <c r="Z64" s="184"/>
      <c r="AA64" s="184"/>
      <c r="AB64" s="183"/>
      <c r="AC64" s="184"/>
      <c r="AD64" s="183"/>
      <c r="AE64" s="183"/>
      <c r="AF64" s="183"/>
      <c r="AG64" s="184"/>
      <c r="AH64" s="184"/>
      <c r="AI64" s="183"/>
      <c r="AJ64" s="183"/>
      <c r="AK64" s="183"/>
      <c r="AL64" s="183"/>
      <c r="AM64" s="183"/>
      <c r="AN64" s="184"/>
      <c r="AO64" s="184"/>
      <c r="AP64" s="183"/>
      <c r="AQ64" s="183"/>
      <c r="AR64" s="183"/>
      <c r="AS64" s="183"/>
      <c r="AT64" s="206"/>
      <c r="AU64" s="8"/>
    </row>
    <row r="65" spans="1:49" s="6" customFormat="1" ht="36.75" customHeight="1" x14ac:dyDescent="0.25">
      <c r="A65" s="75" t="str">
        <f>VLOOKUP(B65,Apoio!$A:$C,3,FALSE)</f>
        <v>MVE - Liquidação</v>
      </c>
      <c r="B65" s="82" t="s">
        <v>879</v>
      </c>
      <c r="C65" s="86">
        <v>45292</v>
      </c>
      <c r="D65" s="84" t="s">
        <v>612</v>
      </c>
      <c r="E65" s="78" t="s">
        <v>84</v>
      </c>
      <c r="F65" s="88"/>
      <c r="G65" s="89"/>
      <c r="H65" s="89" t="s">
        <v>84</v>
      </c>
      <c r="I65" s="89"/>
      <c r="J65" s="89"/>
      <c r="K65" s="89"/>
      <c r="L65" s="89"/>
      <c r="M65" s="89"/>
      <c r="N65" s="90"/>
      <c r="O65" s="98" t="s">
        <v>796</v>
      </c>
      <c r="P65" s="76">
        <v>45331</v>
      </c>
      <c r="Q65" s="77">
        <v>1</v>
      </c>
      <c r="R65" s="77">
        <v>2</v>
      </c>
      <c r="S65" s="100">
        <v>3</v>
      </c>
      <c r="T65" s="100">
        <v>4</v>
      </c>
      <c r="U65" s="77">
        <v>5</v>
      </c>
      <c r="V65" s="77">
        <v>6</v>
      </c>
      <c r="W65" s="77">
        <v>7</v>
      </c>
      <c r="X65" s="77">
        <v>8</v>
      </c>
      <c r="Y65" s="79">
        <v>9</v>
      </c>
      <c r="Z65" s="100">
        <v>10</v>
      </c>
      <c r="AA65" s="100">
        <v>11</v>
      </c>
      <c r="AB65" s="77">
        <v>12</v>
      </c>
      <c r="AC65" s="100">
        <v>13</v>
      </c>
      <c r="AD65" s="77">
        <v>14</v>
      </c>
      <c r="AE65" s="77">
        <v>15</v>
      </c>
      <c r="AF65" s="77">
        <v>16</v>
      </c>
      <c r="AG65" s="100">
        <v>17</v>
      </c>
      <c r="AH65" s="100">
        <v>18</v>
      </c>
      <c r="AI65" s="77">
        <v>19</v>
      </c>
      <c r="AJ65" s="77">
        <v>20</v>
      </c>
      <c r="AK65" s="77">
        <v>21</v>
      </c>
      <c r="AL65" s="77">
        <v>22</v>
      </c>
      <c r="AM65" s="77">
        <v>23</v>
      </c>
      <c r="AN65" s="100">
        <v>24</v>
      </c>
      <c r="AO65" s="100">
        <v>25</v>
      </c>
      <c r="AP65" s="77">
        <v>26</v>
      </c>
      <c r="AQ65" s="77">
        <v>27</v>
      </c>
      <c r="AR65" s="77">
        <v>28</v>
      </c>
      <c r="AS65" s="77">
        <v>29</v>
      </c>
      <c r="AT65" s="78"/>
      <c r="AU65" s="8"/>
    </row>
    <row r="66" spans="1:49" s="6" customFormat="1" ht="36.75" customHeight="1" x14ac:dyDescent="0.25">
      <c r="A66" s="75" t="str">
        <f>VLOOKUP(B66,Apoio!$A:$C,3,FALSE)</f>
        <v>Cotas de Garantia Física - Pré-Liquidação</v>
      </c>
      <c r="B66" s="82" t="s">
        <v>570</v>
      </c>
      <c r="C66" s="86">
        <v>45292</v>
      </c>
      <c r="D66" s="84" t="s">
        <v>137</v>
      </c>
      <c r="E66" s="78" t="s">
        <v>159</v>
      </c>
      <c r="F66" s="91" t="s">
        <v>712</v>
      </c>
      <c r="G66" s="89" t="s">
        <v>713</v>
      </c>
      <c r="H66" s="89"/>
      <c r="I66" s="89"/>
      <c r="J66" s="89"/>
      <c r="K66" s="89"/>
      <c r="L66" s="89"/>
      <c r="M66" s="89"/>
      <c r="N66" s="90"/>
      <c r="O66" s="98" t="s">
        <v>796</v>
      </c>
      <c r="P66" s="76">
        <v>45334</v>
      </c>
      <c r="Q66" s="77">
        <v>1</v>
      </c>
      <c r="R66" s="77">
        <v>2</v>
      </c>
      <c r="S66" s="100">
        <v>3</v>
      </c>
      <c r="T66" s="100">
        <v>4</v>
      </c>
      <c r="U66" s="77">
        <v>5</v>
      </c>
      <c r="V66" s="77">
        <v>6</v>
      </c>
      <c r="W66" s="77">
        <v>7</v>
      </c>
      <c r="X66" s="77">
        <v>8</v>
      </c>
      <c r="Y66" s="77">
        <v>9</v>
      </c>
      <c r="Z66" s="100">
        <v>10</v>
      </c>
      <c r="AA66" s="100">
        <v>11</v>
      </c>
      <c r="AB66" s="79">
        <v>12</v>
      </c>
      <c r="AC66" s="100">
        <v>13</v>
      </c>
      <c r="AD66" s="77">
        <v>14</v>
      </c>
      <c r="AE66" s="77">
        <v>15</v>
      </c>
      <c r="AF66" s="77">
        <v>16</v>
      </c>
      <c r="AG66" s="100">
        <v>17</v>
      </c>
      <c r="AH66" s="100">
        <v>18</v>
      </c>
      <c r="AI66" s="77">
        <v>19</v>
      </c>
      <c r="AJ66" s="77">
        <v>20</v>
      </c>
      <c r="AK66" s="77">
        <v>21</v>
      </c>
      <c r="AL66" s="77">
        <v>22</v>
      </c>
      <c r="AM66" s="77">
        <v>23</v>
      </c>
      <c r="AN66" s="100">
        <v>24</v>
      </c>
      <c r="AO66" s="100">
        <v>25</v>
      </c>
      <c r="AP66" s="77">
        <v>26</v>
      </c>
      <c r="AQ66" s="77">
        <v>27</v>
      </c>
      <c r="AR66" s="77">
        <v>28</v>
      </c>
      <c r="AS66" s="77">
        <v>29</v>
      </c>
      <c r="AT66" s="81"/>
      <c r="AU66" s="8"/>
    </row>
    <row r="67" spans="1:49" s="6" customFormat="1" ht="36" customHeight="1" x14ac:dyDescent="0.25">
      <c r="A67" s="75" t="str">
        <f>VLOOKUP(B67,Apoio!$A:$C,3,FALSE)</f>
        <v>Energia de Reserva - Resultados</v>
      </c>
      <c r="B67" s="82" t="s">
        <v>173</v>
      </c>
      <c r="C67" s="86">
        <v>45292</v>
      </c>
      <c r="D67" s="84" t="s">
        <v>11</v>
      </c>
      <c r="E67" s="78" t="s">
        <v>85</v>
      </c>
      <c r="F67" s="88" t="s">
        <v>715</v>
      </c>
      <c r="G67" s="89" t="s">
        <v>716</v>
      </c>
      <c r="H67" s="89" t="s">
        <v>717</v>
      </c>
      <c r="I67" s="89" t="s">
        <v>718</v>
      </c>
      <c r="J67" s="89" t="s">
        <v>719</v>
      </c>
      <c r="K67" s="89" t="s">
        <v>720</v>
      </c>
      <c r="L67" s="89" t="s">
        <v>721</v>
      </c>
      <c r="M67" s="89" t="s">
        <v>722</v>
      </c>
      <c r="N67" s="90" t="s">
        <v>862</v>
      </c>
      <c r="O67" s="98" t="s">
        <v>796</v>
      </c>
      <c r="P67" s="76">
        <v>45334</v>
      </c>
      <c r="Q67" s="77">
        <v>1</v>
      </c>
      <c r="R67" s="77">
        <v>2</v>
      </c>
      <c r="S67" s="100">
        <v>3</v>
      </c>
      <c r="T67" s="100">
        <v>4</v>
      </c>
      <c r="U67" s="77">
        <v>5</v>
      </c>
      <c r="V67" s="77">
        <v>6</v>
      </c>
      <c r="W67" s="77">
        <v>7</v>
      </c>
      <c r="X67" s="77">
        <v>8</v>
      </c>
      <c r="Y67" s="77">
        <v>9</v>
      </c>
      <c r="Z67" s="100">
        <v>10</v>
      </c>
      <c r="AA67" s="100">
        <v>11</v>
      </c>
      <c r="AB67" s="79">
        <v>12</v>
      </c>
      <c r="AC67" s="100">
        <v>13</v>
      </c>
      <c r="AD67" s="77">
        <v>14</v>
      </c>
      <c r="AE67" s="77">
        <v>15</v>
      </c>
      <c r="AF67" s="77">
        <v>16</v>
      </c>
      <c r="AG67" s="100">
        <v>17</v>
      </c>
      <c r="AH67" s="100">
        <v>18</v>
      </c>
      <c r="AI67" s="77">
        <v>19</v>
      </c>
      <c r="AJ67" s="77">
        <v>20</v>
      </c>
      <c r="AK67" s="77">
        <v>21</v>
      </c>
      <c r="AL67" s="77">
        <v>22</v>
      </c>
      <c r="AM67" s="77">
        <v>23</v>
      </c>
      <c r="AN67" s="100">
        <v>24</v>
      </c>
      <c r="AO67" s="100">
        <v>25</v>
      </c>
      <c r="AP67" s="77">
        <v>26</v>
      </c>
      <c r="AQ67" s="77">
        <v>27</v>
      </c>
      <c r="AR67" s="77">
        <v>28</v>
      </c>
      <c r="AS67" s="77">
        <v>29</v>
      </c>
      <c r="AT67" s="78"/>
      <c r="AU67" s="8"/>
    </row>
    <row r="68" spans="1:49" s="6" customFormat="1" ht="36" customHeight="1" x14ac:dyDescent="0.3">
      <c r="A68" s="75" t="str">
        <f>VLOOKUP(B68,Apoio!$A:$C,3,FALSE)</f>
        <v>Energia de Reserva - Pré-Liquidação</v>
      </c>
      <c r="B68" s="82" t="s">
        <v>543</v>
      </c>
      <c r="C68" s="86">
        <v>45292</v>
      </c>
      <c r="D68" s="84" t="s">
        <v>11</v>
      </c>
      <c r="E68" s="78" t="s">
        <v>100</v>
      </c>
      <c r="F68" s="91" t="s">
        <v>723</v>
      </c>
      <c r="G68" s="92" t="s">
        <v>724</v>
      </c>
      <c r="H68" s="92" t="s">
        <v>725</v>
      </c>
      <c r="I68" s="92" t="s">
        <v>726</v>
      </c>
      <c r="J68" s="149"/>
      <c r="K68" s="89"/>
      <c r="L68" s="89"/>
      <c r="M68" s="89"/>
      <c r="N68" s="90"/>
      <c r="O68" s="98" t="s">
        <v>796</v>
      </c>
      <c r="P68" s="76">
        <v>45334</v>
      </c>
      <c r="Q68" s="77">
        <v>1</v>
      </c>
      <c r="R68" s="77">
        <v>2</v>
      </c>
      <c r="S68" s="100">
        <v>3</v>
      </c>
      <c r="T68" s="100">
        <v>4</v>
      </c>
      <c r="U68" s="77">
        <v>5</v>
      </c>
      <c r="V68" s="77">
        <v>6</v>
      </c>
      <c r="W68" s="77">
        <v>7</v>
      </c>
      <c r="X68" s="77">
        <v>8</v>
      </c>
      <c r="Y68" s="77">
        <v>9</v>
      </c>
      <c r="Z68" s="100">
        <v>10</v>
      </c>
      <c r="AA68" s="100">
        <v>11</v>
      </c>
      <c r="AB68" s="79">
        <v>12</v>
      </c>
      <c r="AC68" s="100">
        <v>13</v>
      </c>
      <c r="AD68" s="77">
        <v>14</v>
      </c>
      <c r="AE68" s="77">
        <v>15</v>
      </c>
      <c r="AF68" s="77">
        <v>16</v>
      </c>
      <c r="AG68" s="100">
        <v>17</v>
      </c>
      <c r="AH68" s="100">
        <v>18</v>
      </c>
      <c r="AI68" s="77">
        <v>19</v>
      </c>
      <c r="AJ68" s="77">
        <v>20</v>
      </c>
      <c r="AK68" s="77">
        <v>21</v>
      </c>
      <c r="AL68" s="77">
        <v>22</v>
      </c>
      <c r="AM68" s="77">
        <v>23</v>
      </c>
      <c r="AN68" s="100">
        <v>24</v>
      </c>
      <c r="AO68" s="100">
        <v>25</v>
      </c>
      <c r="AP68" s="77">
        <v>26</v>
      </c>
      <c r="AQ68" s="77">
        <v>27</v>
      </c>
      <c r="AR68" s="77">
        <v>28</v>
      </c>
      <c r="AS68" s="77">
        <v>29</v>
      </c>
      <c r="AT68" s="78"/>
    </row>
    <row r="69" spans="1:49" s="6" customFormat="1" ht="58" x14ac:dyDescent="0.25">
      <c r="A69" s="75" t="str">
        <f>VLOOKUP(B69,Apoio!$A:$C,3,FALSE)</f>
        <v>Energia de Reserva - Resultados</v>
      </c>
      <c r="B69" s="82" t="s">
        <v>650</v>
      </c>
      <c r="C69" s="86">
        <v>45292</v>
      </c>
      <c r="D69" s="84" t="s">
        <v>11</v>
      </c>
      <c r="E69" s="78" t="s">
        <v>84</v>
      </c>
      <c r="F69" s="88"/>
      <c r="G69" s="89"/>
      <c r="H69" s="89" t="s">
        <v>84</v>
      </c>
      <c r="I69" s="89"/>
      <c r="J69" s="89"/>
      <c r="K69" s="89"/>
      <c r="L69" s="89"/>
      <c r="M69" s="89"/>
      <c r="N69" s="90"/>
      <c r="O69" s="98" t="s">
        <v>796</v>
      </c>
      <c r="P69" s="76">
        <v>45334</v>
      </c>
      <c r="Q69" s="77">
        <v>1</v>
      </c>
      <c r="R69" s="77">
        <v>2</v>
      </c>
      <c r="S69" s="100">
        <v>3</v>
      </c>
      <c r="T69" s="100">
        <v>4</v>
      </c>
      <c r="U69" s="77">
        <v>5</v>
      </c>
      <c r="V69" s="77">
        <v>6</v>
      </c>
      <c r="W69" s="77">
        <v>7</v>
      </c>
      <c r="X69" s="77">
        <v>8</v>
      </c>
      <c r="Y69" s="77">
        <v>9</v>
      </c>
      <c r="Z69" s="100">
        <v>10</v>
      </c>
      <c r="AA69" s="100">
        <v>11</v>
      </c>
      <c r="AB69" s="79">
        <v>12</v>
      </c>
      <c r="AC69" s="100">
        <v>13</v>
      </c>
      <c r="AD69" s="77">
        <v>14</v>
      </c>
      <c r="AE69" s="77">
        <v>15</v>
      </c>
      <c r="AF69" s="77">
        <v>16</v>
      </c>
      <c r="AG69" s="100">
        <v>17</v>
      </c>
      <c r="AH69" s="100">
        <v>18</v>
      </c>
      <c r="AI69" s="77">
        <v>19</v>
      </c>
      <c r="AJ69" s="77">
        <v>20</v>
      </c>
      <c r="AK69" s="77">
        <v>21</v>
      </c>
      <c r="AL69" s="77">
        <v>22</v>
      </c>
      <c r="AM69" s="77">
        <v>23</v>
      </c>
      <c r="AN69" s="100">
        <v>24</v>
      </c>
      <c r="AO69" s="100">
        <v>25</v>
      </c>
      <c r="AP69" s="77">
        <v>26</v>
      </c>
      <c r="AQ69" s="77">
        <v>27</v>
      </c>
      <c r="AR69" s="77">
        <v>28</v>
      </c>
      <c r="AS69" s="77">
        <v>29</v>
      </c>
      <c r="AT69" s="78"/>
      <c r="AU69" s="8"/>
    </row>
    <row r="70" spans="1:49" s="6" customFormat="1" ht="42" customHeight="1" x14ac:dyDescent="0.25">
      <c r="A70" s="75" t="str">
        <f>VLOOKUP(B70,Apoio!$A:$C,3,FALSE)</f>
        <v>Energia de Reserva - Cessão Solar</v>
      </c>
      <c r="B70" s="82" t="s">
        <v>485</v>
      </c>
      <c r="C70" s="86">
        <v>45261</v>
      </c>
      <c r="D70" s="84" t="s">
        <v>484</v>
      </c>
      <c r="E70" s="78" t="s">
        <v>482</v>
      </c>
      <c r="F70" s="88" t="s">
        <v>694</v>
      </c>
      <c r="G70" s="89"/>
      <c r="H70" s="89"/>
      <c r="I70" s="89"/>
      <c r="J70" s="89"/>
      <c r="K70" s="89"/>
      <c r="L70" s="89"/>
      <c r="M70" s="89"/>
      <c r="N70" s="90"/>
      <c r="O70" s="98" t="s">
        <v>796</v>
      </c>
      <c r="P70" s="76">
        <v>45334</v>
      </c>
      <c r="Q70" s="77">
        <v>1</v>
      </c>
      <c r="R70" s="77">
        <v>2</v>
      </c>
      <c r="S70" s="100">
        <v>3</v>
      </c>
      <c r="T70" s="100">
        <v>4</v>
      </c>
      <c r="U70" s="77">
        <v>5</v>
      </c>
      <c r="V70" s="77">
        <v>6</v>
      </c>
      <c r="W70" s="77">
        <v>7</v>
      </c>
      <c r="X70" s="77">
        <v>8</v>
      </c>
      <c r="Y70" s="77">
        <v>9</v>
      </c>
      <c r="Z70" s="100">
        <v>10</v>
      </c>
      <c r="AA70" s="100">
        <v>11</v>
      </c>
      <c r="AB70" s="79">
        <v>12</v>
      </c>
      <c r="AC70" s="100">
        <v>13</v>
      </c>
      <c r="AD70" s="77">
        <v>14</v>
      </c>
      <c r="AE70" s="77">
        <v>15</v>
      </c>
      <c r="AF70" s="77">
        <v>16</v>
      </c>
      <c r="AG70" s="100">
        <v>17</v>
      </c>
      <c r="AH70" s="100">
        <v>18</v>
      </c>
      <c r="AI70" s="77">
        <v>19</v>
      </c>
      <c r="AJ70" s="77">
        <v>20</v>
      </c>
      <c r="AK70" s="77">
        <v>21</v>
      </c>
      <c r="AL70" s="77">
        <v>22</v>
      </c>
      <c r="AM70" s="77">
        <v>23</v>
      </c>
      <c r="AN70" s="100">
        <v>24</v>
      </c>
      <c r="AO70" s="100">
        <v>25</v>
      </c>
      <c r="AP70" s="77">
        <v>26</v>
      </c>
      <c r="AQ70" s="77">
        <v>27</v>
      </c>
      <c r="AR70" s="77">
        <v>28</v>
      </c>
      <c r="AS70" s="77">
        <v>29</v>
      </c>
      <c r="AT70" s="78" t="s">
        <v>961</v>
      </c>
    </row>
    <row r="71" spans="1:49" s="6" customFormat="1" ht="46.5" customHeight="1" x14ac:dyDescent="0.25">
      <c r="A71" s="75" t="str">
        <f>VLOOKUP(B71,Apoio!$A:$C,3,FALSE)</f>
        <v>MCSD EE - Pós-Liquidação</v>
      </c>
      <c r="B71" s="82" t="s">
        <v>666</v>
      </c>
      <c r="C71" s="86">
        <v>45261</v>
      </c>
      <c r="D71" s="84" t="s">
        <v>967</v>
      </c>
      <c r="E71" s="78" t="s">
        <v>108</v>
      </c>
      <c r="F71" s="88" t="s">
        <v>690</v>
      </c>
      <c r="G71" s="89"/>
      <c r="H71" s="89"/>
      <c r="I71" s="89"/>
      <c r="J71" s="89"/>
      <c r="K71" s="89"/>
      <c r="L71" s="89"/>
      <c r="M71" s="89"/>
      <c r="N71" s="90"/>
      <c r="O71" s="98" t="s">
        <v>796</v>
      </c>
      <c r="P71" s="76">
        <v>45334</v>
      </c>
      <c r="Q71" s="77">
        <v>1</v>
      </c>
      <c r="R71" s="77">
        <v>2</v>
      </c>
      <c r="S71" s="100">
        <v>3</v>
      </c>
      <c r="T71" s="100">
        <v>4</v>
      </c>
      <c r="U71" s="77">
        <v>5</v>
      </c>
      <c r="V71" s="77">
        <v>6</v>
      </c>
      <c r="W71" s="77">
        <v>7</v>
      </c>
      <c r="X71" s="77">
        <v>8</v>
      </c>
      <c r="Y71" s="77">
        <v>9</v>
      </c>
      <c r="Z71" s="100">
        <v>10</v>
      </c>
      <c r="AA71" s="100">
        <v>11</v>
      </c>
      <c r="AB71" s="79">
        <v>12</v>
      </c>
      <c r="AC71" s="100">
        <v>13</v>
      </c>
      <c r="AD71" s="77">
        <v>14</v>
      </c>
      <c r="AE71" s="77">
        <v>15</v>
      </c>
      <c r="AF71" s="77">
        <v>16</v>
      </c>
      <c r="AG71" s="100">
        <v>17</v>
      </c>
      <c r="AH71" s="100">
        <v>18</v>
      </c>
      <c r="AI71" s="77">
        <v>19</v>
      </c>
      <c r="AJ71" s="77">
        <v>20</v>
      </c>
      <c r="AK71" s="77">
        <v>21</v>
      </c>
      <c r="AL71" s="77">
        <v>22</v>
      </c>
      <c r="AM71" s="77">
        <v>23</v>
      </c>
      <c r="AN71" s="100">
        <v>24</v>
      </c>
      <c r="AO71" s="100">
        <v>25</v>
      </c>
      <c r="AP71" s="77">
        <v>26</v>
      </c>
      <c r="AQ71" s="77">
        <v>27</v>
      </c>
      <c r="AR71" s="77">
        <v>28</v>
      </c>
      <c r="AS71" s="77">
        <v>29</v>
      </c>
      <c r="AT71" s="78" t="s">
        <v>965</v>
      </c>
      <c r="AU71" s="8"/>
    </row>
    <row r="72" spans="1:49" s="6" customFormat="1" ht="36.75" customHeight="1" x14ac:dyDescent="0.25">
      <c r="A72" s="75" t="str">
        <f>VLOOKUP(B72,Apoio!$A:$C,3,FALSE)</f>
        <v>Penalidades - Pós-Liquidação</v>
      </c>
      <c r="B72" s="82" t="s">
        <v>536</v>
      </c>
      <c r="C72" s="86">
        <v>45292</v>
      </c>
      <c r="D72" s="84" t="s">
        <v>138</v>
      </c>
      <c r="E72" s="78" t="s">
        <v>83</v>
      </c>
      <c r="F72" s="91" t="s">
        <v>783</v>
      </c>
      <c r="G72" s="89" t="s">
        <v>729</v>
      </c>
      <c r="H72" s="89" t="s">
        <v>730</v>
      </c>
      <c r="I72" s="89" t="s">
        <v>830</v>
      </c>
      <c r="J72" s="89"/>
      <c r="K72" s="89"/>
      <c r="L72" s="89"/>
      <c r="M72" s="89"/>
      <c r="N72" s="90"/>
      <c r="O72" s="98" t="s">
        <v>796</v>
      </c>
      <c r="P72" s="76">
        <v>45334</v>
      </c>
      <c r="Q72" s="77">
        <v>1</v>
      </c>
      <c r="R72" s="77">
        <v>2</v>
      </c>
      <c r="S72" s="100">
        <v>3</v>
      </c>
      <c r="T72" s="100">
        <v>4</v>
      </c>
      <c r="U72" s="77">
        <v>5</v>
      </c>
      <c r="V72" s="77">
        <v>6</v>
      </c>
      <c r="W72" s="77">
        <v>7</v>
      </c>
      <c r="X72" s="77">
        <v>8</v>
      </c>
      <c r="Y72" s="77">
        <v>9</v>
      </c>
      <c r="Z72" s="100">
        <v>10</v>
      </c>
      <c r="AA72" s="100">
        <v>11</v>
      </c>
      <c r="AB72" s="79">
        <v>12</v>
      </c>
      <c r="AC72" s="100">
        <v>13</v>
      </c>
      <c r="AD72" s="77">
        <v>14</v>
      </c>
      <c r="AE72" s="77">
        <v>15</v>
      </c>
      <c r="AF72" s="77">
        <v>16</v>
      </c>
      <c r="AG72" s="100">
        <v>17</v>
      </c>
      <c r="AH72" s="100">
        <v>18</v>
      </c>
      <c r="AI72" s="77">
        <v>19</v>
      </c>
      <c r="AJ72" s="77">
        <v>20</v>
      </c>
      <c r="AK72" s="77">
        <v>21</v>
      </c>
      <c r="AL72" s="77">
        <v>22</v>
      </c>
      <c r="AM72" s="77">
        <v>23</v>
      </c>
      <c r="AN72" s="100">
        <v>24</v>
      </c>
      <c r="AO72" s="100">
        <v>25</v>
      </c>
      <c r="AP72" s="77">
        <v>26</v>
      </c>
      <c r="AQ72" s="77">
        <v>27</v>
      </c>
      <c r="AR72" s="77">
        <v>28</v>
      </c>
      <c r="AS72" s="77">
        <v>29</v>
      </c>
      <c r="AT72" s="78"/>
      <c r="AU72" s="8"/>
    </row>
    <row r="73" spans="1:49" s="6" customFormat="1" ht="36" customHeight="1" x14ac:dyDescent="0.25">
      <c r="A73" s="75" t="str">
        <f>VLOOKUP(B73,Apoio!$A:$C,3,FALSE)</f>
        <v>Medição - Ajuste</v>
      </c>
      <c r="B73" s="82" t="s">
        <v>172</v>
      </c>
      <c r="C73" s="86">
        <v>45292</v>
      </c>
      <c r="D73" s="84" t="s">
        <v>11</v>
      </c>
      <c r="E73" s="78" t="s">
        <v>84</v>
      </c>
      <c r="F73" s="91"/>
      <c r="G73" s="89"/>
      <c r="H73" s="89" t="s">
        <v>84</v>
      </c>
      <c r="I73" s="89"/>
      <c r="J73" s="89"/>
      <c r="K73" s="89"/>
      <c r="L73" s="89"/>
      <c r="M73" s="89"/>
      <c r="N73" s="90"/>
      <c r="O73" s="98" t="s">
        <v>796</v>
      </c>
      <c r="P73" s="76">
        <v>45336</v>
      </c>
      <c r="Q73" s="77">
        <v>1</v>
      </c>
      <c r="R73" s="77">
        <v>2</v>
      </c>
      <c r="S73" s="100">
        <v>3</v>
      </c>
      <c r="T73" s="100">
        <v>4</v>
      </c>
      <c r="U73" s="77">
        <v>5</v>
      </c>
      <c r="V73" s="77">
        <v>6</v>
      </c>
      <c r="W73" s="77">
        <v>7</v>
      </c>
      <c r="X73" s="77">
        <v>8</v>
      </c>
      <c r="Y73" s="77">
        <v>9</v>
      </c>
      <c r="Z73" s="100">
        <v>10</v>
      </c>
      <c r="AA73" s="100">
        <v>11</v>
      </c>
      <c r="AB73" s="117">
        <v>12</v>
      </c>
      <c r="AC73" s="100">
        <v>13</v>
      </c>
      <c r="AD73" s="79">
        <v>14</v>
      </c>
      <c r="AE73" s="77">
        <v>15</v>
      </c>
      <c r="AF73" s="77">
        <v>16</v>
      </c>
      <c r="AG73" s="100">
        <v>17</v>
      </c>
      <c r="AH73" s="100">
        <v>18</v>
      </c>
      <c r="AI73" s="77">
        <v>19</v>
      </c>
      <c r="AJ73" s="77">
        <v>20</v>
      </c>
      <c r="AK73" s="77">
        <v>21</v>
      </c>
      <c r="AL73" s="77">
        <v>22</v>
      </c>
      <c r="AM73" s="77">
        <v>23</v>
      </c>
      <c r="AN73" s="100">
        <v>24</v>
      </c>
      <c r="AO73" s="100">
        <v>25</v>
      </c>
      <c r="AP73" s="77">
        <v>26</v>
      </c>
      <c r="AQ73" s="77">
        <v>27</v>
      </c>
      <c r="AR73" s="77">
        <v>28</v>
      </c>
      <c r="AS73" s="77">
        <v>29</v>
      </c>
      <c r="AT73" s="78"/>
      <c r="AU73" s="8"/>
    </row>
    <row r="74" spans="1:49" s="6" customFormat="1" ht="43.5" x14ac:dyDescent="0.25">
      <c r="A74" s="75" t="str">
        <f>VLOOKUP(B74,Apoio!$A:$C,3,FALSE)</f>
        <v>Energia de Reserva - Cessão Hidráulica</v>
      </c>
      <c r="B74" s="82" t="s">
        <v>679</v>
      </c>
      <c r="C74" s="86">
        <v>45261</v>
      </c>
      <c r="D74" s="84" t="s">
        <v>484</v>
      </c>
      <c r="E74" s="78" t="s">
        <v>84</v>
      </c>
      <c r="F74" s="88"/>
      <c r="G74" s="89"/>
      <c r="H74" s="89" t="s">
        <v>84</v>
      </c>
      <c r="I74" s="89"/>
      <c r="J74" s="89"/>
      <c r="K74" s="89"/>
      <c r="L74" s="89"/>
      <c r="M74" s="89"/>
      <c r="N74" s="90"/>
      <c r="O74" s="98" t="s">
        <v>796</v>
      </c>
      <c r="P74" s="76">
        <v>45336</v>
      </c>
      <c r="Q74" s="77">
        <v>1</v>
      </c>
      <c r="R74" s="77">
        <v>2</v>
      </c>
      <c r="S74" s="100">
        <v>3</v>
      </c>
      <c r="T74" s="100">
        <v>4</v>
      </c>
      <c r="U74" s="77">
        <v>5</v>
      </c>
      <c r="V74" s="77">
        <v>6</v>
      </c>
      <c r="W74" s="77">
        <v>7</v>
      </c>
      <c r="X74" s="77">
        <v>8</v>
      </c>
      <c r="Y74" s="77">
        <v>9</v>
      </c>
      <c r="Z74" s="100">
        <v>10</v>
      </c>
      <c r="AA74" s="100">
        <v>11</v>
      </c>
      <c r="AB74" s="117">
        <v>12</v>
      </c>
      <c r="AC74" s="100">
        <v>13</v>
      </c>
      <c r="AD74" s="79">
        <v>14</v>
      </c>
      <c r="AE74" s="77">
        <v>15</v>
      </c>
      <c r="AF74" s="77">
        <v>16</v>
      </c>
      <c r="AG74" s="100">
        <v>17</v>
      </c>
      <c r="AH74" s="100">
        <v>18</v>
      </c>
      <c r="AI74" s="77">
        <v>19</v>
      </c>
      <c r="AJ74" s="77">
        <v>20</v>
      </c>
      <c r="AK74" s="77">
        <v>21</v>
      </c>
      <c r="AL74" s="77">
        <v>22</v>
      </c>
      <c r="AM74" s="77">
        <v>23</v>
      </c>
      <c r="AN74" s="100">
        <v>24</v>
      </c>
      <c r="AO74" s="100">
        <v>25</v>
      </c>
      <c r="AP74" s="77">
        <v>26</v>
      </c>
      <c r="AQ74" s="77">
        <v>27</v>
      </c>
      <c r="AR74" s="77">
        <v>28</v>
      </c>
      <c r="AS74" s="77">
        <v>29</v>
      </c>
      <c r="AT74" s="78" t="s">
        <v>966</v>
      </c>
    </row>
    <row r="75" spans="1:49" s="6" customFormat="1" ht="20.5" customHeight="1" x14ac:dyDescent="0.25">
      <c r="A75" s="75" t="str">
        <f>VLOOKUP(B75,Apoio!$A:$C,3,FALSE)</f>
        <v>Medição Contábil</v>
      </c>
      <c r="B75" s="202" t="s">
        <v>1010</v>
      </c>
      <c r="C75" s="86">
        <v>45292</v>
      </c>
      <c r="D75" s="96" t="s">
        <v>11</v>
      </c>
      <c r="E75" s="78" t="s">
        <v>77</v>
      </c>
      <c r="F75" s="91" t="s">
        <v>760</v>
      </c>
      <c r="G75" s="92" t="s">
        <v>761</v>
      </c>
      <c r="H75" s="92" t="s">
        <v>762</v>
      </c>
      <c r="I75" s="92" t="s">
        <v>763</v>
      </c>
      <c r="J75" s="89"/>
      <c r="K75" s="89"/>
      <c r="L75" s="89"/>
      <c r="M75" s="89"/>
      <c r="N75" s="90"/>
      <c r="O75" s="98" t="s">
        <v>796</v>
      </c>
      <c r="P75" s="76">
        <v>45336</v>
      </c>
      <c r="Q75" s="209">
        <v>1</v>
      </c>
      <c r="R75" s="178">
        <v>2</v>
      </c>
      <c r="S75" s="176">
        <v>3</v>
      </c>
      <c r="T75" s="176">
        <v>4</v>
      </c>
      <c r="U75" s="178">
        <v>5</v>
      </c>
      <c r="V75" s="178">
        <v>6</v>
      </c>
      <c r="W75" s="178">
        <v>7</v>
      </c>
      <c r="X75" s="178">
        <v>8</v>
      </c>
      <c r="Y75" s="178">
        <v>9</v>
      </c>
      <c r="Z75" s="176">
        <v>10</v>
      </c>
      <c r="AA75" s="176">
        <v>11</v>
      </c>
      <c r="AB75" s="178">
        <v>12</v>
      </c>
      <c r="AC75" s="176">
        <v>13</v>
      </c>
      <c r="AD75" s="180">
        <v>14</v>
      </c>
      <c r="AE75" s="178">
        <v>15</v>
      </c>
      <c r="AF75" s="178">
        <v>16</v>
      </c>
      <c r="AG75" s="176">
        <v>17</v>
      </c>
      <c r="AH75" s="176">
        <v>18</v>
      </c>
      <c r="AI75" s="209">
        <v>19</v>
      </c>
      <c r="AJ75" s="178">
        <v>20</v>
      </c>
      <c r="AK75" s="178">
        <v>21</v>
      </c>
      <c r="AL75" s="178">
        <v>22</v>
      </c>
      <c r="AM75" s="178">
        <v>23</v>
      </c>
      <c r="AN75" s="176">
        <v>24</v>
      </c>
      <c r="AO75" s="176">
        <v>25</v>
      </c>
      <c r="AP75" s="209">
        <v>26</v>
      </c>
      <c r="AQ75" s="178">
        <v>27</v>
      </c>
      <c r="AR75" s="178">
        <v>28</v>
      </c>
      <c r="AS75" s="178">
        <v>29</v>
      </c>
      <c r="AT75" s="174"/>
      <c r="AU75" s="207"/>
      <c r="AV75" s="208"/>
      <c r="AW75" s="8"/>
    </row>
    <row r="76" spans="1:49" s="6" customFormat="1" ht="20.5" customHeight="1" x14ac:dyDescent="0.25">
      <c r="A76" s="75"/>
      <c r="B76" s="203"/>
      <c r="C76" s="86">
        <v>45292</v>
      </c>
      <c r="D76" s="96" t="s">
        <v>11</v>
      </c>
      <c r="E76" s="78" t="s">
        <v>1028</v>
      </c>
      <c r="F76" s="91" t="s">
        <v>1029</v>
      </c>
      <c r="G76" s="92" t="s">
        <v>1030</v>
      </c>
      <c r="H76" s="89"/>
      <c r="I76" s="89"/>
      <c r="J76" s="89"/>
      <c r="K76" s="89"/>
      <c r="L76" s="89"/>
      <c r="M76" s="89"/>
      <c r="N76" s="90"/>
      <c r="O76" s="98" t="s">
        <v>796</v>
      </c>
      <c r="P76" s="76">
        <v>45336</v>
      </c>
      <c r="Q76" s="210"/>
      <c r="R76" s="179"/>
      <c r="S76" s="177"/>
      <c r="T76" s="177"/>
      <c r="U76" s="179"/>
      <c r="V76" s="179"/>
      <c r="W76" s="179"/>
      <c r="X76" s="179"/>
      <c r="Y76" s="179"/>
      <c r="Z76" s="177"/>
      <c r="AA76" s="177"/>
      <c r="AB76" s="179"/>
      <c r="AC76" s="177"/>
      <c r="AD76" s="181"/>
      <c r="AE76" s="179"/>
      <c r="AF76" s="179"/>
      <c r="AG76" s="177"/>
      <c r="AH76" s="177"/>
      <c r="AI76" s="210"/>
      <c r="AJ76" s="179"/>
      <c r="AK76" s="179"/>
      <c r="AL76" s="179"/>
      <c r="AM76" s="179"/>
      <c r="AN76" s="177"/>
      <c r="AO76" s="177"/>
      <c r="AP76" s="210"/>
      <c r="AQ76" s="179"/>
      <c r="AR76" s="179"/>
      <c r="AS76" s="179"/>
      <c r="AT76" s="175"/>
      <c r="AU76" s="207"/>
      <c r="AV76" s="208"/>
      <c r="AW76" s="8"/>
    </row>
    <row r="77" spans="1:49" s="6" customFormat="1" ht="20.5" customHeight="1" x14ac:dyDescent="0.25">
      <c r="A77" s="75"/>
      <c r="B77" s="204"/>
      <c r="C77" s="86">
        <v>45292</v>
      </c>
      <c r="D77" s="96" t="s">
        <v>11</v>
      </c>
      <c r="E77" s="78" t="s">
        <v>586</v>
      </c>
      <c r="F77" s="91" t="s">
        <v>588</v>
      </c>
      <c r="G77" s="92" t="s">
        <v>589</v>
      </c>
      <c r="H77" s="89" t="s">
        <v>590</v>
      </c>
      <c r="I77" s="89"/>
      <c r="J77" s="89"/>
      <c r="K77" s="89"/>
      <c r="L77" s="89"/>
      <c r="M77" s="89"/>
      <c r="N77" s="90"/>
      <c r="O77" s="98" t="s">
        <v>796</v>
      </c>
      <c r="P77" s="76">
        <v>45336</v>
      </c>
      <c r="Q77" s="211"/>
      <c r="R77" s="183"/>
      <c r="S77" s="184"/>
      <c r="T77" s="184"/>
      <c r="U77" s="183"/>
      <c r="V77" s="183"/>
      <c r="W77" s="183"/>
      <c r="X77" s="183"/>
      <c r="Y77" s="183"/>
      <c r="Z77" s="184"/>
      <c r="AA77" s="184"/>
      <c r="AB77" s="183"/>
      <c r="AC77" s="184"/>
      <c r="AD77" s="182"/>
      <c r="AE77" s="183"/>
      <c r="AF77" s="183"/>
      <c r="AG77" s="184"/>
      <c r="AH77" s="184"/>
      <c r="AI77" s="211"/>
      <c r="AJ77" s="183"/>
      <c r="AK77" s="183"/>
      <c r="AL77" s="183"/>
      <c r="AM77" s="183"/>
      <c r="AN77" s="184"/>
      <c r="AO77" s="184"/>
      <c r="AP77" s="211"/>
      <c r="AQ77" s="183"/>
      <c r="AR77" s="183"/>
      <c r="AS77" s="183"/>
      <c r="AT77" s="198"/>
      <c r="AU77" s="207"/>
      <c r="AV77" s="208"/>
      <c r="AW77" s="8"/>
    </row>
    <row r="78" spans="1:49" s="6" customFormat="1" ht="51.75" customHeight="1" x14ac:dyDescent="0.25">
      <c r="A78" s="75" t="str">
        <f>VLOOKUP(B78,Apoio!$A:$C,3,FALSE)</f>
        <v>Energia de Reserva - Cessão Biomassa</v>
      </c>
      <c r="B78" s="82" t="s">
        <v>397</v>
      </c>
      <c r="C78" s="86">
        <v>45261</v>
      </c>
      <c r="D78" s="84" t="s">
        <v>24</v>
      </c>
      <c r="E78" s="78" t="s">
        <v>400</v>
      </c>
      <c r="F78" s="91" t="s">
        <v>727</v>
      </c>
      <c r="G78" s="89"/>
      <c r="H78" s="89"/>
      <c r="I78" s="89"/>
      <c r="J78" s="89"/>
      <c r="K78" s="89"/>
      <c r="L78" s="89"/>
      <c r="M78" s="89"/>
      <c r="N78" s="90"/>
      <c r="O78" s="98" t="s">
        <v>796</v>
      </c>
      <c r="P78" s="76">
        <v>45336</v>
      </c>
      <c r="Q78" s="77">
        <v>1</v>
      </c>
      <c r="R78" s="77">
        <v>2</v>
      </c>
      <c r="S78" s="100">
        <v>3</v>
      </c>
      <c r="T78" s="100">
        <v>4</v>
      </c>
      <c r="U78" s="77">
        <v>5</v>
      </c>
      <c r="V78" s="77">
        <v>6</v>
      </c>
      <c r="W78" s="77">
        <v>7</v>
      </c>
      <c r="X78" s="77">
        <v>8</v>
      </c>
      <c r="Y78" s="77">
        <v>9</v>
      </c>
      <c r="Z78" s="100">
        <v>10</v>
      </c>
      <c r="AA78" s="100">
        <v>11</v>
      </c>
      <c r="AB78" s="77">
        <v>12</v>
      </c>
      <c r="AC78" s="100">
        <v>13</v>
      </c>
      <c r="AD78" s="79">
        <v>14</v>
      </c>
      <c r="AE78" s="77">
        <v>15</v>
      </c>
      <c r="AF78" s="77">
        <v>16</v>
      </c>
      <c r="AG78" s="100">
        <v>17</v>
      </c>
      <c r="AH78" s="100">
        <v>18</v>
      </c>
      <c r="AI78" s="77">
        <v>19</v>
      </c>
      <c r="AJ78" s="77">
        <v>20</v>
      </c>
      <c r="AK78" s="77">
        <v>21</v>
      </c>
      <c r="AL78" s="77">
        <v>22</v>
      </c>
      <c r="AM78" s="77">
        <v>23</v>
      </c>
      <c r="AN78" s="100">
        <v>24</v>
      </c>
      <c r="AO78" s="100">
        <v>25</v>
      </c>
      <c r="AP78" s="77">
        <v>26</v>
      </c>
      <c r="AQ78" s="77">
        <v>27</v>
      </c>
      <c r="AR78" s="77">
        <v>28</v>
      </c>
      <c r="AS78" s="77">
        <v>29</v>
      </c>
      <c r="AT78" s="78" t="s">
        <v>962</v>
      </c>
      <c r="AU78" s="8"/>
    </row>
    <row r="79" spans="1:49" s="6" customFormat="1" ht="58" x14ac:dyDescent="0.25">
      <c r="A79" s="75" t="str">
        <f>VLOOKUP(B79,Apoio!$A:$C,3,FALSE)</f>
        <v>MCSD EE - Pré-Liquidação</v>
      </c>
      <c r="B79" s="82" t="s">
        <v>671</v>
      </c>
      <c r="C79" s="86">
        <v>45292</v>
      </c>
      <c r="D79" s="84" t="s">
        <v>672</v>
      </c>
      <c r="E79" s="78" t="s">
        <v>108</v>
      </c>
      <c r="F79" s="91" t="s">
        <v>691</v>
      </c>
      <c r="G79" s="89" t="s">
        <v>686</v>
      </c>
      <c r="H79" s="89" t="s">
        <v>690</v>
      </c>
      <c r="I79" s="89" t="s">
        <v>687</v>
      </c>
      <c r="J79" s="89" t="s">
        <v>688</v>
      </c>
      <c r="K79" s="89" t="s">
        <v>689</v>
      </c>
      <c r="L79" s="89"/>
      <c r="M79" s="89"/>
      <c r="N79" s="90"/>
      <c r="O79" s="98" t="s">
        <v>796</v>
      </c>
      <c r="P79" s="76">
        <v>45336</v>
      </c>
      <c r="Q79" s="77">
        <v>1</v>
      </c>
      <c r="R79" s="77">
        <v>2</v>
      </c>
      <c r="S79" s="100">
        <v>3</v>
      </c>
      <c r="T79" s="100">
        <v>4</v>
      </c>
      <c r="U79" s="77">
        <v>5</v>
      </c>
      <c r="V79" s="77">
        <v>6</v>
      </c>
      <c r="W79" s="77">
        <v>7</v>
      </c>
      <c r="X79" s="77">
        <v>8</v>
      </c>
      <c r="Y79" s="77">
        <v>9</v>
      </c>
      <c r="Z79" s="100">
        <v>10</v>
      </c>
      <c r="AA79" s="100">
        <v>11</v>
      </c>
      <c r="AB79" s="77">
        <v>12</v>
      </c>
      <c r="AC79" s="100">
        <v>13</v>
      </c>
      <c r="AD79" s="79">
        <v>14</v>
      </c>
      <c r="AE79" s="77">
        <v>15</v>
      </c>
      <c r="AF79" s="77">
        <v>16</v>
      </c>
      <c r="AG79" s="100">
        <v>17</v>
      </c>
      <c r="AH79" s="100">
        <v>18</v>
      </c>
      <c r="AI79" s="77">
        <v>19</v>
      </c>
      <c r="AJ79" s="77">
        <v>20</v>
      </c>
      <c r="AK79" s="77">
        <v>21</v>
      </c>
      <c r="AL79" s="77">
        <v>22</v>
      </c>
      <c r="AM79" s="77">
        <v>23</v>
      </c>
      <c r="AN79" s="100">
        <v>24</v>
      </c>
      <c r="AO79" s="100">
        <v>25</v>
      </c>
      <c r="AP79" s="77">
        <v>26</v>
      </c>
      <c r="AQ79" s="77">
        <v>27</v>
      </c>
      <c r="AR79" s="77">
        <v>28</v>
      </c>
      <c r="AS79" s="77">
        <v>29</v>
      </c>
      <c r="AT79" s="78"/>
      <c r="AU79" s="8"/>
    </row>
    <row r="80" spans="1:49" s="6" customFormat="1" ht="66" customHeight="1" x14ac:dyDescent="0.25">
      <c r="A80" s="75" t="str">
        <f>VLOOKUP(B80,Apoio!$A:$C,3,FALSE)</f>
        <v>Monitoramento Prudencial</v>
      </c>
      <c r="B80" s="82" t="s">
        <v>1014</v>
      </c>
      <c r="C80" s="86">
        <v>45292</v>
      </c>
      <c r="D80" s="84" t="s">
        <v>84</v>
      </c>
      <c r="E80" s="78" t="s">
        <v>84</v>
      </c>
      <c r="F80" s="92"/>
      <c r="G80" s="89"/>
      <c r="H80" s="89" t="s">
        <v>84</v>
      </c>
      <c r="I80" s="89"/>
      <c r="J80" s="89"/>
      <c r="K80" s="89"/>
      <c r="L80" s="89"/>
      <c r="M80" s="89"/>
      <c r="N80" s="90"/>
      <c r="O80" s="98" t="s">
        <v>796</v>
      </c>
      <c r="P80" s="76">
        <v>45336</v>
      </c>
      <c r="Q80" s="77">
        <v>1</v>
      </c>
      <c r="R80" s="77">
        <v>2</v>
      </c>
      <c r="S80" s="100">
        <v>3</v>
      </c>
      <c r="T80" s="100">
        <v>4</v>
      </c>
      <c r="U80" s="77">
        <v>5</v>
      </c>
      <c r="V80" s="77">
        <v>6</v>
      </c>
      <c r="W80" s="77">
        <v>7</v>
      </c>
      <c r="X80" s="77">
        <v>8</v>
      </c>
      <c r="Y80" s="77">
        <v>9</v>
      </c>
      <c r="Z80" s="100">
        <v>10</v>
      </c>
      <c r="AA80" s="100">
        <v>11</v>
      </c>
      <c r="AB80" s="77">
        <v>12</v>
      </c>
      <c r="AC80" s="100">
        <v>13</v>
      </c>
      <c r="AD80" s="79">
        <v>14</v>
      </c>
      <c r="AE80" s="77">
        <v>15</v>
      </c>
      <c r="AF80" s="77">
        <v>16</v>
      </c>
      <c r="AG80" s="100">
        <v>17</v>
      </c>
      <c r="AH80" s="100">
        <v>18</v>
      </c>
      <c r="AI80" s="77">
        <v>19</v>
      </c>
      <c r="AJ80" s="77">
        <v>20</v>
      </c>
      <c r="AK80" s="77">
        <v>21</v>
      </c>
      <c r="AL80" s="77">
        <v>22</v>
      </c>
      <c r="AM80" s="77">
        <v>23</v>
      </c>
      <c r="AN80" s="100">
        <v>24</v>
      </c>
      <c r="AO80" s="100">
        <v>25</v>
      </c>
      <c r="AP80" s="77">
        <v>26</v>
      </c>
      <c r="AQ80" s="77">
        <v>27</v>
      </c>
      <c r="AR80" s="77">
        <v>28</v>
      </c>
      <c r="AS80" s="77">
        <v>29</v>
      </c>
      <c r="AT80" s="78"/>
      <c r="AU80" s="8"/>
    </row>
    <row r="81" spans="1:49" s="6" customFormat="1" ht="49.5" customHeight="1" x14ac:dyDescent="0.25">
      <c r="A81" s="75" t="str">
        <f>VLOOKUP(B81,Apoio!$A:$C,3,FALSE)</f>
        <v>MVE - Apuração</v>
      </c>
      <c r="B81" s="82" t="s">
        <v>1051</v>
      </c>
      <c r="C81" s="86">
        <v>45323</v>
      </c>
      <c r="D81" s="84" t="s">
        <v>84</v>
      </c>
      <c r="E81" s="78" t="s">
        <v>84</v>
      </c>
      <c r="F81" s="88"/>
      <c r="G81" s="89"/>
      <c r="H81" s="89" t="s">
        <v>84</v>
      </c>
      <c r="I81" s="89"/>
      <c r="J81" s="89"/>
      <c r="K81" s="89"/>
      <c r="L81" s="89"/>
      <c r="M81" s="89"/>
      <c r="N81" s="90"/>
      <c r="O81" s="98" t="s">
        <v>796</v>
      </c>
      <c r="P81" s="76">
        <v>45336</v>
      </c>
      <c r="Q81" s="77">
        <v>1</v>
      </c>
      <c r="R81" s="77">
        <v>2</v>
      </c>
      <c r="S81" s="100">
        <v>3</v>
      </c>
      <c r="T81" s="100">
        <v>4</v>
      </c>
      <c r="U81" s="77">
        <v>5</v>
      </c>
      <c r="V81" s="77">
        <v>6</v>
      </c>
      <c r="W81" s="77">
        <v>7</v>
      </c>
      <c r="X81" s="77">
        <v>8</v>
      </c>
      <c r="Y81" s="77">
        <v>9</v>
      </c>
      <c r="Z81" s="100">
        <v>10</v>
      </c>
      <c r="AA81" s="100">
        <v>11</v>
      </c>
      <c r="AB81" s="77">
        <v>12</v>
      </c>
      <c r="AC81" s="100">
        <v>13</v>
      </c>
      <c r="AD81" s="79">
        <v>14</v>
      </c>
      <c r="AE81" s="77">
        <v>15</v>
      </c>
      <c r="AF81" s="77">
        <v>16</v>
      </c>
      <c r="AG81" s="100">
        <v>17</v>
      </c>
      <c r="AH81" s="100">
        <v>18</v>
      </c>
      <c r="AI81" s="77">
        <v>19</v>
      </c>
      <c r="AJ81" s="77">
        <v>20</v>
      </c>
      <c r="AK81" s="77">
        <v>21</v>
      </c>
      <c r="AL81" s="77">
        <v>22</v>
      </c>
      <c r="AM81" s="77">
        <v>23</v>
      </c>
      <c r="AN81" s="100">
        <v>24</v>
      </c>
      <c r="AO81" s="100">
        <v>25</v>
      </c>
      <c r="AP81" s="77">
        <v>26</v>
      </c>
      <c r="AQ81" s="77">
        <v>27</v>
      </c>
      <c r="AR81" s="77">
        <v>28</v>
      </c>
      <c r="AS81" s="77">
        <v>29</v>
      </c>
      <c r="AT81" s="78"/>
      <c r="AU81" s="8"/>
    </row>
    <row r="82" spans="1:49" s="6" customFormat="1" ht="21" x14ac:dyDescent="0.25">
      <c r="A82" s="75" t="str">
        <f>VLOOKUP(B82,Apoio!$A:$C,3,FALSE)</f>
        <v>Medição Contábil</v>
      </c>
      <c r="B82" s="185" t="s">
        <v>1009</v>
      </c>
      <c r="C82" s="86">
        <v>45323</v>
      </c>
      <c r="D82" s="84" t="s">
        <v>84</v>
      </c>
      <c r="E82" s="78" t="s">
        <v>77</v>
      </c>
      <c r="F82" s="91" t="s">
        <v>760</v>
      </c>
      <c r="G82" s="92" t="s">
        <v>761</v>
      </c>
      <c r="H82" s="92" t="s">
        <v>762</v>
      </c>
      <c r="I82" s="92" t="s">
        <v>763</v>
      </c>
      <c r="J82" s="89"/>
      <c r="K82" s="89"/>
      <c r="L82" s="89"/>
      <c r="M82" s="89"/>
      <c r="N82" s="90"/>
      <c r="O82" s="98" t="s">
        <v>796</v>
      </c>
      <c r="P82" s="76">
        <v>45336</v>
      </c>
      <c r="Q82" s="209">
        <v>1</v>
      </c>
      <c r="R82" s="178">
        <v>2</v>
      </c>
      <c r="S82" s="176">
        <v>3</v>
      </c>
      <c r="T82" s="176">
        <v>4</v>
      </c>
      <c r="U82" s="178">
        <v>5</v>
      </c>
      <c r="V82" s="178">
        <v>6</v>
      </c>
      <c r="W82" s="178">
        <v>7</v>
      </c>
      <c r="X82" s="178">
        <v>8</v>
      </c>
      <c r="Y82" s="178">
        <v>9</v>
      </c>
      <c r="Z82" s="176">
        <v>10</v>
      </c>
      <c r="AA82" s="176">
        <v>11</v>
      </c>
      <c r="AB82" s="209">
        <v>12</v>
      </c>
      <c r="AC82" s="176">
        <v>13</v>
      </c>
      <c r="AD82" s="171">
        <v>14</v>
      </c>
      <c r="AE82" s="178">
        <v>15</v>
      </c>
      <c r="AF82" s="178">
        <v>16</v>
      </c>
      <c r="AG82" s="176">
        <v>17</v>
      </c>
      <c r="AH82" s="176">
        <v>18</v>
      </c>
      <c r="AI82" s="178">
        <v>19</v>
      </c>
      <c r="AJ82" s="178">
        <v>20</v>
      </c>
      <c r="AK82" s="178">
        <v>21</v>
      </c>
      <c r="AL82" s="178">
        <v>22</v>
      </c>
      <c r="AM82" s="178">
        <v>23</v>
      </c>
      <c r="AN82" s="176">
        <v>24</v>
      </c>
      <c r="AO82" s="176">
        <v>25</v>
      </c>
      <c r="AP82" s="178">
        <v>26</v>
      </c>
      <c r="AQ82" s="178">
        <v>27</v>
      </c>
      <c r="AR82" s="178">
        <v>28</v>
      </c>
      <c r="AS82" s="178">
        <v>29</v>
      </c>
      <c r="AT82" s="174"/>
      <c r="AU82" s="8"/>
    </row>
    <row r="83" spans="1:49" s="6" customFormat="1" ht="21" customHeight="1" x14ac:dyDescent="0.25">
      <c r="A83" s="75"/>
      <c r="B83" s="186"/>
      <c r="C83" s="86">
        <v>45323</v>
      </c>
      <c r="D83" s="84" t="s">
        <v>84</v>
      </c>
      <c r="E83" s="78" t="s">
        <v>1028</v>
      </c>
      <c r="F83" s="91" t="s">
        <v>1029</v>
      </c>
      <c r="G83" s="92" t="s">
        <v>1030</v>
      </c>
      <c r="H83" s="89"/>
      <c r="I83" s="89"/>
      <c r="J83" s="89"/>
      <c r="K83" s="89"/>
      <c r="L83" s="89"/>
      <c r="M83" s="89"/>
      <c r="N83" s="90"/>
      <c r="O83" s="98" t="s">
        <v>796</v>
      </c>
      <c r="P83" s="76">
        <v>45336</v>
      </c>
      <c r="Q83" s="210"/>
      <c r="R83" s="179"/>
      <c r="S83" s="177"/>
      <c r="T83" s="177"/>
      <c r="U83" s="179"/>
      <c r="V83" s="179"/>
      <c r="W83" s="179"/>
      <c r="X83" s="179"/>
      <c r="Y83" s="179"/>
      <c r="Z83" s="177"/>
      <c r="AA83" s="177"/>
      <c r="AB83" s="181"/>
      <c r="AC83" s="177"/>
      <c r="AD83" s="172"/>
      <c r="AE83" s="172"/>
      <c r="AF83" s="179"/>
      <c r="AG83" s="177"/>
      <c r="AH83" s="177"/>
      <c r="AI83" s="179"/>
      <c r="AJ83" s="179"/>
      <c r="AK83" s="179"/>
      <c r="AL83" s="179"/>
      <c r="AM83" s="179"/>
      <c r="AN83" s="177"/>
      <c r="AO83" s="177"/>
      <c r="AP83" s="179"/>
      <c r="AQ83" s="179"/>
      <c r="AR83" s="179"/>
      <c r="AS83" s="179"/>
      <c r="AT83" s="175"/>
      <c r="AU83" s="8"/>
    </row>
    <row r="84" spans="1:49" s="6" customFormat="1" ht="21" customHeight="1" x14ac:dyDescent="0.25">
      <c r="A84" s="75"/>
      <c r="B84" s="187"/>
      <c r="C84" s="86">
        <v>45323</v>
      </c>
      <c r="D84" s="84" t="s">
        <v>84</v>
      </c>
      <c r="E84" s="78" t="s">
        <v>586</v>
      </c>
      <c r="F84" s="91" t="s">
        <v>588</v>
      </c>
      <c r="G84" s="92" t="s">
        <v>589</v>
      </c>
      <c r="H84" s="89" t="s">
        <v>590</v>
      </c>
      <c r="I84" s="89"/>
      <c r="J84" s="89"/>
      <c r="K84" s="89"/>
      <c r="L84" s="89"/>
      <c r="M84" s="89"/>
      <c r="N84" s="90"/>
      <c r="O84" s="98" t="s">
        <v>796</v>
      </c>
      <c r="P84" s="76">
        <v>45336</v>
      </c>
      <c r="Q84" s="211"/>
      <c r="R84" s="183"/>
      <c r="S84" s="184"/>
      <c r="T84" s="184"/>
      <c r="U84" s="183"/>
      <c r="V84" s="183"/>
      <c r="W84" s="183"/>
      <c r="X84" s="183"/>
      <c r="Y84" s="183"/>
      <c r="Z84" s="184"/>
      <c r="AA84" s="184"/>
      <c r="AB84" s="182"/>
      <c r="AC84" s="184"/>
      <c r="AD84" s="173"/>
      <c r="AE84" s="173"/>
      <c r="AF84" s="183"/>
      <c r="AG84" s="184"/>
      <c r="AH84" s="184"/>
      <c r="AI84" s="183"/>
      <c r="AJ84" s="183"/>
      <c r="AK84" s="183"/>
      <c r="AL84" s="183"/>
      <c r="AM84" s="183"/>
      <c r="AN84" s="184"/>
      <c r="AO84" s="184"/>
      <c r="AP84" s="183"/>
      <c r="AQ84" s="183"/>
      <c r="AR84" s="183"/>
      <c r="AS84" s="183"/>
      <c r="AT84" s="198"/>
      <c r="AU84" s="8"/>
    </row>
    <row r="85" spans="1:49" s="6" customFormat="1" ht="49" customHeight="1" x14ac:dyDescent="0.25">
      <c r="A85" s="75" t="str">
        <f>VLOOKUP(B85,Apoio!$A:$C,3,FALSE)</f>
        <v>MVE - Garantias Financeiras</v>
      </c>
      <c r="B85" s="82" t="s">
        <v>1067</v>
      </c>
      <c r="C85" s="86">
        <v>45292</v>
      </c>
      <c r="D85" s="84" t="s">
        <v>616</v>
      </c>
      <c r="E85" s="78" t="s">
        <v>84</v>
      </c>
      <c r="F85" s="88"/>
      <c r="G85" s="89"/>
      <c r="H85" s="89" t="s">
        <v>84</v>
      </c>
      <c r="I85" s="89"/>
      <c r="J85" s="89"/>
      <c r="K85" s="89"/>
      <c r="L85" s="89"/>
      <c r="M85" s="89"/>
      <c r="N85" s="90"/>
      <c r="O85" s="98" t="s">
        <v>796</v>
      </c>
      <c r="P85" s="76">
        <v>45337</v>
      </c>
      <c r="Q85" s="77">
        <v>1</v>
      </c>
      <c r="R85" s="77">
        <v>2</v>
      </c>
      <c r="S85" s="100">
        <v>3</v>
      </c>
      <c r="T85" s="100">
        <v>4</v>
      </c>
      <c r="U85" s="77">
        <v>5</v>
      </c>
      <c r="V85" s="77">
        <v>6</v>
      </c>
      <c r="W85" s="77">
        <v>7</v>
      </c>
      <c r="X85" s="77">
        <v>8</v>
      </c>
      <c r="Y85" s="77">
        <v>9</v>
      </c>
      <c r="Z85" s="100">
        <v>10</v>
      </c>
      <c r="AA85" s="100">
        <v>11</v>
      </c>
      <c r="AB85" s="77">
        <v>12</v>
      </c>
      <c r="AC85" s="100">
        <v>13</v>
      </c>
      <c r="AD85" s="77">
        <v>14</v>
      </c>
      <c r="AE85" s="79">
        <v>15</v>
      </c>
      <c r="AF85" s="77">
        <v>16</v>
      </c>
      <c r="AG85" s="100">
        <v>17</v>
      </c>
      <c r="AH85" s="100">
        <v>18</v>
      </c>
      <c r="AI85" s="77">
        <v>19</v>
      </c>
      <c r="AJ85" s="77">
        <v>20</v>
      </c>
      <c r="AK85" s="77">
        <v>21</v>
      </c>
      <c r="AL85" s="77">
        <v>22</v>
      </c>
      <c r="AM85" s="77">
        <v>23</v>
      </c>
      <c r="AN85" s="100">
        <v>24</v>
      </c>
      <c r="AO85" s="100">
        <v>25</v>
      </c>
      <c r="AP85" s="77">
        <v>26</v>
      </c>
      <c r="AQ85" s="77">
        <v>27</v>
      </c>
      <c r="AR85" s="77">
        <v>28</v>
      </c>
      <c r="AS85" s="77">
        <v>29</v>
      </c>
      <c r="AT85" s="78"/>
      <c r="AU85" s="8"/>
    </row>
    <row r="86" spans="1:49" s="6" customFormat="1" ht="36" customHeight="1" x14ac:dyDescent="0.25">
      <c r="A86" s="75" t="str">
        <f>VLOOKUP(B86,Apoio!$A:$C,3,FALSE)</f>
        <v>Contrato</v>
      </c>
      <c r="B86" s="82" t="s">
        <v>347</v>
      </c>
      <c r="C86" s="86">
        <v>45292</v>
      </c>
      <c r="D86" s="84" t="s">
        <v>1085</v>
      </c>
      <c r="E86" s="78" t="s">
        <v>84</v>
      </c>
      <c r="F86" s="91"/>
      <c r="G86" s="89"/>
      <c r="H86" s="89" t="s">
        <v>84</v>
      </c>
      <c r="I86" s="89"/>
      <c r="J86" s="89"/>
      <c r="K86" s="89"/>
      <c r="L86" s="89"/>
      <c r="M86" s="89"/>
      <c r="N86" s="90"/>
      <c r="O86" s="98" t="s">
        <v>796</v>
      </c>
      <c r="P86" s="76">
        <v>45336</v>
      </c>
      <c r="Q86" s="77">
        <v>1</v>
      </c>
      <c r="R86" s="77">
        <v>2</v>
      </c>
      <c r="S86" s="100">
        <v>3</v>
      </c>
      <c r="T86" s="100">
        <v>4</v>
      </c>
      <c r="U86" s="77">
        <v>5</v>
      </c>
      <c r="V86" s="77">
        <v>6</v>
      </c>
      <c r="W86" s="77">
        <v>7</v>
      </c>
      <c r="X86" s="77">
        <v>8</v>
      </c>
      <c r="Y86" s="77">
        <v>9</v>
      </c>
      <c r="Z86" s="100">
        <v>10</v>
      </c>
      <c r="AA86" s="100">
        <v>11</v>
      </c>
      <c r="AB86" s="117">
        <v>12</v>
      </c>
      <c r="AC86" s="100">
        <v>13</v>
      </c>
      <c r="AD86" s="77">
        <v>14</v>
      </c>
      <c r="AE86" s="79">
        <v>15</v>
      </c>
      <c r="AF86" s="77">
        <v>16</v>
      </c>
      <c r="AG86" s="100">
        <v>17</v>
      </c>
      <c r="AH86" s="100">
        <v>18</v>
      </c>
      <c r="AI86" s="77">
        <v>19</v>
      </c>
      <c r="AJ86" s="77">
        <v>20</v>
      </c>
      <c r="AK86" s="77">
        <v>21</v>
      </c>
      <c r="AL86" s="77">
        <v>22</v>
      </c>
      <c r="AM86" s="77">
        <v>23</v>
      </c>
      <c r="AN86" s="100">
        <v>24</v>
      </c>
      <c r="AO86" s="100">
        <v>25</v>
      </c>
      <c r="AP86" s="77">
        <v>26</v>
      </c>
      <c r="AQ86" s="77">
        <v>27</v>
      </c>
      <c r="AR86" s="77">
        <v>28</v>
      </c>
      <c r="AS86" s="77">
        <v>29</v>
      </c>
      <c r="AT86" s="78"/>
      <c r="AU86" s="8"/>
    </row>
    <row r="87" spans="1:49" s="6" customFormat="1" ht="37.5" customHeight="1" x14ac:dyDescent="0.25">
      <c r="A87" s="75" t="str">
        <f>VLOOKUP(B87,Apoio!$A:$C,3,FALSE)</f>
        <v>Receita de Venda</v>
      </c>
      <c r="B87" s="82" t="s">
        <v>529</v>
      </c>
      <c r="C87" s="86">
        <v>45292</v>
      </c>
      <c r="D87" s="84" t="s">
        <v>11</v>
      </c>
      <c r="E87" s="78" t="s">
        <v>84</v>
      </c>
      <c r="F87" s="88"/>
      <c r="G87" s="89"/>
      <c r="H87" s="89" t="s">
        <v>84</v>
      </c>
      <c r="I87" s="89"/>
      <c r="J87" s="89"/>
      <c r="K87" s="89"/>
      <c r="L87" s="89"/>
      <c r="M87" s="89"/>
      <c r="N87" s="90"/>
      <c r="O87" s="98" t="s">
        <v>796</v>
      </c>
      <c r="P87" s="76">
        <v>45336</v>
      </c>
      <c r="Q87" s="77">
        <v>1</v>
      </c>
      <c r="R87" s="77">
        <v>2</v>
      </c>
      <c r="S87" s="100">
        <v>3</v>
      </c>
      <c r="T87" s="100">
        <v>4</v>
      </c>
      <c r="U87" s="77">
        <v>5</v>
      </c>
      <c r="V87" s="77">
        <v>6</v>
      </c>
      <c r="W87" s="77">
        <v>7</v>
      </c>
      <c r="X87" s="77">
        <v>8</v>
      </c>
      <c r="Y87" s="77">
        <v>9</v>
      </c>
      <c r="Z87" s="100">
        <v>10</v>
      </c>
      <c r="AA87" s="100">
        <v>11</v>
      </c>
      <c r="AB87" s="117">
        <v>12</v>
      </c>
      <c r="AC87" s="100">
        <v>13</v>
      </c>
      <c r="AD87" s="77">
        <v>14</v>
      </c>
      <c r="AE87" s="79">
        <v>15</v>
      </c>
      <c r="AF87" s="77">
        <v>16</v>
      </c>
      <c r="AG87" s="100">
        <v>17</v>
      </c>
      <c r="AH87" s="100">
        <v>18</v>
      </c>
      <c r="AI87" s="77">
        <v>19</v>
      </c>
      <c r="AJ87" s="77">
        <v>20</v>
      </c>
      <c r="AK87" s="77">
        <v>21</v>
      </c>
      <c r="AL87" s="77">
        <v>22</v>
      </c>
      <c r="AM87" s="77">
        <v>23</v>
      </c>
      <c r="AN87" s="100">
        <v>24</v>
      </c>
      <c r="AO87" s="100">
        <v>25</v>
      </c>
      <c r="AP87" s="77">
        <v>26</v>
      </c>
      <c r="AQ87" s="77">
        <v>27</v>
      </c>
      <c r="AR87" s="77">
        <v>28</v>
      </c>
      <c r="AS87" s="77">
        <v>29</v>
      </c>
      <c r="AT87" s="78"/>
    </row>
    <row r="88" spans="1:49" s="6" customFormat="1" ht="36" customHeight="1" x14ac:dyDescent="0.25">
      <c r="A88" s="75" t="str">
        <f>VLOOKUP(B88,Apoio!$A:$C,3,FALSE)</f>
        <v>Contrato</v>
      </c>
      <c r="B88" s="87" t="s">
        <v>348</v>
      </c>
      <c r="C88" s="86">
        <v>45292</v>
      </c>
      <c r="D88" s="84" t="s">
        <v>957</v>
      </c>
      <c r="E88" s="78" t="s">
        <v>84</v>
      </c>
      <c r="F88" s="88"/>
      <c r="G88" s="89"/>
      <c r="H88" s="89" t="s">
        <v>84</v>
      </c>
      <c r="I88" s="89"/>
      <c r="J88" s="89"/>
      <c r="K88" s="89"/>
      <c r="L88" s="89"/>
      <c r="M88" s="89"/>
      <c r="N88" s="90"/>
      <c r="O88" s="98" t="s">
        <v>796</v>
      </c>
      <c r="P88" s="76">
        <v>45337</v>
      </c>
      <c r="Q88" s="77">
        <v>1</v>
      </c>
      <c r="R88" s="77">
        <v>2</v>
      </c>
      <c r="S88" s="100">
        <v>3</v>
      </c>
      <c r="T88" s="100">
        <v>4</v>
      </c>
      <c r="U88" s="77">
        <v>5</v>
      </c>
      <c r="V88" s="77">
        <v>6</v>
      </c>
      <c r="W88" s="77">
        <v>7</v>
      </c>
      <c r="X88" s="77">
        <v>8</v>
      </c>
      <c r="Y88" s="77">
        <v>9</v>
      </c>
      <c r="Z88" s="100">
        <v>10</v>
      </c>
      <c r="AA88" s="100">
        <v>11</v>
      </c>
      <c r="AB88" s="77">
        <v>12</v>
      </c>
      <c r="AC88" s="100">
        <v>13</v>
      </c>
      <c r="AD88" s="77">
        <v>14</v>
      </c>
      <c r="AE88" s="79">
        <v>15</v>
      </c>
      <c r="AF88" s="77">
        <v>16</v>
      </c>
      <c r="AG88" s="100">
        <v>17</v>
      </c>
      <c r="AH88" s="100">
        <v>18</v>
      </c>
      <c r="AI88" s="77">
        <v>19</v>
      </c>
      <c r="AJ88" s="77">
        <v>20</v>
      </c>
      <c r="AK88" s="77">
        <v>21</v>
      </c>
      <c r="AL88" s="77">
        <v>22</v>
      </c>
      <c r="AM88" s="77">
        <v>23</v>
      </c>
      <c r="AN88" s="100">
        <v>24</v>
      </c>
      <c r="AO88" s="100">
        <v>25</v>
      </c>
      <c r="AP88" s="77">
        <v>26</v>
      </c>
      <c r="AQ88" s="77">
        <v>27</v>
      </c>
      <c r="AR88" s="77">
        <v>28</v>
      </c>
      <c r="AS88" s="77">
        <v>29</v>
      </c>
      <c r="AT88" s="78"/>
      <c r="AU88" s="8"/>
    </row>
    <row r="89" spans="1:49" s="6" customFormat="1" ht="36" customHeight="1" x14ac:dyDescent="0.25">
      <c r="A89" s="75" t="str">
        <f>VLOOKUP(B89,Apoio!$A:$C,3,FALSE)</f>
        <v>Medição - Resultados</v>
      </c>
      <c r="B89" s="82" t="s">
        <v>175</v>
      </c>
      <c r="C89" s="86">
        <v>45292</v>
      </c>
      <c r="D89" s="84" t="s">
        <v>12</v>
      </c>
      <c r="E89" s="78" t="s">
        <v>84</v>
      </c>
      <c r="F89" s="91"/>
      <c r="G89" s="89"/>
      <c r="H89" s="89" t="s">
        <v>84</v>
      </c>
      <c r="I89" s="89"/>
      <c r="J89" s="89"/>
      <c r="K89" s="89"/>
      <c r="L89" s="89"/>
      <c r="M89" s="89"/>
      <c r="N89" s="90"/>
      <c r="O89" s="98" t="s">
        <v>796</v>
      </c>
      <c r="P89" s="76">
        <v>45337</v>
      </c>
      <c r="Q89" s="77">
        <v>1</v>
      </c>
      <c r="R89" s="77">
        <v>2</v>
      </c>
      <c r="S89" s="100">
        <v>3</v>
      </c>
      <c r="T89" s="100">
        <v>4</v>
      </c>
      <c r="U89" s="77">
        <v>5</v>
      </c>
      <c r="V89" s="77">
        <v>6</v>
      </c>
      <c r="W89" s="77">
        <v>7</v>
      </c>
      <c r="X89" s="77">
        <v>8</v>
      </c>
      <c r="Y89" s="77">
        <v>9</v>
      </c>
      <c r="Z89" s="100">
        <v>10</v>
      </c>
      <c r="AA89" s="100">
        <v>11</v>
      </c>
      <c r="AB89" s="77">
        <v>12</v>
      </c>
      <c r="AC89" s="100">
        <v>13</v>
      </c>
      <c r="AD89" s="77">
        <v>14</v>
      </c>
      <c r="AE89" s="79">
        <v>15</v>
      </c>
      <c r="AF89" s="77">
        <v>16</v>
      </c>
      <c r="AG89" s="100">
        <v>17</v>
      </c>
      <c r="AH89" s="100">
        <v>18</v>
      </c>
      <c r="AI89" s="77">
        <v>19</v>
      </c>
      <c r="AJ89" s="77">
        <v>20</v>
      </c>
      <c r="AK89" s="77">
        <v>21</v>
      </c>
      <c r="AL89" s="77">
        <v>22</v>
      </c>
      <c r="AM89" s="77">
        <v>23</v>
      </c>
      <c r="AN89" s="100">
        <v>24</v>
      </c>
      <c r="AO89" s="100">
        <v>25</v>
      </c>
      <c r="AP89" s="77">
        <v>26</v>
      </c>
      <c r="AQ89" s="77">
        <v>27</v>
      </c>
      <c r="AR89" s="77">
        <v>28</v>
      </c>
      <c r="AS89" s="77">
        <v>29</v>
      </c>
      <c r="AT89" s="78"/>
      <c r="AU89" s="8"/>
    </row>
    <row r="90" spans="1:49" s="6" customFormat="1" ht="48" customHeight="1" x14ac:dyDescent="0.25">
      <c r="A90" s="75" t="str">
        <f>VLOOKUP(B90,Apoio!$A:$C,3,FALSE)</f>
        <v>Receita de Venda</v>
      </c>
      <c r="B90" s="87" t="s">
        <v>528</v>
      </c>
      <c r="C90" s="86">
        <v>45292</v>
      </c>
      <c r="D90" s="84" t="s">
        <v>12</v>
      </c>
      <c r="E90" s="78" t="s">
        <v>84</v>
      </c>
      <c r="F90" s="88"/>
      <c r="G90" s="89"/>
      <c r="H90" s="89" t="s">
        <v>84</v>
      </c>
      <c r="I90" s="89"/>
      <c r="J90" s="89"/>
      <c r="K90" s="89"/>
      <c r="L90" s="89"/>
      <c r="M90" s="89"/>
      <c r="N90" s="90"/>
      <c r="O90" s="98" t="s">
        <v>796</v>
      </c>
      <c r="P90" s="76">
        <v>45337</v>
      </c>
      <c r="Q90" s="77">
        <v>1</v>
      </c>
      <c r="R90" s="77">
        <v>2</v>
      </c>
      <c r="S90" s="100">
        <v>3</v>
      </c>
      <c r="T90" s="100">
        <v>4</v>
      </c>
      <c r="U90" s="77">
        <v>5</v>
      </c>
      <c r="V90" s="77">
        <v>6</v>
      </c>
      <c r="W90" s="77">
        <v>7</v>
      </c>
      <c r="X90" s="77">
        <v>8</v>
      </c>
      <c r="Y90" s="77">
        <v>9</v>
      </c>
      <c r="Z90" s="100">
        <v>10</v>
      </c>
      <c r="AA90" s="100">
        <v>11</v>
      </c>
      <c r="AB90" s="77">
        <v>12</v>
      </c>
      <c r="AC90" s="100">
        <v>13</v>
      </c>
      <c r="AD90" s="77">
        <v>14</v>
      </c>
      <c r="AE90" s="79">
        <v>15</v>
      </c>
      <c r="AF90" s="77">
        <v>16</v>
      </c>
      <c r="AG90" s="100">
        <v>17</v>
      </c>
      <c r="AH90" s="100">
        <v>18</v>
      </c>
      <c r="AI90" s="77">
        <v>19</v>
      </c>
      <c r="AJ90" s="77">
        <v>20</v>
      </c>
      <c r="AK90" s="77">
        <v>21</v>
      </c>
      <c r="AL90" s="77">
        <v>22</v>
      </c>
      <c r="AM90" s="77">
        <v>23</v>
      </c>
      <c r="AN90" s="100">
        <v>24</v>
      </c>
      <c r="AO90" s="100">
        <v>25</v>
      </c>
      <c r="AP90" s="77">
        <v>26</v>
      </c>
      <c r="AQ90" s="77">
        <v>27</v>
      </c>
      <c r="AR90" s="77">
        <v>28</v>
      </c>
      <c r="AS90" s="77">
        <v>29</v>
      </c>
      <c r="AT90" s="78"/>
    </row>
    <row r="91" spans="1:49" s="6" customFormat="1" ht="38.5" customHeight="1" x14ac:dyDescent="0.25">
      <c r="A91" s="75" t="str">
        <f>VLOOKUP(B91,Apoio!$A:$C,3,FALSE)</f>
        <v>Receita de Venda</v>
      </c>
      <c r="B91" s="87" t="s">
        <v>530</v>
      </c>
      <c r="C91" s="86">
        <v>45292</v>
      </c>
      <c r="D91" s="84" t="s">
        <v>12</v>
      </c>
      <c r="E91" s="78" t="s">
        <v>84</v>
      </c>
      <c r="F91" s="91"/>
      <c r="G91" s="89"/>
      <c r="H91" s="89" t="s">
        <v>84</v>
      </c>
      <c r="I91" s="89"/>
      <c r="J91" s="89"/>
      <c r="K91" s="89"/>
      <c r="L91" s="89"/>
      <c r="M91" s="89"/>
      <c r="N91" s="90"/>
      <c r="O91" s="98" t="s">
        <v>796</v>
      </c>
      <c r="P91" s="76">
        <v>45337</v>
      </c>
      <c r="Q91" s="77">
        <v>1</v>
      </c>
      <c r="R91" s="77">
        <v>2</v>
      </c>
      <c r="S91" s="100">
        <v>3</v>
      </c>
      <c r="T91" s="100">
        <v>4</v>
      </c>
      <c r="U91" s="77">
        <v>5</v>
      </c>
      <c r="V91" s="77">
        <v>6</v>
      </c>
      <c r="W91" s="77">
        <v>7</v>
      </c>
      <c r="X91" s="77">
        <v>8</v>
      </c>
      <c r="Y91" s="77">
        <v>9</v>
      </c>
      <c r="Z91" s="100">
        <v>10</v>
      </c>
      <c r="AA91" s="100">
        <v>11</v>
      </c>
      <c r="AB91" s="77">
        <v>12</v>
      </c>
      <c r="AC91" s="100">
        <v>13</v>
      </c>
      <c r="AD91" s="77">
        <v>14</v>
      </c>
      <c r="AE91" s="79">
        <v>15</v>
      </c>
      <c r="AF91" s="77">
        <v>16</v>
      </c>
      <c r="AG91" s="100">
        <v>17</v>
      </c>
      <c r="AH91" s="100">
        <v>18</v>
      </c>
      <c r="AI91" s="77">
        <v>19</v>
      </c>
      <c r="AJ91" s="77">
        <v>20</v>
      </c>
      <c r="AK91" s="77">
        <v>21</v>
      </c>
      <c r="AL91" s="77">
        <v>22</v>
      </c>
      <c r="AM91" s="77">
        <v>23</v>
      </c>
      <c r="AN91" s="100">
        <v>24</v>
      </c>
      <c r="AO91" s="100">
        <v>25</v>
      </c>
      <c r="AP91" s="77">
        <v>26</v>
      </c>
      <c r="AQ91" s="77">
        <v>27</v>
      </c>
      <c r="AR91" s="77">
        <v>28</v>
      </c>
      <c r="AS91" s="77">
        <v>29</v>
      </c>
      <c r="AT91" s="80"/>
      <c r="AU91" s="8"/>
    </row>
    <row r="92" spans="1:49" s="6" customFormat="1" ht="48" customHeight="1" x14ac:dyDescent="0.25">
      <c r="A92" s="75" t="str">
        <f>VLOOKUP(B92,Apoio!$A:$C,3,FALSE)</f>
        <v>Contrato</v>
      </c>
      <c r="B92" s="87" t="s">
        <v>4</v>
      </c>
      <c r="C92" s="86">
        <v>45292</v>
      </c>
      <c r="D92" s="84" t="s">
        <v>12</v>
      </c>
      <c r="E92" s="78" t="s">
        <v>84</v>
      </c>
      <c r="F92" s="91"/>
      <c r="G92" s="89"/>
      <c r="H92" s="89" t="s">
        <v>84</v>
      </c>
      <c r="I92" s="89"/>
      <c r="J92" s="89"/>
      <c r="K92" s="89"/>
      <c r="L92" s="89"/>
      <c r="M92" s="89"/>
      <c r="N92" s="90"/>
      <c r="O92" s="98" t="s">
        <v>796</v>
      </c>
      <c r="P92" s="76">
        <v>45337</v>
      </c>
      <c r="Q92" s="77">
        <v>1</v>
      </c>
      <c r="R92" s="77">
        <v>2</v>
      </c>
      <c r="S92" s="100">
        <v>3</v>
      </c>
      <c r="T92" s="100">
        <v>4</v>
      </c>
      <c r="U92" s="77">
        <v>5</v>
      </c>
      <c r="V92" s="77">
        <v>6</v>
      </c>
      <c r="W92" s="77">
        <v>7</v>
      </c>
      <c r="X92" s="77">
        <v>8</v>
      </c>
      <c r="Y92" s="77">
        <v>9</v>
      </c>
      <c r="Z92" s="100">
        <v>10</v>
      </c>
      <c r="AA92" s="100">
        <v>11</v>
      </c>
      <c r="AB92" s="77">
        <v>12</v>
      </c>
      <c r="AC92" s="100">
        <v>13</v>
      </c>
      <c r="AD92" s="77">
        <v>14</v>
      </c>
      <c r="AE92" s="79">
        <v>15</v>
      </c>
      <c r="AF92" s="77">
        <v>16</v>
      </c>
      <c r="AG92" s="100">
        <v>17</v>
      </c>
      <c r="AH92" s="100">
        <v>18</v>
      </c>
      <c r="AI92" s="77">
        <v>19</v>
      </c>
      <c r="AJ92" s="77">
        <v>20</v>
      </c>
      <c r="AK92" s="77">
        <v>21</v>
      </c>
      <c r="AL92" s="77">
        <v>22</v>
      </c>
      <c r="AM92" s="77">
        <v>23</v>
      </c>
      <c r="AN92" s="100">
        <v>24</v>
      </c>
      <c r="AO92" s="100">
        <v>25</v>
      </c>
      <c r="AP92" s="77">
        <v>26</v>
      </c>
      <c r="AQ92" s="77">
        <v>27</v>
      </c>
      <c r="AR92" s="77">
        <v>28</v>
      </c>
      <c r="AS92" s="77">
        <v>29</v>
      </c>
      <c r="AT92" s="78"/>
      <c r="AU92" s="8"/>
    </row>
    <row r="93" spans="1:49" s="6" customFormat="1" ht="20.5" customHeight="1" x14ac:dyDescent="0.25">
      <c r="A93" s="75" t="str">
        <f>VLOOKUP(B93,Apoio!$A:$C,3,FALSE)</f>
        <v>Medição Contábil</v>
      </c>
      <c r="B93" s="202" t="s">
        <v>1010</v>
      </c>
      <c r="C93" s="86">
        <v>45292</v>
      </c>
      <c r="D93" s="96" t="s">
        <v>12</v>
      </c>
      <c r="E93" s="78" t="s">
        <v>77</v>
      </c>
      <c r="F93" s="91" t="s">
        <v>760</v>
      </c>
      <c r="G93" s="92" t="s">
        <v>761</v>
      </c>
      <c r="H93" s="92" t="s">
        <v>762</v>
      </c>
      <c r="I93" s="92" t="s">
        <v>763</v>
      </c>
      <c r="J93" s="89"/>
      <c r="K93" s="89"/>
      <c r="L93" s="89"/>
      <c r="M93" s="89"/>
      <c r="N93" s="90"/>
      <c r="O93" s="98" t="s">
        <v>796</v>
      </c>
      <c r="P93" s="76">
        <v>45336</v>
      </c>
      <c r="Q93" s="209">
        <v>1</v>
      </c>
      <c r="R93" s="178">
        <v>2</v>
      </c>
      <c r="S93" s="176">
        <v>3</v>
      </c>
      <c r="T93" s="176">
        <v>4</v>
      </c>
      <c r="U93" s="178">
        <v>5</v>
      </c>
      <c r="V93" s="178">
        <v>6</v>
      </c>
      <c r="W93" s="178">
        <v>7</v>
      </c>
      <c r="X93" s="178">
        <v>8</v>
      </c>
      <c r="Y93" s="178">
        <v>9</v>
      </c>
      <c r="Z93" s="176">
        <v>10</v>
      </c>
      <c r="AA93" s="176">
        <v>11</v>
      </c>
      <c r="AB93" s="178">
        <v>12</v>
      </c>
      <c r="AC93" s="176">
        <v>13</v>
      </c>
      <c r="AD93" s="209">
        <v>14</v>
      </c>
      <c r="AE93" s="171">
        <v>15</v>
      </c>
      <c r="AF93" s="178">
        <v>16</v>
      </c>
      <c r="AG93" s="176">
        <v>17</v>
      </c>
      <c r="AH93" s="176">
        <v>18</v>
      </c>
      <c r="AI93" s="209">
        <v>19</v>
      </c>
      <c r="AJ93" s="178">
        <v>20</v>
      </c>
      <c r="AK93" s="178">
        <v>21</v>
      </c>
      <c r="AL93" s="178">
        <v>22</v>
      </c>
      <c r="AM93" s="178">
        <v>23</v>
      </c>
      <c r="AN93" s="176">
        <v>24</v>
      </c>
      <c r="AO93" s="176">
        <v>25</v>
      </c>
      <c r="AP93" s="209">
        <v>26</v>
      </c>
      <c r="AQ93" s="178">
        <v>27</v>
      </c>
      <c r="AR93" s="178">
        <v>28</v>
      </c>
      <c r="AS93" s="178">
        <v>29</v>
      </c>
      <c r="AT93" s="174"/>
      <c r="AU93" s="207"/>
      <c r="AV93" s="208"/>
      <c r="AW93" s="8"/>
    </row>
    <row r="94" spans="1:49" s="6" customFormat="1" ht="20.5" customHeight="1" x14ac:dyDescent="0.25">
      <c r="A94" s="75"/>
      <c r="B94" s="203"/>
      <c r="C94" s="86">
        <v>45292</v>
      </c>
      <c r="D94" s="96" t="s">
        <v>12</v>
      </c>
      <c r="E94" s="78" t="s">
        <v>1028</v>
      </c>
      <c r="F94" s="91" t="s">
        <v>1029</v>
      </c>
      <c r="G94" s="92" t="s">
        <v>1030</v>
      </c>
      <c r="H94" s="89"/>
      <c r="I94" s="89"/>
      <c r="J94" s="89"/>
      <c r="K94" s="89"/>
      <c r="L94" s="89"/>
      <c r="M94" s="89"/>
      <c r="N94" s="90"/>
      <c r="O94" s="98" t="s">
        <v>796</v>
      </c>
      <c r="P94" s="76">
        <v>45336</v>
      </c>
      <c r="Q94" s="210"/>
      <c r="R94" s="179"/>
      <c r="S94" s="177"/>
      <c r="T94" s="177"/>
      <c r="U94" s="179"/>
      <c r="V94" s="179"/>
      <c r="W94" s="179"/>
      <c r="X94" s="179"/>
      <c r="Y94" s="179"/>
      <c r="Z94" s="177"/>
      <c r="AA94" s="177"/>
      <c r="AB94" s="179"/>
      <c r="AC94" s="177"/>
      <c r="AD94" s="210"/>
      <c r="AE94" s="172"/>
      <c r="AF94" s="179"/>
      <c r="AG94" s="177"/>
      <c r="AH94" s="177"/>
      <c r="AI94" s="210"/>
      <c r="AJ94" s="179"/>
      <c r="AK94" s="179"/>
      <c r="AL94" s="179"/>
      <c r="AM94" s="179"/>
      <c r="AN94" s="177"/>
      <c r="AO94" s="177"/>
      <c r="AP94" s="210"/>
      <c r="AQ94" s="179"/>
      <c r="AR94" s="179"/>
      <c r="AS94" s="179"/>
      <c r="AT94" s="175"/>
      <c r="AU94" s="207"/>
      <c r="AV94" s="208"/>
      <c r="AW94" s="8"/>
    </row>
    <row r="95" spans="1:49" s="6" customFormat="1" ht="20.5" customHeight="1" x14ac:dyDescent="0.25">
      <c r="A95" s="75"/>
      <c r="B95" s="204"/>
      <c r="C95" s="86">
        <v>45292</v>
      </c>
      <c r="D95" s="96" t="s">
        <v>12</v>
      </c>
      <c r="E95" s="78" t="s">
        <v>586</v>
      </c>
      <c r="F95" s="91" t="s">
        <v>588</v>
      </c>
      <c r="G95" s="92" t="s">
        <v>589</v>
      </c>
      <c r="H95" s="89" t="s">
        <v>590</v>
      </c>
      <c r="I95" s="89"/>
      <c r="J95" s="89"/>
      <c r="K95" s="89"/>
      <c r="L95" s="89"/>
      <c r="M95" s="89"/>
      <c r="N95" s="90"/>
      <c r="O95" s="98" t="s">
        <v>796</v>
      </c>
      <c r="P95" s="76">
        <v>45336</v>
      </c>
      <c r="Q95" s="211"/>
      <c r="R95" s="183"/>
      <c r="S95" s="184"/>
      <c r="T95" s="184"/>
      <c r="U95" s="183"/>
      <c r="V95" s="183"/>
      <c r="W95" s="183"/>
      <c r="X95" s="183"/>
      <c r="Y95" s="183"/>
      <c r="Z95" s="184"/>
      <c r="AA95" s="184"/>
      <c r="AB95" s="183"/>
      <c r="AC95" s="184"/>
      <c r="AD95" s="211"/>
      <c r="AE95" s="173"/>
      <c r="AF95" s="183"/>
      <c r="AG95" s="184"/>
      <c r="AH95" s="184"/>
      <c r="AI95" s="211"/>
      <c r="AJ95" s="183"/>
      <c r="AK95" s="183"/>
      <c r="AL95" s="183"/>
      <c r="AM95" s="183"/>
      <c r="AN95" s="184"/>
      <c r="AO95" s="184"/>
      <c r="AP95" s="211"/>
      <c r="AQ95" s="183"/>
      <c r="AR95" s="183"/>
      <c r="AS95" s="183"/>
      <c r="AT95" s="198"/>
      <c r="AU95" s="207"/>
      <c r="AV95" s="208"/>
      <c r="AW95" s="8"/>
    </row>
    <row r="96" spans="1:49" s="6" customFormat="1" ht="36.65" customHeight="1" x14ac:dyDescent="0.25">
      <c r="A96" s="75" t="str">
        <f>VLOOKUP(B96,Apoio!$A:$C,3,FALSE)</f>
        <v>MVE - Processamento</v>
      </c>
      <c r="B96" s="82" t="s">
        <v>885</v>
      </c>
      <c r="C96" s="86">
        <v>45323</v>
      </c>
      <c r="D96" s="84" t="s">
        <v>84</v>
      </c>
      <c r="E96" s="78" t="s">
        <v>84</v>
      </c>
      <c r="F96" s="91"/>
      <c r="G96" s="89"/>
      <c r="H96" s="89" t="s">
        <v>84</v>
      </c>
      <c r="I96" s="89"/>
      <c r="J96" s="89"/>
      <c r="K96" s="89"/>
      <c r="L96" s="89"/>
      <c r="M96" s="89"/>
      <c r="N96" s="90"/>
      <c r="O96" s="98" t="s">
        <v>796</v>
      </c>
      <c r="P96" s="76">
        <v>45337</v>
      </c>
      <c r="Q96" s="77">
        <v>1</v>
      </c>
      <c r="R96" s="77">
        <v>2</v>
      </c>
      <c r="S96" s="100">
        <v>3</v>
      </c>
      <c r="T96" s="100">
        <v>4</v>
      </c>
      <c r="U96" s="77">
        <v>5</v>
      </c>
      <c r="V96" s="77">
        <v>6</v>
      </c>
      <c r="W96" s="77">
        <v>7</v>
      </c>
      <c r="X96" s="77">
        <v>8</v>
      </c>
      <c r="Y96" s="77">
        <v>9</v>
      </c>
      <c r="Z96" s="100">
        <v>10</v>
      </c>
      <c r="AA96" s="100">
        <v>11</v>
      </c>
      <c r="AB96" s="77">
        <v>12</v>
      </c>
      <c r="AC96" s="100">
        <v>13</v>
      </c>
      <c r="AD96" s="77">
        <v>14</v>
      </c>
      <c r="AE96" s="79">
        <v>15</v>
      </c>
      <c r="AF96" s="77">
        <v>16</v>
      </c>
      <c r="AG96" s="100">
        <v>17</v>
      </c>
      <c r="AH96" s="100">
        <v>18</v>
      </c>
      <c r="AI96" s="77">
        <v>19</v>
      </c>
      <c r="AJ96" s="77">
        <v>20</v>
      </c>
      <c r="AK96" s="77">
        <v>21</v>
      </c>
      <c r="AL96" s="77">
        <v>22</v>
      </c>
      <c r="AM96" s="77">
        <v>23</v>
      </c>
      <c r="AN96" s="100">
        <v>24</v>
      </c>
      <c r="AO96" s="100">
        <v>25</v>
      </c>
      <c r="AP96" s="77">
        <v>26</v>
      </c>
      <c r="AQ96" s="77">
        <v>27</v>
      </c>
      <c r="AR96" s="77">
        <v>28</v>
      </c>
      <c r="AS96" s="77">
        <v>29</v>
      </c>
      <c r="AT96" s="78"/>
      <c r="AU96" s="8"/>
    </row>
    <row r="97" spans="1:48" s="6" customFormat="1" ht="36" customHeight="1" x14ac:dyDescent="0.25">
      <c r="A97" s="75" t="str">
        <f>VLOOKUP(B97,Apoio!$A:$C,3,FALSE)</f>
        <v>Recontabilização do MCP - Resultados</v>
      </c>
      <c r="B97" s="82" t="s">
        <v>533</v>
      </c>
      <c r="C97" s="86"/>
      <c r="D97" s="84" t="s">
        <v>13</v>
      </c>
      <c r="E97" s="78" t="s">
        <v>106</v>
      </c>
      <c r="F97" s="88" t="s">
        <v>731</v>
      </c>
      <c r="G97" s="89"/>
      <c r="H97" s="89"/>
      <c r="I97" s="89"/>
      <c r="J97" s="89"/>
      <c r="K97" s="89"/>
      <c r="L97" s="89"/>
      <c r="M97" s="89"/>
      <c r="N97" s="90"/>
      <c r="O97" s="98" t="s">
        <v>796</v>
      </c>
      <c r="P97" s="76">
        <v>45337</v>
      </c>
      <c r="Q97" s="77">
        <v>1</v>
      </c>
      <c r="R97" s="77">
        <v>2</v>
      </c>
      <c r="S97" s="100">
        <v>3</v>
      </c>
      <c r="T97" s="100">
        <v>4</v>
      </c>
      <c r="U97" s="77">
        <v>5</v>
      </c>
      <c r="V97" s="77">
        <v>6</v>
      </c>
      <c r="W97" s="77">
        <v>7</v>
      </c>
      <c r="X97" s="77">
        <v>8</v>
      </c>
      <c r="Y97" s="77">
        <v>9</v>
      </c>
      <c r="Z97" s="100">
        <v>10</v>
      </c>
      <c r="AA97" s="100">
        <v>11</v>
      </c>
      <c r="AB97" s="77">
        <v>12</v>
      </c>
      <c r="AC97" s="100">
        <v>13</v>
      </c>
      <c r="AD97" s="77">
        <v>14</v>
      </c>
      <c r="AE97" s="79">
        <v>15</v>
      </c>
      <c r="AF97" s="77">
        <v>16</v>
      </c>
      <c r="AG97" s="100">
        <v>17</v>
      </c>
      <c r="AH97" s="100">
        <v>18</v>
      </c>
      <c r="AI97" s="77">
        <v>19</v>
      </c>
      <c r="AJ97" s="77">
        <v>20</v>
      </c>
      <c r="AK97" s="77">
        <v>21</v>
      </c>
      <c r="AL97" s="77">
        <v>22</v>
      </c>
      <c r="AM97" s="77">
        <v>23</v>
      </c>
      <c r="AN97" s="100">
        <v>24</v>
      </c>
      <c r="AO97" s="100">
        <v>25</v>
      </c>
      <c r="AP97" s="77">
        <v>26</v>
      </c>
      <c r="AQ97" s="77">
        <v>27</v>
      </c>
      <c r="AR97" s="77">
        <v>28</v>
      </c>
      <c r="AS97" s="77">
        <v>29</v>
      </c>
      <c r="AT97" s="78"/>
      <c r="AU97" s="8"/>
    </row>
    <row r="98" spans="1:48" s="6" customFormat="1" ht="47.25" customHeight="1" x14ac:dyDescent="0.25">
      <c r="A98" s="75" t="str">
        <f>VLOOKUP(B98,Apoio!$A:$C,3,FALSE)</f>
        <v>MCSD EN - Resultados</v>
      </c>
      <c r="B98" s="82" t="s">
        <v>508</v>
      </c>
      <c r="C98" s="86">
        <v>45292</v>
      </c>
      <c r="D98" s="84" t="s">
        <v>13</v>
      </c>
      <c r="E98" s="78" t="s">
        <v>493</v>
      </c>
      <c r="F98" s="91" t="s">
        <v>509</v>
      </c>
      <c r="G98" s="89"/>
      <c r="H98" s="89"/>
      <c r="I98" s="89"/>
      <c r="J98" s="89"/>
      <c r="K98" s="89"/>
      <c r="L98" s="89"/>
      <c r="M98" s="89"/>
      <c r="N98" s="90"/>
      <c r="O98" s="98" t="s">
        <v>796</v>
      </c>
      <c r="P98" s="76">
        <v>45337</v>
      </c>
      <c r="Q98" s="77">
        <v>1</v>
      </c>
      <c r="R98" s="77">
        <v>2</v>
      </c>
      <c r="S98" s="100">
        <v>3</v>
      </c>
      <c r="T98" s="100">
        <v>4</v>
      </c>
      <c r="U98" s="77">
        <v>5</v>
      </c>
      <c r="V98" s="77">
        <v>6</v>
      </c>
      <c r="W98" s="77">
        <v>7</v>
      </c>
      <c r="X98" s="77">
        <v>8</v>
      </c>
      <c r="Y98" s="77">
        <v>9</v>
      </c>
      <c r="Z98" s="100">
        <v>10</v>
      </c>
      <c r="AA98" s="100">
        <v>11</v>
      </c>
      <c r="AB98" s="77">
        <v>12</v>
      </c>
      <c r="AC98" s="100">
        <v>13</v>
      </c>
      <c r="AD98" s="77">
        <v>14</v>
      </c>
      <c r="AE98" s="79">
        <v>15</v>
      </c>
      <c r="AF98" s="77">
        <v>16</v>
      </c>
      <c r="AG98" s="100">
        <v>17</v>
      </c>
      <c r="AH98" s="100">
        <v>18</v>
      </c>
      <c r="AI98" s="77">
        <v>19</v>
      </c>
      <c r="AJ98" s="77">
        <v>20</v>
      </c>
      <c r="AK98" s="77">
        <v>21</v>
      </c>
      <c r="AL98" s="77">
        <v>22</v>
      </c>
      <c r="AM98" s="77">
        <v>23</v>
      </c>
      <c r="AN98" s="100">
        <v>24</v>
      </c>
      <c r="AO98" s="100">
        <v>25</v>
      </c>
      <c r="AP98" s="77">
        <v>26</v>
      </c>
      <c r="AQ98" s="77">
        <v>27</v>
      </c>
      <c r="AR98" s="77">
        <v>28</v>
      </c>
      <c r="AS98" s="77">
        <v>29</v>
      </c>
      <c r="AT98" s="78"/>
      <c r="AU98" s="8"/>
    </row>
    <row r="99" spans="1:48" s="6" customFormat="1" ht="46.5" customHeight="1" x14ac:dyDescent="0.25">
      <c r="A99" s="75" t="str">
        <f>VLOOKUP(B99,Apoio!$A:$C,3,FALSE)</f>
        <v>Energia de Reserva - Cessão Hidráulica</v>
      </c>
      <c r="B99" s="82" t="s">
        <v>678</v>
      </c>
      <c r="C99" s="86">
        <v>45261</v>
      </c>
      <c r="D99" s="84" t="s">
        <v>675</v>
      </c>
      <c r="E99" s="78" t="s">
        <v>676</v>
      </c>
      <c r="F99" s="91" t="s">
        <v>702</v>
      </c>
      <c r="G99" s="89"/>
      <c r="H99" s="89"/>
      <c r="I99" s="89"/>
      <c r="J99" s="89"/>
      <c r="K99" s="89"/>
      <c r="L99" s="89"/>
      <c r="M99" s="89"/>
      <c r="N99" s="90"/>
      <c r="O99" s="98" t="s">
        <v>796</v>
      </c>
      <c r="P99" s="76">
        <v>45337</v>
      </c>
      <c r="Q99" s="77">
        <v>1</v>
      </c>
      <c r="R99" s="77">
        <v>2</v>
      </c>
      <c r="S99" s="100">
        <v>3</v>
      </c>
      <c r="T99" s="100">
        <v>4</v>
      </c>
      <c r="U99" s="77">
        <v>5</v>
      </c>
      <c r="V99" s="77">
        <v>6</v>
      </c>
      <c r="W99" s="77">
        <v>7</v>
      </c>
      <c r="X99" s="77">
        <v>8</v>
      </c>
      <c r="Y99" s="77">
        <v>9</v>
      </c>
      <c r="Z99" s="100">
        <v>10</v>
      </c>
      <c r="AA99" s="100">
        <v>11</v>
      </c>
      <c r="AB99" s="77">
        <v>12</v>
      </c>
      <c r="AC99" s="100">
        <v>13</v>
      </c>
      <c r="AD99" s="77">
        <v>14</v>
      </c>
      <c r="AE99" s="79">
        <v>15</v>
      </c>
      <c r="AF99" s="77">
        <v>16</v>
      </c>
      <c r="AG99" s="100">
        <v>17</v>
      </c>
      <c r="AH99" s="100">
        <v>18</v>
      </c>
      <c r="AI99" s="77">
        <v>19</v>
      </c>
      <c r="AJ99" s="77">
        <v>20</v>
      </c>
      <c r="AK99" s="77">
        <v>21</v>
      </c>
      <c r="AL99" s="77">
        <v>22</v>
      </c>
      <c r="AM99" s="77">
        <v>23</v>
      </c>
      <c r="AN99" s="100">
        <v>24</v>
      </c>
      <c r="AO99" s="100">
        <v>25</v>
      </c>
      <c r="AP99" s="77">
        <v>26</v>
      </c>
      <c r="AQ99" s="77">
        <v>27</v>
      </c>
      <c r="AR99" s="77">
        <v>28</v>
      </c>
      <c r="AS99" s="77">
        <v>29</v>
      </c>
      <c r="AT99" s="78" t="s">
        <v>966</v>
      </c>
      <c r="AV99" s="8"/>
    </row>
    <row r="100" spans="1:48" s="6" customFormat="1" ht="36.75" customHeight="1" x14ac:dyDescent="0.25">
      <c r="A100" s="75" t="str">
        <f>VLOOKUP(B100,Apoio!$A:$C,3,FALSE)</f>
        <v>MVE - Pós-Liquidação</v>
      </c>
      <c r="B100" s="82" t="s">
        <v>882</v>
      </c>
      <c r="C100" s="86">
        <v>45292</v>
      </c>
      <c r="D100" s="84" t="s">
        <v>618</v>
      </c>
      <c r="E100" s="78" t="s">
        <v>622</v>
      </c>
      <c r="F100" s="88" t="s">
        <v>703</v>
      </c>
      <c r="G100" s="89" t="s">
        <v>831</v>
      </c>
      <c r="H100" s="89"/>
      <c r="I100" s="89"/>
      <c r="J100" s="89"/>
      <c r="K100" s="89"/>
      <c r="L100" s="89"/>
      <c r="M100" s="89"/>
      <c r="N100" s="90"/>
      <c r="O100" s="98" t="s">
        <v>796</v>
      </c>
      <c r="P100" s="76">
        <v>45337</v>
      </c>
      <c r="Q100" s="77">
        <v>1</v>
      </c>
      <c r="R100" s="77">
        <v>2</v>
      </c>
      <c r="S100" s="100">
        <v>3</v>
      </c>
      <c r="T100" s="100">
        <v>4</v>
      </c>
      <c r="U100" s="77">
        <v>5</v>
      </c>
      <c r="V100" s="77">
        <v>6</v>
      </c>
      <c r="W100" s="77">
        <v>7</v>
      </c>
      <c r="X100" s="77">
        <v>8</v>
      </c>
      <c r="Y100" s="77">
        <v>9</v>
      </c>
      <c r="Z100" s="100">
        <v>10</v>
      </c>
      <c r="AA100" s="100">
        <v>11</v>
      </c>
      <c r="AB100" s="77">
        <v>12</v>
      </c>
      <c r="AC100" s="100">
        <v>13</v>
      </c>
      <c r="AD100" s="77">
        <v>14</v>
      </c>
      <c r="AE100" s="79">
        <v>15</v>
      </c>
      <c r="AF100" s="77">
        <v>16</v>
      </c>
      <c r="AG100" s="100">
        <v>17</v>
      </c>
      <c r="AH100" s="100">
        <v>18</v>
      </c>
      <c r="AI100" s="77">
        <v>19</v>
      </c>
      <c r="AJ100" s="77">
        <v>20</v>
      </c>
      <c r="AK100" s="77">
        <v>21</v>
      </c>
      <c r="AL100" s="77">
        <v>22</v>
      </c>
      <c r="AM100" s="77">
        <v>23</v>
      </c>
      <c r="AN100" s="100">
        <v>24</v>
      </c>
      <c r="AO100" s="100">
        <v>25</v>
      </c>
      <c r="AP100" s="77">
        <v>26</v>
      </c>
      <c r="AQ100" s="77">
        <v>27</v>
      </c>
      <c r="AR100" s="77">
        <v>28</v>
      </c>
      <c r="AS100" s="77">
        <v>29</v>
      </c>
      <c r="AT100" s="78"/>
      <c r="AU100" s="8"/>
    </row>
    <row r="101" spans="1:48" s="6" customFormat="1" ht="58" x14ac:dyDescent="0.25">
      <c r="A101" s="75" t="str">
        <f>VLOOKUP(B101,Apoio!$A:$C,3,FALSE)</f>
        <v>Monitoramento Prudencial</v>
      </c>
      <c r="B101" s="82" t="s">
        <v>1011</v>
      </c>
      <c r="C101" s="86">
        <v>45292</v>
      </c>
      <c r="D101" s="84" t="s">
        <v>1086</v>
      </c>
      <c r="E101" s="78" t="s">
        <v>84</v>
      </c>
      <c r="F101" s="89"/>
      <c r="G101" s="89"/>
      <c r="H101" s="89" t="s">
        <v>84</v>
      </c>
      <c r="I101" s="89"/>
      <c r="J101" s="89"/>
      <c r="K101" s="89"/>
      <c r="L101" s="89"/>
      <c r="M101" s="89"/>
      <c r="N101" s="90"/>
      <c r="O101" s="98" t="s">
        <v>796</v>
      </c>
      <c r="P101" s="76">
        <v>45337</v>
      </c>
      <c r="Q101" s="77">
        <v>1</v>
      </c>
      <c r="R101" s="77">
        <v>2</v>
      </c>
      <c r="S101" s="100">
        <v>3</v>
      </c>
      <c r="T101" s="100">
        <v>4</v>
      </c>
      <c r="U101" s="77">
        <v>5</v>
      </c>
      <c r="V101" s="77">
        <v>6</v>
      </c>
      <c r="W101" s="77">
        <v>7</v>
      </c>
      <c r="X101" s="77">
        <v>8</v>
      </c>
      <c r="Y101" s="77">
        <v>9</v>
      </c>
      <c r="Z101" s="100">
        <v>10</v>
      </c>
      <c r="AA101" s="100">
        <v>11</v>
      </c>
      <c r="AB101" s="77">
        <v>12</v>
      </c>
      <c r="AC101" s="100">
        <v>13</v>
      </c>
      <c r="AD101" s="77">
        <v>14</v>
      </c>
      <c r="AE101" s="79">
        <v>15</v>
      </c>
      <c r="AF101" s="77">
        <v>16</v>
      </c>
      <c r="AG101" s="100">
        <v>17</v>
      </c>
      <c r="AH101" s="100">
        <v>18</v>
      </c>
      <c r="AI101" s="77">
        <v>19</v>
      </c>
      <c r="AJ101" s="77">
        <v>20</v>
      </c>
      <c r="AK101" s="77">
        <v>21</v>
      </c>
      <c r="AL101" s="77">
        <v>22</v>
      </c>
      <c r="AM101" s="77">
        <v>23</v>
      </c>
      <c r="AN101" s="100">
        <v>24</v>
      </c>
      <c r="AO101" s="100">
        <v>25</v>
      </c>
      <c r="AP101" s="77">
        <v>26</v>
      </c>
      <c r="AQ101" s="77">
        <v>27</v>
      </c>
      <c r="AR101" s="77">
        <v>28</v>
      </c>
      <c r="AS101" s="77">
        <v>29</v>
      </c>
      <c r="AT101" s="78"/>
      <c r="AU101" s="8"/>
    </row>
    <row r="102" spans="1:48" s="6" customFormat="1" ht="44.15" customHeight="1" x14ac:dyDescent="0.3">
      <c r="A102" s="75" t="str">
        <f>VLOOKUP(B102,Apoio!$A:$C,3,FALSE)</f>
        <v>MCSD EE - Resultados</v>
      </c>
      <c r="B102" s="82" t="s">
        <v>567</v>
      </c>
      <c r="C102" s="86">
        <v>45323</v>
      </c>
      <c r="D102" s="84" t="s">
        <v>387</v>
      </c>
      <c r="E102" s="78" t="s">
        <v>142</v>
      </c>
      <c r="F102" s="89" t="s">
        <v>834</v>
      </c>
      <c r="G102" s="89" t="s">
        <v>835</v>
      </c>
      <c r="H102" s="89" t="s">
        <v>836</v>
      </c>
      <c r="I102" s="89" t="s">
        <v>837</v>
      </c>
      <c r="J102" s="89" t="s">
        <v>838</v>
      </c>
      <c r="K102" s="89" t="s">
        <v>839</v>
      </c>
      <c r="L102" s="89" t="s">
        <v>840</v>
      </c>
      <c r="M102" s="89" t="s">
        <v>841</v>
      </c>
      <c r="N102" s="150"/>
      <c r="O102" s="98" t="s">
        <v>796</v>
      </c>
      <c r="P102" s="76">
        <v>45338</v>
      </c>
      <c r="Q102" s="77">
        <v>1</v>
      </c>
      <c r="R102" s="77">
        <v>2</v>
      </c>
      <c r="S102" s="100">
        <v>3</v>
      </c>
      <c r="T102" s="100">
        <v>4</v>
      </c>
      <c r="U102" s="77">
        <v>5</v>
      </c>
      <c r="V102" s="77">
        <v>6</v>
      </c>
      <c r="W102" s="77">
        <v>7</v>
      </c>
      <c r="X102" s="77">
        <v>8</v>
      </c>
      <c r="Y102" s="77">
        <v>9</v>
      </c>
      <c r="Z102" s="100">
        <v>10</v>
      </c>
      <c r="AA102" s="100">
        <v>11</v>
      </c>
      <c r="AB102" s="77">
        <v>12</v>
      </c>
      <c r="AC102" s="100">
        <v>13</v>
      </c>
      <c r="AD102" s="77">
        <v>14</v>
      </c>
      <c r="AE102" s="77">
        <v>15</v>
      </c>
      <c r="AF102" s="79">
        <v>16</v>
      </c>
      <c r="AG102" s="100">
        <v>17</v>
      </c>
      <c r="AH102" s="100">
        <v>18</v>
      </c>
      <c r="AI102" s="77">
        <v>19</v>
      </c>
      <c r="AJ102" s="77">
        <v>20</v>
      </c>
      <c r="AK102" s="77">
        <v>21</v>
      </c>
      <c r="AL102" s="77">
        <v>22</v>
      </c>
      <c r="AM102" s="77">
        <v>23</v>
      </c>
      <c r="AN102" s="100">
        <v>24</v>
      </c>
      <c r="AO102" s="100">
        <v>25</v>
      </c>
      <c r="AP102" s="77">
        <v>26</v>
      </c>
      <c r="AQ102" s="77">
        <v>27</v>
      </c>
      <c r="AR102" s="77">
        <v>28</v>
      </c>
      <c r="AS102" s="77">
        <v>29</v>
      </c>
      <c r="AT102" s="78"/>
      <c r="AU102" s="8"/>
    </row>
    <row r="103" spans="1:48" s="6" customFormat="1" ht="44.15" customHeight="1" x14ac:dyDescent="0.25">
      <c r="A103" s="75" t="str">
        <f>VLOOKUP(B103,Apoio!$A:$C,3,FALSE)</f>
        <v>MCSD EE - Resultados</v>
      </c>
      <c r="B103" s="82" t="s">
        <v>649</v>
      </c>
      <c r="C103" s="86">
        <v>45323</v>
      </c>
      <c r="D103" s="84" t="s">
        <v>387</v>
      </c>
      <c r="E103" s="78" t="s">
        <v>84</v>
      </c>
      <c r="F103" s="89"/>
      <c r="G103" s="89"/>
      <c r="H103" s="89" t="s">
        <v>84</v>
      </c>
      <c r="I103" s="89"/>
      <c r="J103" s="89"/>
      <c r="K103" s="89"/>
      <c r="L103" s="89"/>
      <c r="M103" s="89"/>
      <c r="N103" s="90"/>
      <c r="O103" s="98" t="s">
        <v>796</v>
      </c>
      <c r="P103" s="76">
        <v>45338</v>
      </c>
      <c r="Q103" s="77">
        <v>1</v>
      </c>
      <c r="R103" s="77">
        <v>2</v>
      </c>
      <c r="S103" s="100">
        <v>3</v>
      </c>
      <c r="T103" s="100">
        <v>4</v>
      </c>
      <c r="U103" s="77">
        <v>5</v>
      </c>
      <c r="V103" s="77">
        <v>6</v>
      </c>
      <c r="W103" s="77">
        <v>7</v>
      </c>
      <c r="X103" s="77">
        <v>8</v>
      </c>
      <c r="Y103" s="77">
        <v>9</v>
      </c>
      <c r="Z103" s="100">
        <v>10</v>
      </c>
      <c r="AA103" s="100">
        <v>11</v>
      </c>
      <c r="AB103" s="77">
        <v>12</v>
      </c>
      <c r="AC103" s="100">
        <v>13</v>
      </c>
      <c r="AD103" s="77">
        <v>14</v>
      </c>
      <c r="AE103" s="77">
        <v>15</v>
      </c>
      <c r="AF103" s="79">
        <v>16</v>
      </c>
      <c r="AG103" s="100">
        <v>17</v>
      </c>
      <c r="AH103" s="100">
        <v>18</v>
      </c>
      <c r="AI103" s="77">
        <v>19</v>
      </c>
      <c r="AJ103" s="77">
        <v>20</v>
      </c>
      <c r="AK103" s="77">
        <v>21</v>
      </c>
      <c r="AL103" s="77">
        <v>22</v>
      </c>
      <c r="AM103" s="77">
        <v>23</v>
      </c>
      <c r="AN103" s="100">
        <v>24</v>
      </c>
      <c r="AO103" s="100">
        <v>25</v>
      </c>
      <c r="AP103" s="77">
        <v>26</v>
      </c>
      <c r="AQ103" s="77">
        <v>27</v>
      </c>
      <c r="AR103" s="77">
        <v>28</v>
      </c>
      <c r="AS103" s="77">
        <v>29</v>
      </c>
      <c r="AT103" s="78"/>
      <c r="AU103" s="8"/>
    </row>
    <row r="104" spans="1:48" s="6" customFormat="1" ht="47.15" customHeight="1" x14ac:dyDescent="0.25">
      <c r="A104" s="75" t="str">
        <f>VLOOKUP(B104,Apoio!$A:$C,3,FALSE)</f>
        <v>Cessões de Energia (DSP 2300/19) - Liquidação</v>
      </c>
      <c r="B104" s="82" t="s">
        <v>995</v>
      </c>
      <c r="C104" s="86">
        <v>45292</v>
      </c>
      <c r="D104" s="84" t="s">
        <v>993</v>
      </c>
      <c r="E104" s="78" t="s">
        <v>493</v>
      </c>
      <c r="F104" s="91" t="s">
        <v>994</v>
      </c>
      <c r="G104" s="89"/>
      <c r="H104" s="89"/>
      <c r="I104" s="89"/>
      <c r="J104" s="89"/>
      <c r="K104" s="89"/>
      <c r="L104" s="89"/>
      <c r="M104" s="89"/>
      <c r="N104" s="90"/>
      <c r="O104" s="98" t="s">
        <v>796</v>
      </c>
      <c r="P104" s="76">
        <v>45338</v>
      </c>
      <c r="Q104" s="77">
        <v>1</v>
      </c>
      <c r="R104" s="77">
        <v>2</v>
      </c>
      <c r="S104" s="100">
        <v>3</v>
      </c>
      <c r="T104" s="100">
        <v>4</v>
      </c>
      <c r="U104" s="77">
        <v>5</v>
      </c>
      <c r="V104" s="77">
        <v>6</v>
      </c>
      <c r="W104" s="77">
        <v>7</v>
      </c>
      <c r="X104" s="77">
        <v>8</v>
      </c>
      <c r="Y104" s="77">
        <v>9</v>
      </c>
      <c r="Z104" s="100">
        <v>10</v>
      </c>
      <c r="AA104" s="100">
        <v>11</v>
      </c>
      <c r="AB104" s="77">
        <v>12</v>
      </c>
      <c r="AC104" s="100">
        <v>13</v>
      </c>
      <c r="AD104" s="77">
        <v>14</v>
      </c>
      <c r="AE104" s="77">
        <v>15</v>
      </c>
      <c r="AF104" s="79">
        <v>16</v>
      </c>
      <c r="AG104" s="100">
        <v>17</v>
      </c>
      <c r="AH104" s="100">
        <v>18</v>
      </c>
      <c r="AI104" s="77">
        <v>19</v>
      </c>
      <c r="AJ104" s="77">
        <v>20</v>
      </c>
      <c r="AK104" s="77">
        <v>21</v>
      </c>
      <c r="AL104" s="77">
        <v>22</v>
      </c>
      <c r="AM104" s="77">
        <v>23</v>
      </c>
      <c r="AN104" s="100">
        <v>24</v>
      </c>
      <c r="AO104" s="100">
        <v>25</v>
      </c>
      <c r="AP104" s="77">
        <v>26</v>
      </c>
      <c r="AQ104" s="77">
        <v>27</v>
      </c>
      <c r="AR104" s="77">
        <v>28</v>
      </c>
      <c r="AS104" s="77">
        <v>29</v>
      </c>
      <c r="AT104" s="78"/>
      <c r="AU104" s="8"/>
    </row>
    <row r="105" spans="1:48" s="6" customFormat="1" ht="36" customHeight="1" x14ac:dyDescent="0.25">
      <c r="A105" s="75" t="str">
        <f>VLOOKUP(B105,Apoio!$A:$C,3,FALSE)</f>
        <v>Cotas de Energia Nuclear - Liquidação</v>
      </c>
      <c r="B105" s="82" t="s">
        <v>193</v>
      </c>
      <c r="C105" s="86">
        <v>45292</v>
      </c>
      <c r="D105" s="84" t="s">
        <v>191</v>
      </c>
      <c r="E105" s="78" t="s">
        <v>84</v>
      </c>
      <c r="F105" s="88"/>
      <c r="G105" s="89"/>
      <c r="H105" s="89" t="s">
        <v>84</v>
      </c>
      <c r="I105" s="89"/>
      <c r="J105" s="89"/>
      <c r="K105" s="89"/>
      <c r="L105" s="89"/>
      <c r="M105" s="89"/>
      <c r="N105" s="90"/>
      <c r="O105" s="98" t="s">
        <v>796</v>
      </c>
      <c r="P105" s="76">
        <v>45338</v>
      </c>
      <c r="Q105" s="77">
        <v>1</v>
      </c>
      <c r="R105" s="77">
        <v>2</v>
      </c>
      <c r="S105" s="100">
        <v>3</v>
      </c>
      <c r="T105" s="100">
        <v>4</v>
      </c>
      <c r="U105" s="77">
        <v>5</v>
      </c>
      <c r="V105" s="77">
        <v>6</v>
      </c>
      <c r="W105" s="77">
        <v>7</v>
      </c>
      <c r="X105" s="77">
        <v>8</v>
      </c>
      <c r="Y105" s="77">
        <v>9</v>
      </c>
      <c r="Z105" s="100">
        <v>10</v>
      </c>
      <c r="AA105" s="100">
        <v>11</v>
      </c>
      <c r="AB105" s="77">
        <v>12</v>
      </c>
      <c r="AC105" s="100">
        <v>13</v>
      </c>
      <c r="AD105" s="77">
        <v>14</v>
      </c>
      <c r="AE105" s="77">
        <v>15</v>
      </c>
      <c r="AF105" s="79">
        <v>16</v>
      </c>
      <c r="AG105" s="100">
        <v>17</v>
      </c>
      <c r="AH105" s="100">
        <v>18</v>
      </c>
      <c r="AI105" s="77">
        <v>19</v>
      </c>
      <c r="AJ105" s="77">
        <v>20</v>
      </c>
      <c r="AK105" s="77">
        <v>21</v>
      </c>
      <c r="AL105" s="77">
        <v>22</v>
      </c>
      <c r="AM105" s="77">
        <v>23</v>
      </c>
      <c r="AN105" s="100">
        <v>24</v>
      </c>
      <c r="AO105" s="100">
        <v>25</v>
      </c>
      <c r="AP105" s="77">
        <v>26</v>
      </c>
      <c r="AQ105" s="77">
        <v>27</v>
      </c>
      <c r="AR105" s="77">
        <v>28</v>
      </c>
      <c r="AS105" s="77">
        <v>29</v>
      </c>
      <c r="AT105" s="78"/>
      <c r="AU105" s="8"/>
    </row>
    <row r="106" spans="1:48" s="6" customFormat="1" ht="36" customHeight="1" x14ac:dyDescent="0.25">
      <c r="A106" s="75" t="str">
        <f>VLOOKUP(B106,Apoio!$A:$C,3,FALSE)</f>
        <v>Contrato</v>
      </c>
      <c r="B106" s="82" t="s">
        <v>179</v>
      </c>
      <c r="C106" s="86">
        <v>45292</v>
      </c>
      <c r="D106" s="84" t="s">
        <v>15</v>
      </c>
      <c r="E106" s="78" t="s">
        <v>73</v>
      </c>
      <c r="F106" s="91" t="s">
        <v>732</v>
      </c>
      <c r="G106" s="89" t="s">
        <v>733</v>
      </c>
      <c r="H106" s="89"/>
      <c r="I106" s="89"/>
      <c r="J106" s="89"/>
      <c r="K106" s="89"/>
      <c r="L106" s="89"/>
      <c r="M106" s="89"/>
      <c r="N106" s="90"/>
      <c r="O106" s="98" t="s">
        <v>796</v>
      </c>
      <c r="P106" s="76">
        <v>45341</v>
      </c>
      <c r="Q106" s="77">
        <v>1</v>
      </c>
      <c r="R106" s="77">
        <v>2</v>
      </c>
      <c r="S106" s="100">
        <v>3</v>
      </c>
      <c r="T106" s="100">
        <v>4</v>
      </c>
      <c r="U106" s="77">
        <v>5</v>
      </c>
      <c r="V106" s="77">
        <v>6</v>
      </c>
      <c r="W106" s="77">
        <v>7</v>
      </c>
      <c r="X106" s="77">
        <v>8</v>
      </c>
      <c r="Y106" s="77">
        <v>9</v>
      </c>
      <c r="Z106" s="100">
        <v>10</v>
      </c>
      <c r="AA106" s="100">
        <v>11</v>
      </c>
      <c r="AB106" s="77">
        <v>12</v>
      </c>
      <c r="AC106" s="100">
        <v>13</v>
      </c>
      <c r="AD106" s="77">
        <v>14</v>
      </c>
      <c r="AE106" s="77">
        <v>15</v>
      </c>
      <c r="AF106" s="77">
        <v>16</v>
      </c>
      <c r="AG106" s="100">
        <v>17</v>
      </c>
      <c r="AH106" s="100">
        <v>18</v>
      </c>
      <c r="AI106" s="79">
        <v>19</v>
      </c>
      <c r="AJ106" s="77">
        <v>20</v>
      </c>
      <c r="AK106" s="77">
        <v>21</v>
      </c>
      <c r="AL106" s="77">
        <v>22</v>
      </c>
      <c r="AM106" s="77">
        <v>23</v>
      </c>
      <c r="AN106" s="100">
        <v>24</v>
      </c>
      <c r="AO106" s="100">
        <v>25</v>
      </c>
      <c r="AP106" s="77">
        <v>26</v>
      </c>
      <c r="AQ106" s="77">
        <v>27</v>
      </c>
      <c r="AR106" s="77">
        <v>28</v>
      </c>
      <c r="AS106" s="77">
        <v>29</v>
      </c>
      <c r="AT106" s="78"/>
      <c r="AU106" s="8"/>
    </row>
    <row r="107" spans="1:48" s="6" customFormat="1" ht="36" customHeight="1" x14ac:dyDescent="0.3">
      <c r="A107" s="75" t="str">
        <f>VLOOKUP(B107,Apoio!$A:$C,3,FALSE)</f>
        <v>Garantias Financeiras - Aporte</v>
      </c>
      <c r="B107" s="82" t="s">
        <v>1054</v>
      </c>
      <c r="C107" s="86">
        <v>45292</v>
      </c>
      <c r="D107" s="84" t="s">
        <v>14</v>
      </c>
      <c r="E107" s="78" t="s">
        <v>110</v>
      </c>
      <c r="F107" s="88" t="s">
        <v>734</v>
      </c>
      <c r="G107" s="89" t="s">
        <v>735</v>
      </c>
      <c r="H107" s="149"/>
      <c r="I107" s="89"/>
      <c r="J107" s="89"/>
      <c r="K107" s="89"/>
      <c r="L107" s="89"/>
      <c r="M107" s="89"/>
      <c r="N107" s="90"/>
      <c r="O107" s="98" t="s">
        <v>796</v>
      </c>
      <c r="P107" s="76">
        <v>45341</v>
      </c>
      <c r="Q107" s="77">
        <v>1</v>
      </c>
      <c r="R107" s="77">
        <v>2</v>
      </c>
      <c r="S107" s="100">
        <v>3</v>
      </c>
      <c r="T107" s="100">
        <v>4</v>
      </c>
      <c r="U107" s="77">
        <v>5</v>
      </c>
      <c r="V107" s="77">
        <v>6</v>
      </c>
      <c r="W107" s="77">
        <v>7</v>
      </c>
      <c r="X107" s="77">
        <v>8</v>
      </c>
      <c r="Y107" s="77">
        <v>9</v>
      </c>
      <c r="Z107" s="100">
        <v>10</v>
      </c>
      <c r="AA107" s="100">
        <v>11</v>
      </c>
      <c r="AB107" s="77">
        <v>12</v>
      </c>
      <c r="AC107" s="100">
        <v>13</v>
      </c>
      <c r="AD107" s="77">
        <v>14</v>
      </c>
      <c r="AE107" s="77">
        <v>15</v>
      </c>
      <c r="AF107" s="77">
        <v>16</v>
      </c>
      <c r="AG107" s="100">
        <v>17</v>
      </c>
      <c r="AH107" s="100">
        <v>18</v>
      </c>
      <c r="AI107" s="79">
        <v>19</v>
      </c>
      <c r="AJ107" s="77">
        <v>20</v>
      </c>
      <c r="AK107" s="77">
        <v>21</v>
      </c>
      <c r="AL107" s="77">
        <v>22</v>
      </c>
      <c r="AM107" s="77">
        <v>23</v>
      </c>
      <c r="AN107" s="100">
        <v>24</v>
      </c>
      <c r="AO107" s="100">
        <v>25</v>
      </c>
      <c r="AP107" s="77">
        <v>26</v>
      </c>
      <c r="AQ107" s="77">
        <v>27</v>
      </c>
      <c r="AR107" s="77">
        <v>28</v>
      </c>
      <c r="AS107" s="77">
        <v>29</v>
      </c>
      <c r="AT107" s="80"/>
      <c r="AU107" s="8"/>
    </row>
    <row r="108" spans="1:48" s="6" customFormat="1" ht="21" x14ac:dyDescent="0.25">
      <c r="A108" s="75" t="str">
        <f>VLOOKUP(B108,Apoio!$A:$C,3,FALSE)</f>
        <v>MCP - Memória de Cálculo</v>
      </c>
      <c r="B108" s="185" t="s">
        <v>1062</v>
      </c>
      <c r="C108" s="86">
        <v>45292</v>
      </c>
      <c r="D108" s="84" t="s">
        <v>15</v>
      </c>
      <c r="E108" s="78" t="s">
        <v>70</v>
      </c>
      <c r="F108" s="88" t="s">
        <v>736</v>
      </c>
      <c r="G108" s="89"/>
      <c r="H108" s="89"/>
      <c r="I108" s="89"/>
      <c r="J108" s="89"/>
      <c r="K108" s="89"/>
      <c r="L108" s="89"/>
      <c r="M108" s="89"/>
      <c r="N108" s="90"/>
      <c r="O108" s="98" t="s">
        <v>796</v>
      </c>
      <c r="P108" s="76">
        <v>45341</v>
      </c>
      <c r="Q108" s="178">
        <v>1</v>
      </c>
      <c r="R108" s="178">
        <v>2</v>
      </c>
      <c r="S108" s="176">
        <v>3</v>
      </c>
      <c r="T108" s="176">
        <v>4</v>
      </c>
      <c r="U108" s="178">
        <v>5</v>
      </c>
      <c r="V108" s="178">
        <v>6</v>
      </c>
      <c r="W108" s="178">
        <v>7</v>
      </c>
      <c r="X108" s="178">
        <v>8</v>
      </c>
      <c r="Y108" s="178">
        <v>9</v>
      </c>
      <c r="Z108" s="176">
        <v>10</v>
      </c>
      <c r="AA108" s="176">
        <v>11</v>
      </c>
      <c r="AB108" s="178">
        <v>12</v>
      </c>
      <c r="AC108" s="176">
        <v>13</v>
      </c>
      <c r="AD108" s="178">
        <v>14</v>
      </c>
      <c r="AE108" s="178">
        <v>15</v>
      </c>
      <c r="AF108" s="178">
        <v>16</v>
      </c>
      <c r="AG108" s="176">
        <v>17</v>
      </c>
      <c r="AH108" s="176">
        <v>18</v>
      </c>
      <c r="AI108" s="180">
        <v>19</v>
      </c>
      <c r="AJ108" s="178">
        <v>20</v>
      </c>
      <c r="AK108" s="178">
        <v>21</v>
      </c>
      <c r="AL108" s="178">
        <v>22</v>
      </c>
      <c r="AM108" s="178">
        <v>23</v>
      </c>
      <c r="AN108" s="176">
        <v>24</v>
      </c>
      <c r="AO108" s="176">
        <v>25</v>
      </c>
      <c r="AP108" s="178">
        <v>26</v>
      </c>
      <c r="AQ108" s="178">
        <v>27</v>
      </c>
      <c r="AR108" s="178">
        <v>28</v>
      </c>
      <c r="AS108" s="178">
        <v>29</v>
      </c>
      <c r="AT108" s="174"/>
      <c r="AU108" s="8"/>
    </row>
    <row r="109" spans="1:48" s="6" customFormat="1" ht="21" x14ac:dyDescent="0.25">
      <c r="A109" s="75"/>
      <c r="B109" s="186"/>
      <c r="C109" s="86">
        <v>45292</v>
      </c>
      <c r="D109" s="84" t="s">
        <v>15</v>
      </c>
      <c r="E109" s="78" t="s">
        <v>71</v>
      </c>
      <c r="F109" s="88" t="s">
        <v>737</v>
      </c>
      <c r="G109" s="89" t="s">
        <v>738</v>
      </c>
      <c r="H109" s="89"/>
      <c r="I109" s="89"/>
      <c r="J109" s="89"/>
      <c r="K109" s="89"/>
      <c r="L109" s="89"/>
      <c r="M109" s="89"/>
      <c r="N109" s="90"/>
      <c r="O109" s="98" t="s">
        <v>796</v>
      </c>
      <c r="P109" s="76">
        <v>45341</v>
      </c>
      <c r="Q109" s="179"/>
      <c r="R109" s="179"/>
      <c r="S109" s="177"/>
      <c r="T109" s="177"/>
      <c r="U109" s="179"/>
      <c r="V109" s="179"/>
      <c r="W109" s="179"/>
      <c r="X109" s="179"/>
      <c r="Y109" s="179"/>
      <c r="Z109" s="177"/>
      <c r="AA109" s="177"/>
      <c r="AB109" s="179"/>
      <c r="AC109" s="177"/>
      <c r="AD109" s="179"/>
      <c r="AE109" s="179"/>
      <c r="AF109" s="179"/>
      <c r="AG109" s="177"/>
      <c r="AH109" s="177"/>
      <c r="AI109" s="181"/>
      <c r="AJ109" s="179"/>
      <c r="AK109" s="179"/>
      <c r="AL109" s="179"/>
      <c r="AM109" s="179"/>
      <c r="AN109" s="177"/>
      <c r="AO109" s="177"/>
      <c r="AP109" s="179"/>
      <c r="AQ109" s="179"/>
      <c r="AR109" s="179"/>
      <c r="AS109" s="179"/>
      <c r="AT109" s="175"/>
      <c r="AU109" s="8"/>
    </row>
    <row r="110" spans="1:48" s="6" customFormat="1" ht="21" x14ac:dyDescent="0.25">
      <c r="A110" s="75"/>
      <c r="B110" s="186"/>
      <c r="C110" s="86">
        <v>45292</v>
      </c>
      <c r="D110" s="84" t="s">
        <v>15</v>
      </c>
      <c r="E110" s="78" t="s">
        <v>72</v>
      </c>
      <c r="F110" s="88" t="s">
        <v>739</v>
      </c>
      <c r="G110" s="89" t="s">
        <v>740</v>
      </c>
      <c r="H110" s="89" t="s">
        <v>741</v>
      </c>
      <c r="I110" s="89" t="s">
        <v>742</v>
      </c>
      <c r="J110" s="89" t="s">
        <v>743</v>
      </c>
      <c r="K110" s="89" t="s">
        <v>744</v>
      </c>
      <c r="L110" s="89" t="s">
        <v>745</v>
      </c>
      <c r="M110" s="89" t="s">
        <v>746</v>
      </c>
      <c r="N110" s="90" t="s">
        <v>896</v>
      </c>
      <c r="O110" s="98" t="s">
        <v>796</v>
      </c>
      <c r="P110" s="76">
        <v>45341</v>
      </c>
      <c r="Q110" s="179"/>
      <c r="R110" s="179"/>
      <c r="S110" s="177"/>
      <c r="T110" s="177"/>
      <c r="U110" s="179"/>
      <c r="V110" s="179"/>
      <c r="W110" s="179"/>
      <c r="X110" s="179"/>
      <c r="Y110" s="179"/>
      <c r="Z110" s="177"/>
      <c r="AA110" s="177"/>
      <c r="AB110" s="179"/>
      <c r="AC110" s="177"/>
      <c r="AD110" s="179"/>
      <c r="AE110" s="179"/>
      <c r="AF110" s="179"/>
      <c r="AG110" s="177"/>
      <c r="AH110" s="177"/>
      <c r="AI110" s="181"/>
      <c r="AJ110" s="179"/>
      <c r="AK110" s="179"/>
      <c r="AL110" s="179"/>
      <c r="AM110" s="179"/>
      <c r="AN110" s="177"/>
      <c r="AO110" s="177"/>
      <c r="AP110" s="179"/>
      <c r="AQ110" s="179"/>
      <c r="AR110" s="179"/>
      <c r="AS110" s="179"/>
      <c r="AT110" s="175"/>
      <c r="AU110" s="8"/>
    </row>
    <row r="111" spans="1:48" s="6" customFormat="1" ht="21" x14ac:dyDescent="0.25">
      <c r="A111" s="75"/>
      <c r="B111" s="186"/>
      <c r="C111" s="86">
        <v>45292</v>
      </c>
      <c r="D111" s="84" t="s">
        <v>15</v>
      </c>
      <c r="E111" s="78" t="s">
        <v>73</v>
      </c>
      <c r="F111" s="88" t="s">
        <v>747</v>
      </c>
      <c r="G111" s="89" t="s">
        <v>748</v>
      </c>
      <c r="H111" s="89" t="s">
        <v>749</v>
      </c>
      <c r="I111" s="89"/>
      <c r="J111" s="89"/>
      <c r="K111" s="89"/>
      <c r="L111" s="89"/>
      <c r="M111" s="89"/>
      <c r="N111" s="90"/>
      <c r="O111" s="98" t="s">
        <v>796</v>
      </c>
      <c r="P111" s="76">
        <v>45341</v>
      </c>
      <c r="Q111" s="179"/>
      <c r="R111" s="179"/>
      <c r="S111" s="177"/>
      <c r="T111" s="177"/>
      <c r="U111" s="179"/>
      <c r="V111" s="179"/>
      <c r="W111" s="179"/>
      <c r="X111" s="179"/>
      <c r="Y111" s="179"/>
      <c r="Z111" s="177"/>
      <c r="AA111" s="177"/>
      <c r="AB111" s="179"/>
      <c r="AC111" s="177"/>
      <c r="AD111" s="179"/>
      <c r="AE111" s="179"/>
      <c r="AF111" s="179"/>
      <c r="AG111" s="177"/>
      <c r="AH111" s="177"/>
      <c r="AI111" s="181"/>
      <c r="AJ111" s="179"/>
      <c r="AK111" s="179"/>
      <c r="AL111" s="179"/>
      <c r="AM111" s="179"/>
      <c r="AN111" s="177"/>
      <c r="AO111" s="177"/>
      <c r="AP111" s="179"/>
      <c r="AQ111" s="179"/>
      <c r="AR111" s="179"/>
      <c r="AS111" s="179"/>
      <c r="AT111" s="175"/>
      <c r="AU111" s="8"/>
    </row>
    <row r="112" spans="1:48" s="6" customFormat="1" ht="21" x14ac:dyDescent="0.25">
      <c r="A112" s="75"/>
      <c r="B112" s="186"/>
      <c r="C112" s="86">
        <v>45292</v>
      </c>
      <c r="D112" s="84" t="s">
        <v>15</v>
      </c>
      <c r="E112" s="78" t="s">
        <v>75</v>
      </c>
      <c r="F112" s="88" t="s">
        <v>753</v>
      </c>
      <c r="G112" s="89" t="s">
        <v>754</v>
      </c>
      <c r="H112" s="89" t="s">
        <v>755</v>
      </c>
      <c r="I112" s="89" t="s">
        <v>756</v>
      </c>
      <c r="J112" s="89"/>
      <c r="K112" s="89"/>
      <c r="L112" s="89"/>
      <c r="M112" s="89"/>
      <c r="N112" s="90"/>
      <c r="O112" s="98" t="s">
        <v>796</v>
      </c>
      <c r="P112" s="76">
        <v>45341</v>
      </c>
      <c r="Q112" s="179"/>
      <c r="R112" s="179"/>
      <c r="S112" s="177"/>
      <c r="T112" s="177"/>
      <c r="U112" s="179"/>
      <c r="V112" s="179"/>
      <c r="W112" s="179"/>
      <c r="X112" s="179"/>
      <c r="Y112" s="179"/>
      <c r="Z112" s="177"/>
      <c r="AA112" s="177"/>
      <c r="AB112" s="179"/>
      <c r="AC112" s="177"/>
      <c r="AD112" s="179"/>
      <c r="AE112" s="179"/>
      <c r="AF112" s="179"/>
      <c r="AG112" s="177"/>
      <c r="AH112" s="177"/>
      <c r="AI112" s="181"/>
      <c r="AJ112" s="179"/>
      <c r="AK112" s="179"/>
      <c r="AL112" s="179"/>
      <c r="AM112" s="179"/>
      <c r="AN112" s="177"/>
      <c r="AO112" s="177"/>
      <c r="AP112" s="179"/>
      <c r="AQ112" s="179"/>
      <c r="AR112" s="179"/>
      <c r="AS112" s="179"/>
      <c r="AT112" s="175"/>
      <c r="AU112" s="8"/>
    </row>
    <row r="113" spans="1:47" s="6" customFormat="1" ht="21" x14ac:dyDescent="0.25">
      <c r="A113" s="75"/>
      <c r="B113" s="186"/>
      <c r="C113" s="86">
        <v>45292</v>
      </c>
      <c r="D113" s="84" t="s">
        <v>15</v>
      </c>
      <c r="E113" s="78" t="s">
        <v>76</v>
      </c>
      <c r="F113" s="88" t="s">
        <v>757</v>
      </c>
      <c r="G113" s="89" t="s">
        <v>758</v>
      </c>
      <c r="H113" s="89" t="s">
        <v>759</v>
      </c>
      <c r="I113" s="89"/>
      <c r="J113" s="89"/>
      <c r="K113" s="89"/>
      <c r="L113" s="89"/>
      <c r="M113" s="89"/>
      <c r="N113" s="90"/>
      <c r="O113" s="98" t="s">
        <v>796</v>
      </c>
      <c r="P113" s="76">
        <v>45341</v>
      </c>
      <c r="Q113" s="179"/>
      <c r="R113" s="179"/>
      <c r="S113" s="177"/>
      <c r="T113" s="177"/>
      <c r="U113" s="179"/>
      <c r="V113" s="179"/>
      <c r="W113" s="179"/>
      <c r="X113" s="179"/>
      <c r="Y113" s="179"/>
      <c r="Z113" s="177"/>
      <c r="AA113" s="177"/>
      <c r="AB113" s="179"/>
      <c r="AC113" s="177"/>
      <c r="AD113" s="179"/>
      <c r="AE113" s="179"/>
      <c r="AF113" s="179"/>
      <c r="AG113" s="177"/>
      <c r="AH113" s="177"/>
      <c r="AI113" s="181"/>
      <c r="AJ113" s="179"/>
      <c r="AK113" s="179"/>
      <c r="AL113" s="179"/>
      <c r="AM113" s="179"/>
      <c r="AN113" s="177"/>
      <c r="AO113" s="177"/>
      <c r="AP113" s="179"/>
      <c r="AQ113" s="179"/>
      <c r="AR113" s="179"/>
      <c r="AS113" s="179"/>
      <c r="AT113" s="175"/>
      <c r="AU113" s="8"/>
    </row>
    <row r="114" spans="1:47" s="6" customFormat="1" ht="21" x14ac:dyDescent="0.25">
      <c r="A114" s="75"/>
      <c r="B114" s="186"/>
      <c r="C114" s="86">
        <v>45292</v>
      </c>
      <c r="D114" s="84" t="s">
        <v>15</v>
      </c>
      <c r="E114" s="78" t="s">
        <v>77</v>
      </c>
      <c r="F114" s="88" t="s">
        <v>760</v>
      </c>
      <c r="G114" s="89" t="s">
        <v>761</v>
      </c>
      <c r="H114" s="89" t="s">
        <v>762</v>
      </c>
      <c r="I114" s="89" t="s">
        <v>763</v>
      </c>
      <c r="J114" s="89"/>
      <c r="K114" s="89"/>
      <c r="L114" s="89"/>
      <c r="M114" s="89"/>
      <c r="N114" s="90"/>
      <c r="O114" s="98" t="s">
        <v>796</v>
      </c>
      <c r="P114" s="76">
        <v>45341</v>
      </c>
      <c r="Q114" s="179"/>
      <c r="R114" s="179"/>
      <c r="S114" s="177"/>
      <c r="T114" s="177"/>
      <c r="U114" s="179"/>
      <c r="V114" s="179"/>
      <c r="W114" s="179"/>
      <c r="X114" s="179"/>
      <c r="Y114" s="179"/>
      <c r="Z114" s="177"/>
      <c r="AA114" s="177"/>
      <c r="AB114" s="179"/>
      <c r="AC114" s="177"/>
      <c r="AD114" s="179"/>
      <c r="AE114" s="179"/>
      <c r="AF114" s="179"/>
      <c r="AG114" s="177"/>
      <c r="AH114" s="177"/>
      <c r="AI114" s="181"/>
      <c r="AJ114" s="179"/>
      <c r="AK114" s="179"/>
      <c r="AL114" s="179"/>
      <c r="AM114" s="179"/>
      <c r="AN114" s="177"/>
      <c r="AO114" s="177"/>
      <c r="AP114" s="179"/>
      <c r="AQ114" s="179"/>
      <c r="AR114" s="179"/>
      <c r="AS114" s="179"/>
      <c r="AT114" s="175"/>
      <c r="AU114" s="8"/>
    </row>
    <row r="115" spans="1:47" s="6" customFormat="1" ht="21" x14ac:dyDescent="0.25">
      <c r="A115" s="75"/>
      <c r="B115" s="186"/>
      <c r="C115" s="86">
        <v>45292</v>
      </c>
      <c r="D115" s="84" t="s">
        <v>15</v>
      </c>
      <c r="E115" s="78" t="s">
        <v>1028</v>
      </c>
      <c r="F115" s="88" t="s">
        <v>1029</v>
      </c>
      <c r="G115" s="89" t="s">
        <v>1030</v>
      </c>
      <c r="H115" s="89"/>
      <c r="I115" s="89"/>
      <c r="J115" s="89"/>
      <c r="K115" s="89"/>
      <c r="L115" s="89"/>
      <c r="M115" s="89"/>
      <c r="N115" s="90"/>
      <c r="O115" s="98" t="s">
        <v>796</v>
      </c>
      <c r="P115" s="76">
        <v>45341</v>
      </c>
      <c r="Q115" s="179"/>
      <c r="R115" s="179"/>
      <c r="S115" s="177"/>
      <c r="T115" s="177"/>
      <c r="U115" s="179"/>
      <c r="V115" s="179"/>
      <c r="W115" s="179"/>
      <c r="X115" s="179"/>
      <c r="Y115" s="179"/>
      <c r="Z115" s="177"/>
      <c r="AA115" s="177"/>
      <c r="AB115" s="179"/>
      <c r="AC115" s="177"/>
      <c r="AD115" s="179"/>
      <c r="AE115" s="179"/>
      <c r="AF115" s="179"/>
      <c r="AG115" s="177"/>
      <c r="AH115" s="177"/>
      <c r="AI115" s="181"/>
      <c r="AJ115" s="179"/>
      <c r="AK115" s="179"/>
      <c r="AL115" s="179"/>
      <c r="AM115" s="179"/>
      <c r="AN115" s="177"/>
      <c r="AO115" s="177"/>
      <c r="AP115" s="179"/>
      <c r="AQ115" s="179"/>
      <c r="AR115" s="179"/>
      <c r="AS115" s="179"/>
      <c r="AT115" s="175"/>
      <c r="AU115" s="8"/>
    </row>
    <row r="116" spans="1:47" s="6" customFormat="1" ht="21" x14ac:dyDescent="0.25">
      <c r="A116" s="75"/>
      <c r="B116" s="186"/>
      <c r="C116" s="86">
        <v>45292</v>
      </c>
      <c r="D116" s="84" t="s">
        <v>15</v>
      </c>
      <c r="E116" s="78" t="s">
        <v>586</v>
      </c>
      <c r="F116" s="88" t="s">
        <v>588</v>
      </c>
      <c r="G116" s="89" t="s">
        <v>589</v>
      </c>
      <c r="H116" s="89" t="s">
        <v>590</v>
      </c>
      <c r="I116" s="89"/>
      <c r="J116" s="89"/>
      <c r="K116" s="89"/>
      <c r="L116" s="89"/>
      <c r="M116" s="89"/>
      <c r="N116" s="90"/>
      <c r="O116" s="98" t="s">
        <v>796</v>
      </c>
      <c r="P116" s="76">
        <v>45341</v>
      </c>
      <c r="Q116" s="179"/>
      <c r="R116" s="179"/>
      <c r="S116" s="177"/>
      <c r="T116" s="177"/>
      <c r="U116" s="179"/>
      <c r="V116" s="179"/>
      <c r="W116" s="179"/>
      <c r="X116" s="179"/>
      <c r="Y116" s="179"/>
      <c r="Z116" s="177"/>
      <c r="AA116" s="177"/>
      <c r="AB116" s="179"/>
      <c r="AC116" s="177"/>
      <c r="AD116" s="179"/>
      <c r="AE116" s="179"/>
      <c r="AF116" s="179"/>
      <c r="AG116" s="177"/>
      <c r="AH116" s="177"/>
      <c r="AI116" s="181"/>
      <c r="AJ116" s="179"/>
      <c r="AK116" s="179"/>
      <c r="AL116" s="179"/>
      <c r="AM116" s="179"/>
      <c r="AN116" s="177"/>
      <c r="AO116" s="177"/>
      <c r="AP116" s="179"/>
      <c r="AQ116" s="179"/>
      <c r="AR116" s="179"/>
      <c r="AS116" s="179"/>
      <c r="AT116" s="175"/>
      <c r="AU116" s="8"/>
    </row>
    <row r="117" spans="1:47" s="6" customFormat="1" ht="21" x14ac:dyDescent="0.25">
      <c r="A117" s="75"/>
      <c r="B117" s="186"/>
      <c r="C117" s="86">
        <v>45292</v>
      </c>
      <c r="D117" s="84" t="s">
        <v>15</v>
      </c>
      <c r="E117" s="78" t="s">
        <v>78</v>
      </c>
      <c r="F117" s="88" t="s">
        <v>764</v>
      </c>
      <c r="G117" s="89" t="s">
        <v>765</v>
      </c>
      <c r="H117" s="89"/>
      <c r="I117" s="89"/>
      <c r="J117" s="89"/>
      <c r="K117" s="89"/>
      <c r="L117" s="89"/>
      <c r="M117" s="89"/>
      <c r="N117" s="90"/>
      <c r="O117" s="98" t="s">
        <v>796</v>
      </c>
      <c r="P117" s="76">
        <v>45341</v>
      </c>
      <c r="Q117" s="179"/>
      <c r="R117" s="179"/>
      <c r="S117" s="177"/>
      <c r="T117" s="177"/>
      <c r="U117" s="179"/>
      <c r="V117" s="179"/>
      <c r="W117" s="179"/>
      <c r="X117" s="179"/>
      <c r="Y117" s="179"/>
      <c r="Z117" s="177"/>
      <c r="AA117" s="177"/>
      <c r="AB117" s="179"/>
      <c r="AC117" s="177"/>
      <c r="AD117" s="179"/>
      <c r="AE117" s="179"/>
      <c r="AF117" s="179"/>
      <c r="AG117" s="177"/>
      <c r="AH117" s="177"/>
      <c r="AI117" s="181"/>
      <c r="AJ117" s="179"/>
      <c r="AK117" s="179"/>
      <c r="AL117" s="179"/>
      <c r="AM117" s="179"/>
      <c r="AN117" s="177"/>
      <c r="AO117" s="177"/>
      <c r="AP117" s="179"/>
      <c r="AQ117" s="179"/>
      <c r="AR117" s="179"/>
      <c r="AS117" s="179"/>
      <c r="AT117" s="175"/>
      <c r="AU117" s="8"/>
    </row>
    <row r="118" spans="1:47" s="6" customFormat="1" ht="21" x14ac:dyDescent="0.25">
      <c r="A118" s="75"/>
      <c r="B118" s="186"/>
      <c r="C118" s="86">
        <v>45292</v>
      </c>
      <c r="D118" s="84" t="s">
        <v>15</v>
      </c>
      <c r="E118" s="78" t="s">
        <v>349</v>
      </c>
      <c r="F118" s="88" t="s">
        <v>766</v>
      </c>
      <c r="G118" s="89"/>
      <c r="H118" s="89"/>
      <c r="I118" s="89"/>
      <c r="J118" s="89"/>
      <c r="K118" s="89"/>
      <c r="L118" s="89"/>
      <c r="M118" s="89"/>
      <c r="N118" s="90"/>
      <c r="O118" s="98" t="s">
        <v>796</v>
      </c>
      <c r="P118" s="76">
        <v>45341</v>
      </c>
      <c r="Q118" s="179"/>
      <c r="R118" s="179"/>
      <c r="S118" s="177"/>
      <c r="T118" s="177"/>
      <c r="U118" s="179"/>
      <c r="V118" s="179"/>
      <c r="W118" s="179"/>
      <c r="X118" s="179"/>
      <c r="Y118" s="179"/>
      <c r="Z118" s="177"/>
      <c r="AA118" s="177"/>
      <c r="AB118" s="179"/>
      <c r="AC118" s="177"/>
      <c r="AD118" s="179"/>
      <c r="AE118" s="179"/>
      <c r="AF118" s="179"/>
      <c r="AG118" s="177"/>
      <c r="AH118" s="177"/>
      <c r="AI118" s="181"/>
      <c r="AJ118" s="179"/>
      <c r="AK118" s="179"/>
      <c r="AL118" s="179"/>
      <c r="AM118" s="179"/>
      <c r="AN118" s="177"/>
      <c r="AO118" s="177"/>
      <c r="AP118" s="179"/>
      <c r="AQ118" s="179"/>
      <c r="AR118" s="179"/>
      <c r="AS118" s="179"/>
      <c r="AT118" s="175"/>
      <c r="AU118" s="8"/>
    </row>
    <row r="119" spans="1:47" s="6" customFormat="1" ht="21" x14ac:dyDescent="0.25">
      <c r="A119" s="75"/>
      <c r="B119" s="186"/>
      <c r="C119" s="86">
        <v>45292</v>
      </c>
      <c r="D119" s="84" t="s">
        <v>15</v>
      </c>
      <c r="E119" s="78" t="s">
        <v>79</v>
      </c>
      <c r="F119" s="88" t="s">
        <v>767</v>
      </c>
      <c r="G119" s="89" t="s">
        <v>768</v>
      </c>
      <c r="H119" s="89"/>
      <c r="I119" s="89"/>
      <c r="J119" s="89"/>
      <c r="K119" s="89"/>
      <c r="L119" s="89"/>
      <c r="M119" s="89"/>
      <c r="N119" s="90"/>
      <c r="O119" s="98" t="s">
        <v>796</v>
      </c>
      <c r="P119" s="76">
        <v>45341</v>
      </c>
      <c r="Q119" s="179"/>
      <c r="R119" s="179"/>
      <c r="S119" s="177"/>
      <c r="T119" s="177"/>
      <c r="U119" s="179"/>
      <c r="V119" s="179"/>
      <c r="W119" s="179"/>
      <c r="X119" s="179"/>
      <c r="Y119" s="179"/>
      <c r="Z119" s="177"/>
      <c r="AA119" s="177"/>
      <c r="AB119" s="179"/>
      <c r="AC119" s="177"/>
      <c r="AD119" s="179"/>
      <c r="AE119" s="179"/>
      <c r="AF119" s="179"/>
      <c r="AG119" s="177"/>
      <c r="AH119" s="177"/>
      <c r="AI119" s="181"/>
      <c r="AJ119" s="179"/>
      <c r="AK119" s="179"/>
      <c r="AL119" s="179"/>
      <c r="AM119" s="179"/>
      <c r="AN119" s="177"/>
      <c r="AO119" s="177"/>
      <c r="AP119" s="179"/>
      <c r="AQ119" s="179"/>
      <c r="AR119" s="179"/>
      <c r="AS119" s="179"/>
      <c r="AT119" s="175"/>
      <c r="AU119" s="8"/>
    </row>
    <row r="120" spans="1:47" s="6" customFormat="1" ht="21" x14ac:dyDescent="0.25">
      <c r="A120" s="75"/>
      <c r="B120" s="187"/>
      <c r="C120" s="86">
        <v>45292</v>
      </c>
      <c r="D120" s="84" t="s">
        <v>15</v>
      </c>
      <c r="E120" s="78" t="s">
        <v>80</v>
      </c>
      <c r="F120" s="88" t="s">
        <v>769</v>
      </c>
      <c r="G120" s="89" t="s">
        <v>770</v>
      </c>
      <c r="H120" s="89" t="s">
        <v>771</v>
      </c>
      <c r="I120" s="89"/>
      <c r="J120" s="89"/>
      <c r="K120" s="89"/>
      <c r="L120" s="89"/>
      <c r="M120" s="89"/>
      <c r="N120" s="90"/>
      <c r="O120" s="98" t="s">
        <v>796</v>
      </c>
      <c r="P120" s="76">
        <v>45341</v>
      </c>
      <c r="Q120" s="183"/>
      <c r="R120" s="183"/>
      <c r="S120" s="184"/>
      <c r="T120" s="184"/>
      <c r="U120" s="183"/>
      <c r="V120" s="183"/>
      <c r="W120" s="183"/>
      <c r="X120" s="183"/>
      <c r="Y120" s="183"/>
      <c r="Z120" s="184"/>
      <c r="AA120" s="184"/>
      <c r="AB120" s="183"/>
      <c r="AC120" s="184"/>
      <c r="AD120" s="183"/>
      <c r="AE120" s="183"/>
      <c r="AF120" s="183"/>
      <c r="AG120" s="184"/>
      <c r="AH120" s="184"/>
      <c r="AI120" s="182"/>
      <c r="AJ120" s="183"/>
      <c r="AK120" s="183"/>
      <c r="AL120" s="183"/>
      <c r="AM120" s="183"/>
      <c r="AN120" s="184"/>
      <c r="AO120" s="184"/>
      <c r="AP120" s="183"/>
      <c r="AQ120" s="183"/>
      <c r="AR120" s="183"/>
      <c r="AS120" s="183"/>
      <c r="AT120" s="198"/>
      <c r="AU120" s="8"/>
    </row>
    <row r="121" spans="1:47" s="6" customFormat="1" ht="36.75" customHeight="1" x14ac:dyDescent="0.25">
      <c r="A121" s="75" t="str">
        <f>VLOOKUP(B121,Apoio!$A:$C,3,FALSE)</f>
        <v>MCSD EN - Pré-Liquidação</v>
      </c>
      <c r="B121" s="82" t="s">
        <v>488</v>
      </c>
      <c r="C121" s="86">
        <v>45292</v>
      </c>
      <c r="D121" s="84" t="s">
        <v>15</v>
      </c>
      <c r="E121" s="78" t="s">
        <v>493</v>
      </c>
      <c r="F121" s="88" t="s">
        <v>494</v>
      </c>
      <c r="G121" s="89"/>
      <c r="H121" s="89"/>
      <c r="I121" s="89"/>
      <c r="J121" s="89"/>
      <c r="K121" s="89"/>
      <c r="L121" s="89"/>
      <c r="M121" s="89"/>
      <c r="N121" s="90"/>
      <c r="O121" s="98" t="s">
        <v>796</v>
      </c>
      <c r="P121" s="76">
        <v>45341</v>
      </c>
      <c r="Q121" s="77">
        <v>1</v>
      </c>
      <c r="R121" s="77">
        <v>2</v>
      </c>
      <c r="S121" s="100">
        <v>3</v>
      </c>
      <c r="T121" s="100">
        <v>4</v>
      </c>
      <c r="U121" s="77">
        <v>5</v>
      </c>
      <c r="V121" s="77">
        <v>6</v>
      </c>
      <c r="W121" s="77">
        <v>7</v>
      </c>
      <c r="X121" s="77">
        <v>8</v>
      </c>
      <c r="Y121" s="77">
        <v>9</v>
      </c>
      <c r="Z121" s="100">
        <v>10</v>
      </c>
      <c r="AA121" s="100">
        <v>11</v>
      </c>
      <c r="AB121" s="77">
        <v>12</v>
      </c>
      <c r="AC121" s="100">
        <v>13</v>
      </c>
      <c r="AD121" s="77">
        <v>14</v>
      </c>
      <c r="AE121" s="77">
        <v>15</v>
      </c>
      <c r="AF121" s="77">
        <v>16</v>
      </c>
      <c r="AG121" s="100">
        <v>17</v>
      </c>
      <c r="AH121" s="100">
        <v>18</v>
      </c>
      <c r="AI121" s="79">
        <v>19</v>
      </c>
      <c r="AJ121" s="77">
        <v>20</v>
      </c>
      <c r="AK121" s="77">
        <v>21</v>
      </c>
      <c r="AL121" s="77">
        <v>22</v>
      </c>
      <c r="AM121" s="77">
        <v>23</v>
      </c>
      <c r="AN121" s="100">
        <v>24</v>
      </c>
      <c r="AO121" s="100">
        <v>25</v>
      </c>
      <c r="AP121" s="77">
        <v>26</v>
      </c>
      <c r="AQ121" s="77">
        <v>27</v>
      </c>
      <c r="AR121" s="77">
        <v>28</v>
      </c>
      <c r="AS121" s="77">
        <v>29</v>
      </c>
      <c r="AT121" s="78"/>
      <c r="AU121" s="8"/>
    </row>
    <row r="122" spans="1:47" s="6" customFormat="1" ht="20.5" customHeight="1" x14ac:dyDescent="0.25">
      <c r="A122" s="75" t="str">
        <f>VLOOKUP(B122,Apoio!$A:$C,3,FALSE)</f>
        <v>Medição Contábil</v>
      </c>
      <c r="B122" s="185" t="s">
        <v>1009</v>
      </c>
      <c r="C122" s="86">
        <v>45323</v>
      </c>
      <c r="D122" s="84" t="s">
        <v>84</v>
      </c>
      <c r="E122" s="78" t="s">
        <v>77</v>
      </c>
      <c r="F122" s="91" t="s">
        <v>760</v>
      </c>
      <c r="G122" s="92" t="s">
        <v>761</v>
      </c>
      <c r="H122" s="92" t="s">
        <v>762</v>
      </c>
      <c r="I122" s="92" t="s">
        <v>763</v>
      </c>
      <c r="J122" s="89"/>
      <c r="K122" s="89"/>
      <c r="L122" s="89"/>
      <c r="M122" s="89"/>
      <c r="N122" s="90"/>
      <c r="O122" s="98" t="s">
        <v>796</v>
      </c>
      <c r="P122" s="76">
        <v>45341</v>
      </c>
      <c r="Q122" s="209">
        <v>1</v>
      </c>
      <c r="R122" s="178">
        <v>2</v>
      </c>
      <c r="S122" s="176">
        <v>3</v>
      </c>
      <c r="T122" s="176">
        <v>4</v>
      </c>
      <c r="U122" s="178">
        <v>5</v>
      </c>
      <c r="V122" s="178">
        <v>6</v>
      </c>
      <c r="W122" s="178">
        <v>7</v>
      </c>
      <c r="X122" s="178">
        <v>8</v>
      </c>
      <c r="Y122" s="178">
        <v>9</v>
      </c>
      <c r="Z122" s="176">
        <v>10</v>
      </c>
      <c r="AA122" s="176">
        <v>11</v>
      </c>
      <c r="AB122" s="178">
        <v>12</v>
      </c>
      <c r="AC122" s="176">
        <v>13</v>
      </c>
      <c r="AD122" s="209">
        <v>14</v>
      </c>
      <c r="AE122" s="178">
        <v>15</v>
      </c>
      <c r="AF122" s="178">
        <v>16</v>
      </c>
      <c r="AG122" s="176">
        <v>17</v>
      </c>
      <c r="AH122" s="176">
        <v>18</v>
      </c>
      <c r="AI122" s="180">
        <v>19</v>
      </c>
      <c r="AJ122" s="178">
        <v>20</v>
      </c>
      <c r="AK122" s="178">
        <v>21</v>
      </c>
      <c r="AL122" s="178">
        <v>22</v>
      </c>
      <c r="AM122" s="178">
        <v>23</v>
      </c>
      <c r="AN122" s="176">
        <v>24</v>
      </c>
      <c r="AO122" s="176">
        <v>25</v>
      </c>
      <c r="AP122" s="178">
        <v>26</v>
      </c>
      <c r="AQ122" s="178">
        <v>27</v>
      </c>
      <c r="AR122" s="178">
        <v>28</v>
      </c>
      <c r="AS122" s="178">
        <v>29</v>
      </c>
      <c r="AT122" s="174"/>
      <c r="AU122" s="8"/>
    </row>
    <row r="123" spans="1:47" s="6" customFormat="1" ht="20.5" customHeight="1" x14ac:dyDescent="0.25">
      <c r="A123" s="75"/>
      <c r="B123" s="186"/>
      <c r="C123" s="86">
        <v>45323</v>
      </c>
      <c r="D123" s="84" t="s">
        <v>84</v>
      </c>
      <c r="E123" s="78" t="s">
        <v>1028</v>
      </c>
      <c r="F123" s="91" t="s">
        <v>1029</v>
      </c>
      <c r="G123" s="92" t="s">
        <v>1030</v>
      </c>
      <c r="H123" s="89"/>
      <c r="I123" s="89"/>
      <c r="J123" s="89"/>
      <c r="K123" s="89"/>
      <c r="L123" s="89"/>
      <c r="M123" s="89"/>
      <c r="N123" s="90"/>
      <c r="O123" s="98" t="s">
        <v>796</v>
      </c>
      <c r="P123" s="76">
        <v>45341</v>
      </c>
      <c r="Q123" s="210"/>
      <c r="R123" s="179"/>
      <c r="S123" s="177"/>
      <c r="T123" s="177"/>
      <c r="U123" s="179"/>
      <c r="V123" s="179"/>
      <c r="W123" s="179"/>
      <c r="X123" s="179"/>
      <c r="Y123" s="179"/>
      <c r="Z123" s="177"/>
      <c r="AA123" s="177"/>
      <c r="AB123" s="179"/>
      <c r="AC123" s="177"/>
      <c r="AD123" s="210"/>
      <c r="AE123" s="179"/>
      <c r="AF123" s="179"/>
      <c r="AG123" s="177"/>
      <c r="AH123" s="177"/>
      <c r="AI123" s="181"/>
      <c r="AJ123" s="179"/>
      <c r="AK123" s="179"/>
      <c r="AL123" s="179"/>
      <c r="AM123" s="179"/>
      <c r="AN123" s="177"/>
      <c r="AO123" s="177"/>
      <c r="AP123" s="179"/>
      <c r="AQ123" s="179"/>
      <c r="AR123" s="179"/>
      <c r="AS123" s="179"/>
      <c r="AT123" s="175"/>
      <c r="AU123" s="8"/>
    </row>
    <row r="124" spans="1:47" s="6" customFormat="1" ht="20.5" customHeight="1" x14ac:dyDescent="0.25">
      <c r="A124" s="75"/>
      <c r="B124" s="187"/>
      <c r="C124" s="86">
        <v>45323</v>
      </c>
      <c r="D124" s="84" t="s">
        <v>84</v>
      </c>
      <c r="E124" s="78" t="s">
        <v>586</v>
      </c>
      <c r="F124" s="91" t="s">
        <v>588</v>
      </c>
      <c r="G124" s="92" t="s">
        <v>589</v>
      </c>
      <c r="H124" s="89" t="s">
        <v>590</v>
      </c>
      <c r="I124" s="89"/>
      <c r="J124" s="89"/>
      <c r="K124" s="89"/>
      <c r="L124" s="89"/>
      <c r="M124" s="89"/>
      <c r="N124" s="90"/>
      <c r="O124" s="98" t="s">
        <v>796</v>
      </c>
      <c r="P124" s="76">
        <v>45341</v>
      </c>
      <c r="Q124" s="211"/>
      <c r="R124" s="183"/>
      <c r="S124" s="184"/>
      <c r="T124" s="184"/>
      <c r="U124" s="183"/>
      <c r="V124" s="183"/>
      <c r="W124" s="183"/>
      <c r="X124" s="183"/>
      <c r="Y124" s="183"/>
      <c r="Z124" s="184"/>
      <c r="AA124" s="184"/>
      <c r="AB124" s="183"/>
      <c r="AC124" s="184"/>
      <c r="AD124" s="211"/>
      <c r="AE124" s="183"/>
      <c r="AF124" s="183"/>
      <c r="AG124" s="184"/>
      <c r="AH124" s="184"/>
      <c r="AI124" s="182"/>
      <c r="AJ124" s="183"/>
      <c r="AK124" s="183"/>
      <c r="AL124" s="183"/>
      <c r="AM124" s="183"/>
      <c r="AN124" s="184"/>
      <c r="AO124" s="184"/>
      <c r="AP124" s="183"/>
      <c r="AQ124" s="183"/>
      <c r="AR124" s="183"/>
      <c r="AS124" s="183"/>
      <c r="AT124" s="198"/>
      <c r="AU124" s="8"/>
    </row>
    <row r="125" spans="1:47" s="6" customFormat="1" ht="48.75" customHeight="1" x14ac:dyDescent="0.25">
      <c r="A125" s="75" t="str">
        <f>VLOOKUP(B125,Apoio!$A:$C,3,FALSE)</f>
        <v>CVU PMO</v>
      </c>
      <c r="B125" s="82" t="s">
        <v>1000</v>
      </c>
      <c r="C125" s="86">
        <v>45352</v>
      </c>
      <c r="D125" s="84" t="s">
        <v>29</v>
      </c>
      <c r="E125" s="78" t="s">
        <v>921</v>
      </c>
      <c r="F125" s="91" t="s">
        <v>928</v>
      </c>
      <c r="G125" s="92" t="s">
        <v>929</v>
      </c>
      <c r="H125" s="89"/>
      <c r="I125" s="89"/>
      <c r="J125" s="89"/>
      <c r="K125" s="89"/>
      <c r="L125" s="89"/>
      <c r="M125" s="89"/>
      <c r="N125" s="90"/>
      <c r="O125" s="98" t="s">
        <v>796</v>
      </c>
      <c r="P125" s="76">
        <v>45341</v>
      </c>
      <c r="Q125" s="77">
        <v>1</v>
      </c>
      <c r="R125" s="77">
        <v>2</v>
      </c>
      <c r="S125" s="100">
        <v>3</v>
      </c>
      <c r="T125" s="100">
        <v>4</v>
      </c>
      <c r="U125" s="77">
        <v>5</v>
      </c>
      <c r="V125" s="77">
        <v>6</v>
      </c>
      <c r="W125" s="77">
        <v>7</v>
      </c>
      <c r="X125" s="77">
        <v>8</v>
      </c>
      <c r="Y125" s="77">
        <v>9</v>
      </c>
      <c r="Z125" s="100">
        <v>10</v>
      </c>
      <c r="AA125" s="100">
        <v>11</v>
      </c>
      <c r="AB125" s="77">
        <v>12</v>
      </c>
      <c r="AC125" s="100">
        <v>13</v>
      </c>
      <c r="AD125" s="77">
        <v>14</v>
      </c>
      <c r="AE125" s="77">
        <v>15</v>
      </c>
      <c r="AF125" s="77">
        <v>16</v>
      </c>
      <c r="AG125" s="100">
        <v>17</v>
      </c>
      <c r="AH125" s="100">
        <v>18</v>
      </c>
      <c r="AI125" s="79">
        <v>19</v>
      </c>
      <c r="AJ125" s="77">
        <v>20</v>
      </c>
      <c r="AK125" s="77">
        <v>21</v>
      </c>
      <c r="AL125" s="77">
        <v>22</v>
      </c>
      <c r="AM125" s="77">
        <v>23</v>
      </c>
      <c r="AN125" s="100">
        <v>24</v>
      </c>
      <c r="AO125" s="100">
        <v>25</v>
      </c>
      <c r="AP125" s="77">
        <v>26</v>
      </c>
      <c r="AQ125" s="77">
        <v>27</v>
      </c>
      <c r="AR125" s="77">
        <v>28</v>
      </c>
      <c r="AS125" s="77">
        <v>29</v>
      </c>
      <c r="AT125" s="78"/>
      <c r="AU125" s="8"/>
    </row>
    <row r="126" spans="1:47" s="6" customFormat="1" ht="62.5" customHeight="1" x14ac:dyDescent="0.25">
      <c r="A126" s="75" t="str">
        <f>VLOOKUP(B126,Apoio!$A:$C,3,FALSE)</f>
        <v>Monitoramento Prudencial</v>
      </c>
      <c r="B126" s="82" t="s">
        <v>1014</v>
      </c>
      <c r="C126" s="86">
        <v>45292</v>
      </c>
      <c r="D126" s="84" t="s">
        <v>84</v>
      </c>
      <c r="E126" s="78" t="s">
        <v>84</v>
      </c>
      <c r="F126" s="92"/>
      <c r="G126" s="89"/>
      <c r="H126" s="89" t="s">
        <v>84</v>
      </c>
      <c r="I126" s="89"/>
      <c r="J126" s="89"/>
      <c r="K126" s="89"/>
      <c r="L126" s="89"/>
      <c r="M126" s="89"/>
      <c r="N126" s="90"/>
      <c r="O126" s="98" t="s">
        <v>796</v>
      </c>
      <c r="P126" s="76">
        <v>45341</v>
      </c>
      <c r="Q126" s="77">
        <v>1</v>
      </c>
      <c r="R126" s="77">
        <v>2</v>
      </c>
      <c r="S126" s="100">
        <v>3</v>
      </c>
      <c r="T126" s="100">
        <v>4</v>
      </c>
      <c r="U126" s="77">
        <v>5</v>
      </c>
      <c r="V126" s="77">
        <v>6</v>
      </c>
      <c r="W126" s="77">
        <v>7</v>
      </c>
      <c r="X126" s="77">
        <v>8</v>
      </c>
      <c r="Y126" s="77">
        <v>9</v>
      </c>
      <c r="Z126" s="100">
        <v>10</v>
      </c>
      <c r="AA126" s="100">
        <v>11</v>
      </c>
      <c r="AB126" s="77">
        <v>12</v>
      </c>
      <c r="AC126" s="100">
        <v>13</v>
      </c>
      <c r="AD126" s="77">
        <v>14</v>
      </c>
      <c r="AE126" s="77">
        <v>15</v>
      </c>
      <c r="AF126" s="77">
        <v>16</v>
      </c>
      <c r="AG126" s="100">
        <v>17</v>
      </c>
      <c r="AH126" s="100">
        <v>18</v>
      </c>
      <c r="AI126" s="79">
        <v>19</v>
      </c>
      <c r="AJ126" s="77">
        <v>20</v>
      </c>
      <c r="AK126" s="77">
        <v>21</v>
      </c>
      <c r="AL126" s="77">
        <v>22</v>
      </c>
      <c r="AM126" s="77">
        <v>23</v>
      </c>
      <c r="AN126" s="100">
        <v>24</v>
      </c>
      <c r="AO126" s="100">
        <v>25</v>
      </c>
      <c r="AP126" s="77">
        <v>26</v>
      </c>
      <c r="AQ126" s="77">
        <v>27</v>
      </c>
      <c r="AR126" s="77">
        <v>28</v>
      </c>
      <c r="AS126" s="77">
        <v>29</v>
      </c>
      <c r="AT126" s="78"/>
      <c r="AU126" s="8"/>
    </row>
    <row r="127" spans="1:47" s="6" customFormat="1" ht="36" customHeight="1" x14ac:dyDescent="0.25">
      <c r="A127" s="75" t="str">
        <f>VLOOKUP(B127,Apoio!$A:$C,3,FALSE)</f>
        <v>Cotas de Garantia Física - Liquidação</v>
      </c>
      <c r="B127" s="82" t="s">
        <v>178</v>
      </c>
      <c r="C127" s="86">
        <v>45292</v>
      </c>
      <c r="D127" s="84" t="s">
        <v>192</v>
      </c>
      <c r="E127" s="78" t="s">
        <v>84</v>
      </c>
      <c r="F127" s="88"/>
      <c r="G127" s="89"/>
      <c r="H127" s="89" t="s">
        <v>84</v>
      </c>
      <c r="I127" s="89"/>
      <c r="J127" s="89"/>
      <c r="K127" s="89"/>
      <c r="L127" s="89"/>
      <c r="M127" s="89"/>
      <c r="N127" s="90"/>
      <c r="O127" s="98" t="s">
        <v>796</v>
      </c>
      <c r="P127" s="76">
        <v>45342</v>
      </c>
      <c r="Q127" s="77">
        <v>1</v>
      </c>
      <c r="R127" s="77">
        <v>2</v>
      </c>
      <c r="S127" s="100">
        <v>3</v>
      </c>
      <c r="T127" s="100">
        <v>4</v>
      </c>
      <c r="U127" s="77">
        <v>5</v>
      </c>
      <c r="V127" s="77">
        <v>6</v>
      </c>
      <c r="W127" s="77">
        <v>7</v>
      </c>
      <c r="X127" s="77">
        <v>8</v>
      </c>
      <c r="Y127" s="77">
        <v>9</v>
      </c>
      <c r="Z127" s="100">
        <v>10</v>
      </c>
      <c r="AA127" s="100">
        <v>11</v>
      </c>
      <c r="AB127" s="77">
        <v>12</v>
      </c>
      <c r="AC127" s="100">
        <v>13</v>
      </c>
      <c r="AD127" s="77">
        <v>14</v>
      </c>
      <c r="AE127" s="77">
        <v>15</v>
      </c>
      <c r="AF127" s="77">
        <v>16</v>
      </c>
      <c r="AG127" s="100">
        <v>17</v>
      </c>
      <c r="AH127" s="100">
        <v>18</v>
      </c>
      <c r="AI127" s="77">
        <v>19</v>
      </c>
      <c r="AJ127" s="79">
        <v>20</v>
      </c>
      <c r="AK127" s="77">
        <v>21</v>
      </c>
      <c r="AL127" s="77">
        <v>22</v>
      </c>
      <c r="AM127" s="77">
        <v>23</v>
      </c>
      <c r="AN127" s="100">
        <v>24</v>
      </c>
      <c r="AO127" s="100">
        <v>25</v>
      </c>
      <c r="AP127" s="77">
        <v>26</v>
      </c>
      <c r="AQ127" s="77">
        <v>27</v>
      </c>
      <c r="AR127" s="77">
        <v>28</v>
      </c>
      <c r="AS127" s="77">
        <v>29</v>
      </c>
      <c r="AT127" s="78"/>
      <c r="AU127" s="8"/>
    </row>
    <row r="128" spans="1:47" s="6" customFormat="1" ht="56.25" customHeight="1" x14ac:dyDescent="0.25">
      <c r="A128" s="75" t="str">
        <f>VLOOKUP(B128,Apoio!$A:$C,3,FALSE)</f>
        <v>MCSD EE - Liquidação</v>
      </c>
      <c r="B128" s="82" t="s">
        <v>663</v>
      </c>
      <c r="C128" s="86">
        <v>45261</v>
      </c>
      <c r="D128" s="84" t="s">
        <v>968</v>
      </c>
      <c r="E128" s="78" t="s">
        <v>84</v>
      </c>
      <c r="F128" s="88"/>
      <c r="G128" s="89"/>
      <c r="H128" s="89" t="s">
        <v>84</v>
      </c>
      <c r="I128" s="89"/>
      <c r="J128" s="89"/>
      <c r="K128" s="89"/>
      <c r="L128" s="89"/>
      <c r="M128" s="89"/>
      <c r="N128" s="90"/>
      <c r="O128" s="98" t="s">
        <v>796</v>
      </c>
      <c r="P128" s="76">
        <v>45342</v>
      </c>
      <c r="Q128" s="77">
        <v>1</v>
      </c>
      <c r="R128" s="77">
        <v>2</v>
      </c>
      <c r="S128" s="100">
        <v>3</v>
      </c>
      <c r="T128" s="100">
        <v>4</v>
      </c>
      <c r="U128" s="77">
        <v>5</v>
      </c>
      <c r="V128" s="77">
        <v>6</v>
      </c>
      <c r="W128" s="77">
        <v>7</v>
      </c>
      <c r="X128" s="77">
        <v>8</v>
      </c>
      <c r="Y128" s="77">
        <v>9</v>
      </c>
      <c r="Z128" s="100">
        <v>10</v>
      </c>
      <c r="AA128" s="100">
        <v>11</v>
      </c>
      <c r="AB128" s="77">
        <v>12</v>
      </c>
      <c r="AC128" s="100">
        <v>13</v>
      </c>
      <c r="AD128" s="77">
        <v>14</v>
      </c>
      <c r="AE128" s="77">
        <v>15</v>
      </c>
      <c r="AF128" s="77">
        <v>16</v>
      </c>
      <c r="AG128" s="100">
        <v>17</v>
      </c>
      <c r="AH128" s="100">
        <v>18</v>
      </c>
      <c r="AI128" s="77">
        <v>19</v>
      </c>
      <c r="AJ128" s="79">
        <v>20</v>
      </c>
      <c r="AK128" s="77">
        <v>21</v>
      </c>
      <c r="AL128" s="77">
        <v>22</v>
      </c>
      <c r="AM128" s="77">
        <v>23</v>
      </c>
      <c r="AN128" s="100">
        <v>24</v>
      </c>
      <c r="AO128" s="100">
        <v>25</v>
      </c>
      <c r="AP128" s="77">
        <v>26</v>
      </c>
      <c r="AQ128" s="77">
        <v>27</v>
      </c>
      <c r="AR128" s="77">
        <v>28</v>
      </c>
      <c r="AS128" s="77">
        <v>29</v>
      </c>
      <c r="AT128" s="78" t="s">
        <v>969</v>
      </c>
      <c r="AU128" s="8"/>
    </row>
    <row r="129" spans="1:47" s="6" customFormat="1" ht="36" customHeight="1" x14ac:dyDescent="0.25">
      <c r="A129" s="75" t="str">
        <f>VLOOKUP(B129,Apoio!$A:$C,3,FALSE)</f>
        <v>Desconto</v>
      </c>
      <c r="B129" s="82" t="s">
        <v>181</v>
      </c>
      <c r="C129" s="86">
        <v>45261</v>
      </c>
      <c r="D129" s="84" t="s">
        <v>28</v>
      </c>
      <c r="E129" s="78" t="s">
        <v>116</v>
      </c>
      <c r="F129" s="88" t="s">
        <v>773</v>
      </c>
      <c r="G129" s="89" t="s">
        <v>774</v>
      </c>
      <c r="H129" s="89" t="s">
        <v>775</v>
      </c>
      <c r="I129" s="89" t="s">
        <v>776</v>
      </c>
      <c r="J129" s="89" t="s">
        <v>777</v>
      </c>
      <c r="K129" s="89" t="s">
        <v>778</v>
      </c>
      <c r="L129" s="89"/>
      <c r="M129" s="89"/>
      <c r="N129" s="90"/>
      <c r="O129" s="98" t="s">
        <v>796</v>
      </c>
      <c r="P129" s="76">
        <v>45342</v>
      </c>
      <c r="Q129" s="77">
        <v>1</v>
      </c>
      <c r="R129" s="77">
        <v>2</v>
      </c>
      <c r="S129" s="100">
        <v>3</v>
      </c>
      <c r="T129" s="100">
        <v>4</v>
      </c>
      <c r="U129" s="77">
        <v>5</v>
      </c>
      <c r="V129" s="77">
        <v>6</v>
      </c>
      <c r="W129" s="77">
        <v>7</v>
      </c>
      <c r="X129" s="77">
        <v>8</v>
      </c>
      <c r="Y129" s="77">
        <v>9</v>
      </c>
      <c r="Z129" s="100">
        <v>10</v>
      </c>
      <c r="AA129" s="100">
        <v>11</v>
      </c>
      <c r="AB129" s="77">
        <v>12</v>
      </c>
      <c r="AC129" s="100">
        <v>13</v>
      </c>
      <c r="AD129" s="77">
        <v>14</v>
      </c>
      <c r="AE129" s="77">
        <v>15</v>
      </c>
      <c r="AF129" s="77">
        <v>16</v>
      </c>
      <c r="AG129" s="100">
        <v>17</v>
      </c>
      <c r="AH129" s="100">
        <v>18</v>
      </c>
      <c r="AI129" s="77">
        <v>19</v>
      </c>
      <c r="AJ129" s="79">
        <v>20</v>
      </c>
      <c r="AK129" s="77">
        <v>21</v>
      </c>
      <c r="AL129" s="77">
        <v>22</v>
      </c>
      <c r="AM129" s="77">
        <v>23</v>
      </c>
      <c r="AN129" s="100">
        <v>24</v>
      </c>
      <c r="AO129" s="100">
        <v>25</v>
      </c>
      <c r="AP129" s="77">
        <v>26</v>
      </c>
      <c r="AQ129" s="77">
        <v>27</v>
      </c>
      <c r="AR129" s="77">
        <v>28</v>
      </c>
      <c r="AS129" s="77">
        <v>29</v>
      </c>
      <c r="AT129" s="78"/>
      <c r="AU129" s="8"/>
    </row>
    <row r="130" spans="1:47" s="6" customFormat="1" ht="36" customHeight="1" x14ac:dyDescent="0.25">
      <c r="A130" s="75" t="str">
        <f>VLOOKUP(B130,Apoio!$A:$C,3,FALSE)</f>
        <v>Multa</v>
      </c>
      <c r="B130" s="82" t="s">
        <v>913</v>
      </c>
      <c r="C130" s="86">
        <v>45261</v>
      </c>
      <c r="D130" s="84" t="s">
        <v>28</v>
      </c>
      <c r="E130" s="78" t="s">
        <v>909</v>
      </c>
      <c r="F130" s="88" t="s">
        <v>914</v>
      </c>
      <c r="G130" s="89"/>
      <c r="H130" s="89"/>
      <c r="I130" s="89"/>
      <c r="J130" s="89"/>
      <c r="K130" s="89"/>
      <c r="L130" s="89"/>
      <c r="M130" s="89"/>
      <c r="N130" s="90"/>
      <c r="O130" s="98" t="s">
        <v>796</v>
      </c>
      <c r="P130" s="76">
        <v>45342</v>
      </c>
      <c r="Q130" s="77">
        <v>1</v>
      </c>
      <c r="R130" s="77">
        <v>2</v>
      </c>
      <c r="S130" s="100">
        <v>3</v>
      </c>
      <c r="T130" s="100">
        <v>4</v>
      </c>
      <c r="U130" s="77">
        <v>5</v>
      </c>
      <c r="V130" s="77">
        <v>6</v>
      </c>
      <c r="W130" s="77">
        <v>7</v>
      </c>
      <c r="X130" s="77">
        <v>8</v>
      </c>
      <c r="Y130" s="77">
        <v>9</v>
      </c>
      <c r="Z130" s="100">
        <v>10</v>
      </c>
      <c r="AA130" s="100">
        <v>11</v>
      </c>
      <c r="AB130" s="77">
        <v>12</v>
      </c>
      <c r="AC130" s="100">
        <v>13</v>
      </c>
      <c r="AD130" s="77">
        <v>14</v>
      </c>
      <c r="AE130" s="77">
        <v>15</v>
      </c>
      <c r="AF130" s="77">
        <v>16</v>
      </c>
      <c r="AG130" s="100">
        <v>17</v>
      </c>
      <c r="AH130" s="100">
        <v>18</v>
      </c>
      <c r="AI130" s="77">
        <v>19</v>
      </c>
      <c r="AJ130" s="79">
        <v>20</v>
      </c>
      <c r="AK130" s="77">
        <v>21</v>
      </c>
      <c r="AL130" s="77">
        <v>22</v>
      </c>
      <c r="AM130" s="77">
        <v>23</v>
      </c>
      <c r="AN130" s="100">
        <v>24</v>
      </c>
      <c r="AO130" s="100">
        <v>25</v>
      </c>
      <c r="AP130" s="77">
        <v>26</v>
      </c>
      <c r="AQ130" s="77">
        <v>27</v>
      </c>
      <c r="AR130" s="77">
        <v>28</v>
      </c>
      <c r="AS130" s="77">
        <v>29</v>
      </c>
      <c r="AT130" s="78"/>
      <c r="AU130" s="8"/>
    </row>
    <row r="131" spans="1:47" s="6" customFormat="1" ht="36.75" customHeight="1" x14ac:dyDescent="0.25">
      <c r="A131" s="75" t="str">
        <f>VLOOKUP(B131,Apoio!$A:$C,3,FALSE)</f>
        <v>Penalidades - Resultados</v>
      </c>
      <c r="B131" s="82" t="s">
        <v>180</v>
      </c>
      <c r="C131" s="86">
        <v>45261</v>
      </c>
      <c r="D131" s="84" t="s">
        <v>28</v>
      </c>
      <c r="E131" s="78" t="s">
        <v>114</v>
      </c>
      <c r="F131" s="91" t="s">
        <v>772</v>
      </c>
      <c r="G131" s="89"/>
      <c r="H131" s="89"/>
      <c r="I131" s="89"/>
      <c r="J131" s="89"/>
      <c r="K131" s="89"/>
      <c r="L131" s="89"/>
      <c r="M131" s="89"/>
      <c r="N131" s="90"/>
      <c r="O131" s="98" t="s">
        <v>796</v>
      </c>
      <c r="P131" s="76">
        <v>45342</v>
      </c>
      <c r="Q131" s="77">
        <v>1</v>
      </c>
      <c r="R131" s="77">
        <v>2</v>
      </c>
      <c r="S131" s="100">
        <v>3</v>
      </c>
      <c r="T131" s="100">
        <v>4</v>
      </c>
      <c r="U131" s="77">
        <v>5</v>
      </c>
      <c r="V131" s="77">
        <v>6</v>
      </c>
      <c r="W131" s="77">
        <v>7</v>
      </c>
      <c r="X131" s="77">
        <v>8</v>
      </c>
      <c r="Y131" s="77">
        <v>9</v>
      </c>
      <c r="Z131" s="100">
        <v>10</v>
      </c>
      <c r="AA131" s="100">
        <v>11</v>
      </c>
      <c r="AB131" s="77">
        <v>12</v>
      </c>
      <c r="AC131" s="100">
        <v>13</v>
      </c>
      <c r="AD131" s="77">
        <v>14</v>
      </c>
      <c r="AE131" s="77">
        <v>15</v>
      </c>
      <c r="AF131" s="77">
        <v>16</v>
      </c>
      <c r="AG131" s="100">
        <v>17</v>
      </c>
      <c r="AH131" s="100">
        <v>18</v>
      </c>
      <c r="AI131" s="77">
        <v>19</v>
      </c>
      <c r="AJ131" s="79">
        <v>20</v>
      </c>
      <c r="AK131" s="77">
        <v>21</v>
      </c>
      <c r="AL131" s="77">
        <v>22</v>
      </c>
      <c r="AM131" s="77">
        <v>23</v>
      </c>
      <c r="AN131" s="100">
        <v>24</v>
      </c>
      <c r="AO131" s="100">
        <v>25</v>
      </c>
      <c r="AP131" s="77">
        <v>26</v>
      </c>
      <c r="AQ131" s="77">
        <v>27</v>
      </c>
      <c r="AR131" s="77">
        <v>28</v>
      </c>
      <c r="AS131" s="77">
        <v>29</v>
      </c>
      <c r="AT131" s="78"/>
      <c r="AU131" s="8"/>
    </row>
    <row r="132" spans="1:47" s="6" customFormat="1" ht="49.5" customHeight="1" x14ac:dyDescent="0.25">
      <c r="A132" s="75" t="str">
        <f>VLOOKUP(B132,Apoio!$A:$C,3,FALSE)</f>
        <v>MVE - Resultados</v>
      </c>
      <c r="B132" s="82" t="s">
        <v>1072</v>
      </c>
      <c r="C132" s="86">
        <v>45323</v>
      </c>
      <c r="D132" s="84" t="s">
        <v>1052</v>
      </c>
      <c r="E132" s="78" t="s">
        <v>84</v>
      </c>
      <c r="F132" s="91"/>
      <c r="G132" s="89"/>
      <c r="H132" s="89" t="s">
        <v>84</v>
      </c>
      <c r="I132" s="89"/>
      <c r="J132" s="89"/>
      <c r="K132" s="89"/>
      <c r="L132" s="89"/>
      <c r="M132" s="89"/>
      <c r="N132" s="90"/>
      <c r="O132" s="98" t="s">
        <v>796</v>
      </c>
      <c r="P132" s="76">
        <v>45342</v>
      </c>
      <c r="Q132" s="77">
        <v>1</v>
      </c>
      <c r="R132" s="77">
        <v>2</v>
      </c>
      <c r="S132" s="100">
        <v>3</v>
      </c>
      <c r="T132" s="100">
        <v>4</v>
      </c>
      <c r="U132" s="77">
        <v>5</v>
      </c>
      <c r="V132" s="77">
        <v>6</v>
      </c>
      <c r="W132" s="77">
        <v>7</v>
      </c>
      <c r="X132" s="77">
        <v>8</v>
      </c>
      <c r="Y132" s="77">
        <v>9</v>
      </c>
      <c r="Z132" s="100">
        <v>10</v>
      </c>
      <c r="AA132" s="100">
        <v>11</v>
      </c>
      <c r="AB132" s="77">
        <v>12</v>
      </c>
      <c r="AC132" s="100">
        <v>13</v>
      </c>
      <c r="AD132" s="77">
        <v>14</v>
      </c>
      <c r="AE132" s="77">
        <v>15</v>
      </c>
      <c r="AF132" s="77">
        <v>16</v>
      </c>
      <c r="AG132" s="100">
        <v>17</v>
      </c>
      <c r="AH132" s="100">
        <v>18</v>
      </c>
      <c r="AI132" s="77">
        <v>19</v>
      </c>
      <c r="AJ132" s="79">
        <v>20</v>
      </c>
      <c r="AK132" s="77">
        <v>21</v>
      </c>
      <c r="AL132" s="77">
        <v>22</v>
      </c>
      <c r="AM132" s="77">
        <v>23</v>
      </c>
      <c r="AN132" s="100">
        <v>24</v>
      </c>
      <c r="AO132" s="100">
        <v>25</v>
      </c>
      <c r="AP132" s="77">
        <v>26</v>
      </c>
      <c r="AQ132" s="77">
        <v>27</v>
      </c>
      <c r="AR132" s="77">
        <v>28</v>
      </c>
      <c r="AS132" s="77">
        <v>29</v>
      </c>
      <c r="AT132" s="78"/>
      <c r="AU132" s="8"/>
    </row>
    <row r="133" spans="1:47" s="6" customFormat="1" ht="49.5" customHeight="1" x14ac:dyDescent="0.25">
      <c r="A133" s="75" t="str">
        <f>VLOOKUP(B133,Apoio!$A:$C,3,FALSE)</f>
        <v>MVE - Garantias Financeiras</v>
      </c>
      <c r="B133" s="82" t="s">
        <v>1073</v>
      </c>
      <c r="C133" s="86">
        <v>45323</v>
      </c>
      <c r="D133" s="84" t="s">
        <v>1052</v>
      </c>
      <c r="E133" s="78" t="s">
        <v>84</v>
      </c>
      <c r="F133" s="91"/>
      <c r="G133" s="89"/>
      <c r="H133" s="89" t="s">
        <v>84</v>
      </c>
      <c r="I133" s="89"/>
      <c r="J133" s="89"/>
      <c r="K133" s="89"/>
      <c r="L133" s="89"/>
      <c r="M133" s="89"/>
      <c r="N133" s="90"/>
      <c r="O133" s="98" t="s">
        <v>796</v>
      </c>
      <c r="P133" s="76">
        <v>45342</v>
      </c>
      <c r="Q133" s="77">
        <v>1</v>
      </c>
      <c r="R133" s="77">
        <v>2</v>
      </c>
      <c r="S133" s="100">
        <v>3</v>
      </c>
      <c r="T133" s="100">
        <v>4</v>
      </c>
      <c r="U133" s="77">
        <v>5</v>
      </c>
      <c r="V133" s="77">
        <v>6</v>
      </c>
      <c r="W133" s="77">
        <v>7</v>
      </c>
      <c r="X133" s="77">
        <v>8</v>
      </c>
      <c r="Y133" s="77">
        <v>9</v>
      </c>
      <c r="Z133" s="100">
        <v>10</v>
      </c>
      <c r="AA133" s="100">
        <v>11</v>
      </c>
      <c r="AB133" s="77">
        <v>12</v>
      </c>
      <c r="AC133" s="100">
        <v>13</v>
      </c>
      <c r="AD133" s="77">
        <v>14</v>
      </c>
      <c r="AE133" s="77">
        <v>15</v>
      </c>
      <c r="AF133" s="77">
        <v>16</v>
      </c>
      <c r="AG133" s="100">
        <v>17</v>
      </c>
      <c r="AH133" s="100">
        <v>18</v>
      </c>
      <c r="AI133" s="77">
        <v>19</v>
      </c>
      <c r="AJ133" s="79">
        <v>20</v>
      </c>
      <c r="AK133" s="77">
        <v>21</v>
      </c>
      <c r="AL133" s="77">
        <v>22</v>
      </c>
      <c r="AM133" s="77">
        <v>23</v>
      </c>
      <c r="AN133" s="100">
        <v>24</v>
      </c>
      <c r="AO133" s="100">
        <v>25</v>
      </c>
      <c r="AP133" s="77">
        <v>26</v>
      </c>
      <c r="AQ133" s="77">
        <v>27</v>
      </c>
      <c r="AR133" s="77">
        <v>28</v>
      </c>
      <c r="AS133" s="77">
        <v>29</v>
      </c>
      <c r="AT133" s="78"/>
      <c r="AU133" s="8"/>
    </row>
    <row r="134" spans="1:47" s="6" customFormat="1" ht="36" customHeight="1" x14ac:dyDescent="0.25">
      <c r="A134" s="75" t="str">
        <f>VLOOKUP(B134,Apoio!$A:$C,3,FALSE)</f>
        <v>MVE - Garantias Financeiras</v>
      </c>
      <c r="B134" s="82" t="s">
        <v>1065</v>
      </c>
      <c r="C134" s="86">
        <v>45323</v>
      </c>
      <c r="D134" s="84" t="s">
        <v>1053</v>
      </c>
      <c r="E134" s="78" t="s">
        <v>84</v>
      </c>
      <c r="F134" s="88"/>
      <c r="G134" s="89"/>
      <c r="H134" s="89" t="s">
        <v>84</v>
      </c>
      <c r="I134" s="89"/>
      <c r="J134" s="89"/>
      <c r="K134" s="89"/>
      <c r="L134" s="89"/>
      <c r="M134" s="89"/>
      <c r="N134" s="90"/>
      <c r="O134" s="98" t="s">
        <v>796</v>
      </c>
      <c r="P134" s="76">
        <v>45342</v>
      </c>
      <c r="Q134" s="77">
        <v>1</v>
      </c>
      <c r="R134" s="77">
        <v>2</v>
      </c>
      <c r="S134" s="100">
        <v>3</v>
      </c>
      <c r="T134" s="100">
        <v>4</v>
      </c>
      <c r="U134" s="77">
        <v>5</v>
      </c>
      <c r="V134" s="77">
        <v>6</v>
      </c>
      <c r="W134" s="77">
        <v>7</v>
      </c>
      <c r="X134" s="77">
        <v>8</v>
      </c>
      <c r="Y134" s="77">
        <v>9</v>
      </c>
      <c r="Z134" s="100">
        <v>10</v>
      </c>
      <c r="AA134" s="100">
        <v>11</v>
      </c>
      <c r="AB134" s="77">
        <v>12</v>
      </c>
      <c r="AC134" s="100">
        <v>13</v>
      </c>
      <c r="AD134" s="77">
        <v>14</v>
      </c>
      <c r="AE134" s="77">
        <v>15</v>
      </c>
      <c r="AF134" s="77">
        <v>16</v>
      </c>
      <c r="AG134" s="100">
        <v>17</v>
      </c>
      <c r="AH134" s="100">
        <v>18</v>
      </c>
      <c r="AI134" s="77">
        <v>19</v>
      </c>
      <c r="AJ134" s="79">
        <v>20</v>
      </c>
      <c r="AK134" s="77">
        <v>21</v>
      </c>
      <c r="AL134" s="77">
        <v>22</v>
      </c>
      <c r="AM134" s="77">
        <v>23</v>
      </c>
      <c r="AN134" s="100">
        <v>24</v>
      </c>
      <c r="AO134" s="100">
        <v>25</v>
      </c>
      <c r="AP134" s="77">
        <v>26</v>
      </c>
      <c r="AQ134" s="77">
        <v>27</v>
      </c>
      <c r="AR134" s="77">
        <v>28</v>
      </c>
      <c r="AS134" s="77">
        <v>29</v>
      </c>
      <c r="AT134" s="78"/>
      <c r="AU134" s="8"/>
    </row>
    <row r="135" spans="1:47" s="6" customFormat="1" ht="58" x14ac:dyDescent="0.25">
      <c r="A135" s="75" t="str">
        <f>VLOOKUP(B135,Apoio!$A:$C,3,FALSE)</f>
        <v>Monitoramento Prudencial</v>
      </c>
      <c r="B135" s="82" t="s">
        <v>1013</v>
      </c>
      <c r="C135" s="86">
        <v>45292</v>
      </c>
      <c r="D135" s="84" t="s">
        <v>930</v>
      </c>
      <c r="E135" s="78" t="s">
        <v>84</v>
      </c>
      <c r="F135" s="89"/>
      <c r="G135" s="89"/>
      <c r="H135" s="89" t="s">
        <v>84</v>
      </c>
      <c r="I135" s="89"/>
      <c r="J135" s="89"/>
      <c r="K135" s="89"/>
      <c r="L135" s="89"/>
      <c r="M135" s="89"/>
      <c r="N135" s="90"/>
      <c r="O135" s="98" t="s">
        <v>796</v>
      </c>
      <c r="P135" s="76">
        <v>45342</v>
      </c>
      <c r="Q135" s="77">
        <v>1</v>
      </c>
      <c r="R135" s="77">
        <v>2</v>
      </c>
      <c r="S135" s="100">
        <v>3</v>
      </c>
      <c r="T135" s="100">
        <v>4</v>
      </c>
      <c r="U135" s="77">
        <v>5</v>
      </c>
      <c r="V135" s="77">
        <v>6</v>
      </c>
      <c r="W135" s="77">
        <v>7</v>
      </c>
      <c r="X135" s="77">
        <v>8</v>
      </c>
      <c r="Y135" s="77">
        <v>9</v>
      </c>
      <c r="Z135" s="100">
        <v>10</v>
      </c>
      <c r="AA135" s="100">
        <v>11</v>
      </c>
      <c r="AB135" s="77">
        <v>12</v>
      </c>
      <c r="AC135" s="100">
        <v>13</v>
      </c>
      <c r="AD135" s="77">
        <v>14</v>
      </c>
      <c r="AE135" s="77">
        <v>15</v>
      </c>
      <c r="AF135" s="77">
        <v>16</v>
      </c>
      <c r="AG135" s="100">
        <v>17</v>
      </c>
      <c r="AH135" s="100">
        <v>18</v>
      </c>
      <c r="AI135" s="77">
        <v>19</v>
      </c>
      <c r="AJ135" s="79">
        <v>20</v>
      </c>
      <c r="AK135" s="77">
        <v>21</v>
      </c>
      <c r="AL135" s="77">
        <v>22</v>
      </c>
      <c r="AM135" s="77">
        <v>23</v>
      </c>
      <c r="AN135" s="100">
        <v>24</v>
      </c>
      <c r="AO135" s="100">
        <v>25</v>
      </c>
      <c r="AP135" s="77">
        <v>26</v>
      </c>
      <c r="AQ135" s="77">
        <v>27</v>
      </c>
      <c r="AR135" s="77">
        <v>28</v>
      </c>
      <c r="AS135" s="77">
        <v>29</v>
      </c>
      <c r="AT135" s="78"/>
      <c r="AU135" s="8"/>
    </row>
    <row r="136" spans="1:47" s="6" customFormat="1" ht="36.65" customHeight="1" x14ac:dyDescent="0.25">
      <c r="A136" s="75" t="str">
        <f>VLOOKUP(B136,Apoio!$A:$C,3,FALSE)</f>
        <v>Desligamento</v>
      </c>
      <c r="B136" s="82" t="s">
        <v>376</v>
      </c>
      <c r="C136" s="86">
        <v>45323</v>
      </c>
      <c r="D136" s="84" t="s">
        <v>34</v>
      </c>
      <c r="E136" s="78" t="s">
        <v>84</v>
      </c>
      <c r="F136" s="88"/>
      <c r="G136" s="89"/>
      <c r="H136" s="89" t="s">
        <v>84</v>
      </c>
      <c r="I136" s="89"/>
      <c r="J136" s="89"/>
      <c r="K136" s="89"/>
      <c r="L136" s="89"/>
      <c r="M136" s="89"/>
      <c r="N136" s="90"/>
      <c r="O136" s="98" t="s">
        <v>796</v>
      </c>
      <c r="P136" s="76">
        <v>45342</v>
      </c>
      <c r="Q136" s="77">
        <v>1</v>
      </c>
      <c r="R136" s="77">
        <v>2</v>
      </c>
      <c r="S136" s="100">
        <v>3</v>
      </c>
      <c r="T136" s="100">
        <v>4</v>
      </c>
      <c r="U136" s="77">
        <v>5</v>
      </c>
      <c r="V136" s="77">
        <v>6</v>
      </c>
      <c r="W136" s="77">
        <v>7</v>
      </c>
      <c r="X136" s="77">
        <v>8</v>
      </c>
      <c r="Y136" s="77">
        <v>9</v>
      </c>
      <c r="Z136" s="100">
        <v>10</v>
      </c>
      <c r="AA136" s="100">
        <v>11</v>
      </c>
      <c r="AB136" s="77">
        <v>12</v>
      </c>
      <c r="AC136" s="100">
        <v>13</v>
      </c>
      <c r="AD136" s="77">
        <v>14</v>
      </c>
      <c r="AE136" s="77">
        <v>15</v>
      </c>
      <c r="AF136" s="77">
        <v>16</v>
      </c>
      <c r="AG136" s="100">
        <v>17</v>
      </c>
      <c r="AH136" s="100">
        <v>18</v>
      </c>
      <c r="AI136" s="77">
        <v>19</v>
      </c>
      <c r="AJ136" s="79">
        <v>20</v>
      </c>
      <c r="AK136" s="77">
        <v>21</v>
      </c>
      <c r="AL136" s="77">
        <v>22</v>
      </c>
      <c r="AM136" s="77">
        <v>23</v>
      </c>
      <c r="AN136" s="100">
        <v>24</v>
      </c>
      <c r="AO136" s="100">
        <v>25</v>
      </c>
      <c r="AP136" s="77">
        <v>26</v>
      </c>
      <c r="AQ136" s="77">
        <v>27</v>
      </c>
      <c r="AR136" s="77">
        <v>28</v>
      </c>
      <c r="AS136" s="77">
        <v>29</v>
      </c>
      <c r="AT136" s="78"/>
      <c r="AU136" s="8"/>
    </row>
    <row r="137" spans="1:47" s="6" customFormat="1" ht="75.75" customHeight="1" x14ac:dyDescent="0.25">
      <c r="A137" s="75" t="str">
        <f>VLOOKUP(B137,Apoio!$A:$C,3,FALSE)</f>
        <v>Cadastros</v>
      </c>
      <c r="B137" s="82" t="s">
        <v>177</v>
      </c>
      <c r="C137" s="86">
        <v>45323</v>
      </c>
      <c r="D137" s="84" t="s">
        <v>34</v>
      </c>
      <c r="E137" s="78" t="s">
        <v>84</v>
      </c>
      <c r="F137" s="91"/>
      <c r="G137" s="89"/>
      <c r="H137" s="89" t="s">
        <v>84</v>
      </c>
      <c r="I137" s="89"/>
      <c r="J137" s="89"/>
      <c r="K137" s="89"/>
      <c r="L137" s="89"/>
      <c r="M137" s="89"/>
      <c r="N137" s="90"/>
      <c r="O137" s="98" t="s">
        <v>796</v>
      </c>
      <c r="P137" s="76">
        <v>45342</v>
      </c>
      <c r="Q137" s="77">
        <v>1</v>
      </c>
      <c r="R137" s="77">
        <v>2</v>
      </c>
      <c r="S137" s="100">
        <v>3</v>
      </c>
      <c r="T137" s="100">
        <v>4</v>
      </c>
      <c r="U137" s="77">
        <v>5</v>
      </c>
      <c r="V137" s="77">
        <v>6</v>
      </c>
      <c r="W137" s="77">
        <v>7</v>
      </c>
      <c r="X137" s="77">
        <v>8</v>
      </c>
      <c r="Y137" s="77">
        <v>9</v>
      </c>
      <c r="Z137" s="100">
        <v>10</v>
      </c>
      <c r="AA137" s="100">
        <v>11</v>
      </c>
      <c r="AB137" s="77">
        <v>12</v>
      </c>
      <c r="AC137" s="100">
        <v>13</v>
      </c>
      <c r="AD137" s="77">
        <v>14</v>
      </c>
      <c r="AE137" s="77">
        <v>15</v>
      </c>
      <c r="AF137" s="77">
        <v>16</v>
      </c>
      <c r="AG137" s="100">
        <v>17</v>
      </c>
      <c r="AH137" s="100">
        <v>18</v>
      </c>
      <c r="AI137" s="77">
        <v>19</v>
      </c>
      <c r="AJ137" s="79">
        <v>20</v>
      </c>
      <c r="AK137" s="77">
        <v>21</v>
      </c>
      <c r="AL137" s="77">
        <v>22</v>
      </c>
      <c r="AM137" s="77">
        <v>23</v>
      </c>
      <c r="AN137" s="100">
        <v>24</v>
      </c>
      <c r="AO137" s="100">
        <v>25</v>
      </c>
      <c r="AP137" s="77">
        <v>26</v>
      </c>
      <c r="AQ137" s="77">
        <v>27</v>
      </c>
      <c r="AR137" s="77">
        <v>28</v>
      </c>
      <c r="AS137" s="77">
        <v>29</v>
      </c>
      <c r="AT137" s="78"/>
      <c r="AU137" s="8"/>
    </row>
    <row r="138" spans="1:47" s="6" customFormat="1" ht="34.5" customHeight="1" x14ac:dyDescent="0.25">
      <c r="A138" s="75" t="str">
        <f>VLOOKUP(B138,Apoio!$A:$C,3,FALSE)</f>
        <v>MVE - Garantias Financeiras</v>
      </c>
      <c r="B138" s="82" t="s">
        <v>1068</v>
      </c>
      <c r="C138" s="86">
        <v>45292</v>
      </c>
      <c r="D138" s="84" t="s">
        <v>1066</v>
      </c>
      <c r="E138" s="78" t="s">
        <v>84</v>
      </c>
      <c r="F138" s="88"/>
      <c r="G138" s="89"/>
      <c r="H138" s="89" t="s">
        <v>84</v>
      </c>
      <c r="I138" s="89"/>
      <c r="J138" s="89"/>
      <c r="K138" s="89"/>
      <c r="L138" s="89"/>
      <c r="M138" s="89"/>
      <c r="N138" s="90"/>
      <c r="O138" s="98" t="s">
        <v>796</v>
      </c>
      <c r="P138" s="76">
        <v>45343</v>
      </c>
      <c r="Q138" s="77">
        <v>1</v>
      </c>
      <c r="R138" s="77">
        <v>2</v>
      </c>
      <c r="S138" s="100">
        <v>3</v>
      </c>
      <c r="T138" s="100">
        <v>4</v>
      </c>
      <c r="U138" s="77">
        <v>5</v>
      </c>
      <c r="V138" s="77">
        <v>6</v>
      </c>
      <c r="W138" s="77">
        <v>7</v>
      </c>
      <c r="X138" s="77">
        <v>8</v>
      </c>
      <c r="Y138" s="77">
        <v>9</v>
      </c>
      <c r="Z138" s="100">
        <v>10</v>
      </c>
      <c r="AA138" s="100">
        <v>11</v>
      </c>
      <c r="AB138" s="77">
        <v>12</v>
      </c>
      <c r="AC138" s="100">
        <v>13</v>
      </c>
      <c r="AD138" s="77">
        <v>14</v>
      </c>
      <c r="AE138" s="77">
        <v>15</v>
      </c>
      <c r="AF138" s="77">
        <v>16</v>
      </c>
      <c r="AG138" s="100">
        <v>17</v>
      </c>
      <c r="AH138" s="100">
        <v>18</v>
      </c>
      <c r="AI138" s="77">
        <v>19</v>
      </c>
      <c r="AJ138" s="77">
        <v>20</v>
      </c>
      <c r="AK138" s="79">
        <v>21</v>
      </c>
      <c r="AL138" s="77">
        <v>22</v>
      </c>
      <c r="AM138" s="77">
        <v>23</v>
      </c>
      <c r="AN138" s="100">
        <v>24</v>
      </c>
      <c r="AO138" s="100">
        <v>25</v>
      </c>
      <c r="AP138" s="77">
        <v>26</v>
      </c>
      <c r="AQ138" s="77">
        <v>27</v>
      </c>
      <c r="AR138" s="77">
        <v>28</v>
      </c>
      <c r="AS138" s="77">
        <v>29</v>
      </c>
      <c r="AT138" s="78"/>
      <c r="AU138" s="8"/>
    </row>
    <row r="139" spans="1:47" s="6" customFormat="1" ht="58" x14ac:dyDescent="0.25">
      <c r="A139" s="75" t="str">
        <f>VLOOKUP(B139,Apoio!$A:$C,3,FALSE)</f>
        <v>MCP - Declarações</v>
      </c>
      <c r="B139" s="82" t="s">
        <v>1083</v>
      </c>
      <c r="C139" s="83" t="s">
        <v>84</v>
      </c>
      <c r="D139" s="151" t="s">
        <v>375</v>
      </c>
      <c r="E139" s="78" t="s">
        <v>84</v>
      </c>
      <c r="F139" s="88"/>
      <c r="G139" s="89"/>
      <c r="H139" s="89" t="s">
        <v>84</v>
      </c>
      <c r="I139" s="89"/>
      <c r="J139" s="89"/>
      <c r="K139" s="89"/>
      <c r="L139" s="89"/>
      <c r="M139" s="89"/>
      <c r="N139" s="90"/>
      <c r="O139" s="98" t="s">
        <v>796</v>
      </c>
      <c r="P139" s="76">
        <v>45343</v>
      </c>
      <c r="Q139" s="77">
        <v>1</v>
      </c>
      <c r="R139" s="77">
        <v>2</v>
      </c>
      <c r="S139" s="100">
        <v>3</v>
      </c>
      <c r="T139" s="100">
        <v>4</v>
      </c>
      <c r="U139" s="77">
        <v>5</v>
      </c>
      <c r="V139" s="77">
        <v>6</v>
      </c>
      <c r="W139" s="77">
        <v>7</v>
      </c>
      <c r="X139" s="77">
        <v>8</v>
      </c>
      <c r="Y139" s="77">
        <v>9</v>
      </c>
      <c r="Z139" s="100">
        <v>10</v>
      </c>
      <c r="AA139" s="100">
        <v>11</v>
      </c>
      <c r="AB139" s="77">
        <v>12</v>
      </c>
      <c r="AC139" s="100">
        <v>13</v>
      </c>
      <c r="AD139" s="77">
        <v>14</v>
      </c>
      <c r="AE139" s="77">
        <v>15</v>
      </c>
      <c r="AF139" s="77">
        <v>16</v>
      </c>
      <c r="AG139" s="100">
        <v>17</v>
      </c>
      <c r="AH139" s="100">
        <v>18</v>
      </c>
      <c r="AI139" s="77">
        <v>19</v>
      </c>
      <c r="AJ139" s="77">
        <v>20</v>
      </c>
      <c r="AK139" s="79">
        <v>21</v>
      </c>
      <c r="AL139" s="77">
        <v>22</v>
      </c>
      <c r="AM139" s="77">
        <v>23</v>
      </c>
      <c r="AN139" s="100">
        <v>24</v>
      </c>
      <c r="AO139" s="100">
        <v>25</v>
      </c>
      <c r="AP139" s="77">
        <v>26</v>
      </c>
      <c r="AQ139" s="77">
        <v>27</v>
      </c>
      <c r="AR139" s="77">
        <v>28</v>
      </c>
      <c r="AS139" s="77">
        <v>29</v>
      </c>
      <c r="AT139" s="78"/>
      <c r="AU139" s="8"/>
    </row>
    <row r="140" spans="1:47" s="6" customFormat="1" ht="58" customHeight="1" x14ac:dyDescent="0.25">
      <c r="A140" s="75" t="str">
        <f>VLOOKUP(B140,Apoio!$A:$C,3,FALSE)</f>
        <v>Contrato - Modulação</v>
      </c>
      <c r="B140" s="82" t="s">
        <v>374</v>
      </c>
      <c r="C140" s="86">
        <v>45352</v>
      </c>
      <c r="D140" s="84" t="s">
        <v>375</v>
      </c>
      <c r="E140" s="78" t="s">
        <v>84</v>
      </c>
      <c r="F140" s="88"/>
      <c r="G140" s="89"/>
      <c r="H140" s="89" t="s">
        <v>84</v>
      </c>
      <c r="I140" s="89"/>
      <c r="J140" s="89"/>
      <c r="K140" s="89"/>
      <c r="L140" s="89"/>
      <c r="M140" s="89"/>
      <c r="N140" s="90"/>
      <c r="O140" s="98" t="s">
        <v>796</v>
      </c>
      <c r="P140" s="76">
        <v>45343</v>
      </c>
      <c r="Q140" s="77">
        <v>1</v>
      </c>
      <c r="R140" s="77">
        <v>2</v>
      </c>
      <c r="S140" s="100">
        <v>3</v>
      </c>
      <c r="T140" s="100">
        <v>4</v>
      </c>
      <c r="U140" s="77">
        <v>5</v>
      </c>
      <c r="V140" s="77">
        <v>6</v>
      </c>
      <c r="W140" s="77">
        <v>7</v>
      </c>
      <c r="X140" s="77">
        <v>8</v>
      </c>
      <c r="Y140" s="77">
        <v>9</v>
      </c>
      <c r="Z140" s="100">
        <v>10</v>
      </c>
      <c r="AA140" s="100">
        <v>11</v>
      </c>
      <c r="AB140" s="77">
        <v>12</v>
      </c>
      <c r="AC140" s="100">
        <v>13</v>
      </c>
      <c r="AD140" s="77">
        <v>14</v>
      </c>
      <c r="AE140" s="77">
        <v>15</v>
      </c>
      <c r="AF140" s="77">
        <v>16</v>
      </c>
      <c r="AG140" s="100">
        <v>17</v>
      </c>
      <c r="AH140" s="100">
        <v>18</v>
      </c>
      <c r="AI140" s="77">
        <v>19</v>
      </c>
      <c r="AJ140" s="77">
        <v>20</v>
      </c>
      <c r="AK140" s="79">
        <v>21</v>
      </c>
      <c r="AL140" s="77">
        <v>22</v>
      </c>
      <c r="AM140" s="77">
        <v>23</v>
      </c>
      <c r="AN140" s="100">
        <v>24</v>
      </c>
      <c r="AO140" s="100">
        <v>25</v>
      </c>
      <c r="AP140" s="77">
        <v>26</v>
      </c>
      <c r="AQ140" s="77">
        <v>27</v>
      </c>
      <c r="AR140" s="77">
        <v>28</v>
      </c>
      <c r="AS140" s="77">
        <v>29</v>
      </c>
      <c r="AT140" s="78"/>
      <c r="AU140" s="8"/>
    </row>
    <row r="141" spans="1:47" s="6" customFormat="1" ht="36.75" customHeight="1" x14ac:dyDescent="0.25">
      <c r="A141" s="75" t="str">
        <f>VLOOKUP(B141,Apoio!$A:$C,3,FALSE)</f>
        <v>Cotas de Energia Nuclear - Pós-Liquidação</v>
      </c>
      <c r="B141" s="82" t="s">
        <v>182</v>
      </c>
      <c r="C141" s="86">
        <v>45292</v>
      </c>
      <c r="D141" s="84" t="s">
        <v>151</v>
      </c>
      <c r="E141" s="78" t="s">
        <v>136</v>
      </c>
      <c r="F141" s="88" t="s">
        <v>708</v>
      </c>
      <c r="G141" s="89" t="s">
        <v>709</v>
      </c>
      <c r="H141" s="89" t="s">
        <v>828</v>
      </c>
      <c r="I141" s="89"/>
      <c r="J141" s="89"/>
      <c r="K141" s="89"/>
      <c r="L141" s="89"/>
      <c r="M141" s="89"/>
      <c r="N141" s="90"/>
      <c r="O141" s="98" t="s">
        <v>796</v>
      </c>
      <c r="P141" s="76">
        <v>45343</v>
      </c>
      <c r="Q141" s="77">
        <v>1</v>
      </c>
      <c r="R141" s="77">
        <v>2</v>
      </c>
      <c r="S141" s="100">
        <v>3</v>
      </c>
      <c r="T141" s="100">
        <v>4</v>
      </c>
      <c r="U141" s="77">
        <v>5</v>
      </c>
      <c r="V141" s="77">
        <v>6</v>
      </c>
      <c r="W141" s="77">
        <v>7</v>
      </c>
      <c r="X141" s="77">
        <v>8</v>
      </c>
      <c r="Y141" s="77">
        <v>9</v>
      </c>
      <c r="Z141" s="100">
        <v>10</v>
      </c>
      <c r="AA141" s="100">
        <v>11</v>
      </c>
      <c r="AB141" s="77">
        <v>12</v>
      </c>
      <c r="AC141" s="100">
        <v>13</v>
      </c>
      <c r="AD141" s="77">
        <v>14</v>
      </c>
      <c r="AE141" s="77">
        <v>15</v>
      </c>
      <c r="AF141" s="77">
        <v>16</v>
      </c>
      <c r="AG141" s="100">
        <v>17</v>
      </c>
      <c r="AH141" s="100">
        <v>18</v>
      </c>
      <c r="AI141" s="77">
        <v>19</v>
      </c>
      <c r="AJ141" s="77">
        <v>20</v>
      </c>
      <c r="AK141" s="79">
        <v>21</v>
      </c>
      <c r="AL141" s="77">
        <v>22</v>
      </c>
      <c r="AM141" s="77">
        <v>23</v>
      </c>
      <c r="AN141" s="100">
        <v>24</v>
      </c>
      <c r="AO141" s="100">
        <v>25</v>
      </c>
      <c r="AP141" s="77">
        <v>26</v>
      </c>
      <c r="AQ141" s="77">
        <v>27</v>
      </c>
      <c r="AR141" s="77">
        <v>28</v>
      </c>
      <c r="AS141" s="77">
        <v>29</v>
      </c>
      <c r="AT141" s="78"/>
      <c r="AU141" s="8"/>
    </row>
    <row r="142" spans="1:47" s="6" customFormat="1" ht="36" customHeight="1" x14ac:dyDescent="0.25">
      <c r="A142" s="75" t="str">
        <f>VLOOKUP(B142,Apoio!$A:$C,3,FALSE)</f>
        <v>Energia de Reserva - Liquidação</v>
      </c>
      <c r="B142" s="82" t="s">
        <v>185</v>
      </c>
      <c r="C142" s="86">
        <v>45292</v>
      </c>
      <c r="D142" s="84" t="s">
        <v>6</v>
      </c>
      <c r="E142" s="78" t="s">
        <v>84</v>
      </c>
      <c r="F142" s="91"/>
      <c r="G142" s="89"/>
      <c r="H142" s="89" t="s">
        <v>84</v>
      </c>
      <c r="I142" s="89"/>
      <c r="J142" s="89"/>
      <c r="K142" s="89"/>
      <c r="L142" s="89"/>
      <c r="M142" s="89"/>
      <c r="N142" s="90"/>
      <c r="O142" s="98" t="s">
        <v>796</v>
      </c>
      <c r="P142" s="76">
        <v>45343</v>
      </c>
      <c r="Q142" s="77">
        <v>1</v>
      </c>
      <c r="R142" s="77">
        <v>2</v>
      </c>
      <c r="S142" s="100">
        <v>3</v>
      </c>
      <c r="T142" s="100">
        <v>4</v>
      </c>
      <c r="U142" s="77">
        <v>5</v>
      </c>
      <c r="V142" s="77">
        <v>6</v>
      </c>
      <c r="W142" s="77">
        <v>7</v>
      </c>
      <c r="X142" s="77">
        <v>8</v>
      </c>
      <c r="Y142" s="77">
        <v>9</v>
      </c>
      <c r="Z142" s="100">
        <v>10</v>
      </c>
      <c r="AA142" s="100">
        <v>11</v>
      </c>
      <c r="AB142" s="77">
        <v>12</v>
      </c>
      <c r="AC142" s="100">
        <v>13</v>
      </c>
      <c r="AD142" s="77">
        <v>14</v>
      </c>
      <c r="AE142" s="77">
        <v>15</v>
      </c>
      <c r="AF142" s="77">
        <v>16</v>
      </c>
      <c r="AG142" s="100">
        <v>17</v>
      </c>
      <c r="AH142" s="100">
        <v>18</v>
      </c>
      <c r="AI142" s="77">
        <v>19</v>
      </c>
      <c r="AJ142" s="77">
        <v>20</v>
      </c>
      <c r="AK142" s="79">
        <v>21</v>
      </c>
      <c r="AL142" s="77">
        <v>22</v>
      </c>
      <c r="AM142" s="77">
        <v>23</v>
      </c>
      <c r="AN142" s="100">
        <v>24</v>
      </c>
      <c r="AO142" s="100">
        <v>25</v>
      </c>
      <c r="AP142" s="77">
        <v>26</v>
      </c>
      <c r="AQ142" s="77">
        <v>27</v>
      </c>
      <c r="AR142" s="77">
        <v>28</v>
      </c>
      <c r="AS142" s="77">
        <v>29</v>
      </c>
      <c r="AT142" s="78"/>
      <c r="AU142" s="8"/>
    </row>
    <row r="143" spans="1:47" s="6" customFormat="1" ht="36" customHeight="1" x14ac:dyDescent="0.25">
      <c r="A143" s="75" t="str">
        <f>VLOOKUP(B143,Apoio!$A:$C,3,FALSE)</f>
        <v>Energia de Reserva - Liquidação</v>
      </c>
      <c r="B143" s="82" t="s">
        <v>186</v>
      </c>
      <c r="C143" s="86">
        <v>45292</v>
      </c>
      <c r="D143" s="84" t="s">
        <v>19</v>
      </c>
      <c r="E143" s="78" t="s">
        <v>84</v>
      </c>
      <c r="F143" s="88"/>
      <c r="G143" s="89"/>
      <c r="H143" s="89" t="s">
        <v>84</v>
      </c>
      <c r="I143" s="89"/>
      <c r="J143" s="89"/>
      <c r="K143" s="89"/>
      <c r="L143" s="89"/>
      <c r="M143" s="89"/>
      <c r="N143" s="90"/>
      <c r="O143" s="98" t="s">
        <v>796</v>
      </c>
      <c r="P143" s="76">
        <v>45344</v>
      </c>
      <c r="Q143" s="77">
        <v>1</v>
      </c>
      <c r="R143" s="77">
        <v>2</v>
      </c>
      <c r="S143" s="100">
        <v>3</v>
      </c>
      <c r="T143" s="100">
        <v>4</v>
      </c>
      <c r="U143" s="77">
        <v>5</v>
      </c>
      <c r="V143" s="77">
        <v>6</v>
      </c>
      <c r="W143" s="77">
        <v>7</v>
      </c>
      <c r="X143" s="77">
        <v>8</v>
      </c>
      <c r="Y143" s="77">
        <v>9</v>
      </c>
      <c r="Z143" s="100">
        <v>10</v>
      </c>
      <c r="AA143" s="100">
        <v>11</v>
      </c>
      <c r="AB143" s="77">
        <v>12</v>
      </c>
      <c r="AC143" s="100">
        <v>13</v>
      </c>
      <c r="AD143" s="77">
        <v>14</v>
      </c>
      <c r="AE143" s="77">
        <v>15</v>
      </c>
      <c r="AF143" s="77">
        <v>16</v>
      </c>
      <c r="AG143" s="100">
        <v>17</v>
      </c>
      <c r="AH143" s="100">
        <v>18</v>
      </c>
      <c r="AI143" s="77">
        <v>19</v>
      </c>
      <c r="AJ143" s="77">
        <v>20</v>
      </c>
      <c r="AK143" s="77">
        <v>21</v>
      </c>
      <c r="AL143" s="79">
        <v>22</v>
      </c>
      <c r="AM143" s="77">
        <v>23</v>
      </c>
      <c r="AN143" s="100">
        <v>24</v>
      </c>
      <c r="AO143" s="100">
        <v>25</v>
      </c>
      <c r="AP143" s="77">
        <v>26</v>
      </c>
      <c r="AQ143" s="77">
        <v>27</v>
      </c>
      <c r="AR143" s="77">
        <v>28</v>
      </c>
      <c r="AS143" s="77">
        <v>29</v>
      </c>
      <c r="AT143" s="80"/>
      <c r="AU143" s="8"/>
    </row>
    <row r="144" spans="1:47" s="6" customFormat="1" ht="47.5" customHeight="1" x14ac:dyDescent="0.25">
      <c r="A144" s="75" t="str">
        <f>VLOOKUP(B144,Apoio!$A:$C,3,FALSE)</f>
        <v>MCSD EE - Pós-Liquidação</v>
      </c>
      <c r="B144" s="82" t="s">
        <v>670</v>
      </c>
      <c r="C144" s="86">
        <v>45261</v>
      </c>
      <c r="D144" s="84" t="s">
        <v>970</v>
      </c>
      <c r="E144" s="78" t="s">
        <v>108</v>
      </c>
      <c r="F144" s="88" t="s">
        <v>690</v>
      </c>
      <c r="G144" s="89"/>
      <c r="H144" s="89"/>
      <c r="I144" s="89"/>
      <c r="J144" s="89"/>
      <c r="K144" s="89"/>
      <c r="L144" s="89"/>
      <c r="M144" s="89"/>
      <c r="N144" s="90"/>
      <c r="O144" s="98" t="s">
        <v>796</v>
      </c>
      <c r="P144" s="76">
        <v>45344</v>
      </c>
      <c r="Q144" s="77">
        <v>1</v>
      </c>
      <c r="R144" s="77">
        <v>2</v>
      </c>
      <c r="S144" s="100">
        <v>3</v>
      </c>
      <c r="T144" s="100">
        <v>4</v>
      </c>
      <c r="U144" s="77">
        <v>5</v>
      </c>
      <c r="V144" s="77">
        <v>6</v>
      </c>
      <c r="W144" s="77">
        <v>7</v>
      </c>
      <c r="X144" s="77">
        <v>8</v>
      </c>
      <c r="Y144" s="77">
        <v>9</v>
      </c>
      <c r="Z144" s="100">
        <v>10</v>
      </c>
      <c r="AA144" s="100">
        <v>11</v>
      </c>
      <c r="AB144" s="77">
        <v>12</v>
      </c>
      <c r="AC144" s="100">
        <v>13</v>
      </c>
      <c r="AD144" s="77">
        <v>14</v>
      </c>
      <c r="AE144" s="77">
        <v>15</v>
      </c>
      <c r="AF144" s="77">
        <v>16</v>
      </c>
      <c r="AG144" s="100">
        <v>17</v>
      </c>
      <c r="AH144" s="100">
        <v>18</v>
      </c>
      <c r="AI144" s="77">
        <v>19</v>
      </c>
      <c r="AJ144" s="77">
        <v>20</v>
      </c>
      <c r="AK144" s="77">
        <v>21</v>
      </c>
      <c r="AL144" s="79">
        <v>22</v>
      </c>
      <c r="AM144" s="77">
        <v>23</v>
      </c>
      <c r="AN144" s="100">
        <v>24</v>
      </c>
      <c r="AO144" s="100">
        <v>25</v>
      </c>
      <c r="AP144" s="77">
        <v>26</v>
      </c>
      <c r="AQ144" s="77">
        <v>27</v>
      </c>
      <c r="AR144" s="77">
        <v>28</v>
      </c>
      <c r="AS144" s="77">
        <v>29</v>
      </c>
      <c r="AT144" s="78" t="s">
        <v>969</v>
      </c>
      <c r="AU144" s="8"/>
    </row>
    <row r="145" spans="1:47" s="6" customFormat="1" ht="36" customHeight="1" x14ac:dyDescent="0.25">
      <c r="A145" s="75" t="str">
        <f>VLOOKUP(B145,Apoio!$A:$C,3,FALSE)</f>
        <v>Garantias Financeiras - Aporte</v>
      </c>
      <c r="B145" s="82" t="s">
        <v>1055</v>
      </c>
      <c r="C145" s="86">
        <v>45292</v>
      </c>
      <c r="D145" s="84" t="s">
        <v>16</v>
      </c>
      <c r="E145" s="78" t="s">
        <v>84</v>
      </c>
      <c r="F145" s="91"/>
      <c r="G145" s="89"/>
      <c r="H145" s="89" t="s">
        <v>84</v>
      </c>
      <c r="I145" s="89"/>
      <c r="J145" s="89"/>
      <c r="K145" s="89"/>
      <c r="L145" s="89"/>
      <c r="M145" s="89"/>
      <c r="N145" s="90"/>
      <c r="O145" s="98" t="s">
        <v>796</v>
      </c>
      <c r="P145" s="76">
        <v>45344</v>
      </c>
      <c r="Q145" s="77">
        <v>1</v>
      </c>
      <c r="R145" s="77">
        <v>2</v>
      </c>
      <c r="S145" s="100">
        <v>3</v>
      </c>
      <c r="T145" s="100">
        <v>4</v>
      </c>
      <c r="U145" s="77">
        <v>5</v>
      </c>
      <c r="V145" s="77">
        <v>6</v>
      </c>
      <c r="W145" s="77">
        <v>7</v>
      </c>
      <c r="X145" s="77">
        <v>8</v>
      </c>
      <c r="Y145" s="77">
        <v>9</v>
      </c>
      <c r="Z145" s="100">
        <v>10</v>
      </c>
      <c r="AA145" s="100">
        <v>11</v>
      </c>
      <c r="AB145" s="77">
        <v>12</v>
      </c>
      <c r="AC145" s="100">
        <v>13</v>
      </c>
      <c r="AD145" s="77">
        <v>14</v>
      </c>
      <c r="AE145" s="77">
        <v>15</v>
      </c>
      <c r="AF145" s="77">
        <v>16</v>
      </c>
      <c r="AG145" s="100">
        <v>17</v>
      </c>
      <c r="AH145" s="100">
        <v>18</v>
      </c>
      <c r="AI145" s="77">
        <v>19</v>
      </c>
      <c r="AJ145" s="77">
        <v>20</v>
      </c>
      <c r="AK145" s="77">
        <v>21</v>
      </c>
      <c r="AL145" s="79">
        <v>22</v>
      </c>
      <c r="AM145" s="77">
        <v>23</v>
      </c>
      <c r="AN145" s="100">
        <v>24</v>
      </c>
      <c r="AO145" s="100">
        <v>25</v>
      </c>
      <c r="AP145" s="77">
        <v>26</v>
      </c>
      <c r="AQ145" s="77">
        <v>27</v>
      </c>
      <c r="AR145" s="77">
        <v>28</v>
      </c>
      <c r="AS145" s="77">
        <v>29</v>
      </c>
      <c r="AT145" s="78"/>
      <c r="AU145" s="8"/>
    </row>
    <row r="146" spans="1:47" s="6" customFormat="1" ht="43.5" x14ac:dyDescent="0.25">
      <c r="A146" s="75" t="str">
        <f>VLOOKUP(B146,Apoio!$A:$C,3,FALSE)</f>
        <v>Outros</v>
      </c>
      <c r="B146" s="82" t="s">
        <v>647</v>
      </c>
      <c r="C146" s="86">
        <v>45292</v>
      </c>
      <c r="D146" s="84" t="s">
        <v>84</v>
      </c>
      <c r="E146" s="78" t="s">
        <v>84</v>
      </c>
      <c r="F146" s="88"/>
      <c r="G146" s="89"/>
      <c r="H146" s="89" t="s">
        <v>84</v>
      </c>
      <c r="I146" s="89"/>
      <c r="J146" s="89"/>
      <c r="K146" s="89"/>
      <c r="L146" s="89"/>
      <c r="M146" s="89"/>
      <c r="N146" s="90"/>
      <c r="O146" s="98" t="s">
        <v>796</v>
      </c>
      <c r="P146" s="76">
        <v>45344</v>
      </c>
      <c r="Q146" s="77">
        <v>1</v>
      </c>
      <c r="R146" s="77">
        <v>2</v>
      </c>
      <c r="S146" s="100">
        <v>3</v>
      </c>
      <c r="T146" s="100">
        <v>4</v>
      </c>
      <c r="U146" s="77">
        <v>5</v>
      </c>
      <c r="V146" s="77">
        <v>6</v>
      </c>
      <c r="W146" s="77">
        <v>7</v>
      </c>
      <c r="X146" s="77">
        <v>8</v>
      </c>
      <c r="Y146" s="77">
        <v>9</v>
      </c>
      <c r="Z146" s="100">
        <v>10</v>
      </c>
      <c r="AA146" s="100">
        <v>11</v>
      </c>
      <c r="AB146" s="77">
        <v>12</v>
      </c>
      <c r="AC146" s="100">
        <v>13</v>
      </c>
      <c r="AD146" s="77">
        <v>14</v>
      </c>
      <c r="AE146" s="77">
        <v>15</v>
      </c>
      <c r="AF146" s="77">
        <v>16</v>
      </c>
      <c r="AG146" s="100">
        <v>17</v>
      </c>
      <c r="AH146" s="100">
        <v>18</v>
      </c>
      <c r="AI146" s="77">
        <v>19</v>
      </c>
      <c r="AJ146" s="77">
        <v>20</v>
      </c>
      <c r="AK146" s="77">
        <v>21</v>
      </c>
      <c r="AL146" s="79">
        <v>22</v>
      </c>
      <c r="AM146" s="77">
        <v>23</v>
      </c>
      <c r="AN146" s="100">
        <v>24</v>
      </c>
      <c r="AO146" s="100">
        <v>25</v>
      </c>
      <c r="AP146" s="77">
        <v>26</v>
      </c>
      <c r="AQ146" s="77">
        <v>27</v>
      </c>
      <c r="AR146" s="77">
        <v>28</v>
      </c>
      <c r="AS146" s="77">
        <v>29</v>
      </c>
      <c r="AT146" s="78"/>
      <c r="AU146" s="8"/>
    </row>
    <row r="147" spans="1:47" s="3" customFormat="1" ht="45.75" customHeight="1" x14ac:dyDescent="0.25">
      <c r="A147" s="75" t="str">
        <f>VLOOKUP(B147,Apoio!$A:$C,3,FALSE)</f>
        <v>AGP</v>
      </c>
      <c r="B147" s="82" t="s">
        <v>633</v>
      </c>
      <c r="C147" s="86">
        <v>45292</v>
      </c>
      <c r="D147" s="84" t="s">
        <v>373</v>
      </c>
      <c r="E147" s="78" t="s">
        <v>84</v>
      </c>
      <c r="F147" s="91"/>
      <c r="G147" s="89"/>
      <c r="H147" s="89" t="s">
        <v>84</v>
      </c>
      <c r="I147" s="89"/>
      <c r="J147" s="89"/>
      <c r="K147" s="89"/>
      <c r="L147" s="89"/>
      <c r="M147" s="89"/>
      <c r="N147" s="90"/>
      <c r="O147" s="98" t="s">
        <v>796</v>
      </c>
      <c r="P147" s="76">
        <v>45344</v>
      </c>
      <c r="Q147" s="77">
        <v>1</v>
      </c>
      <c r="R147" s="77">
        <v>2</v>
      </c>
      <c r="S147" s="100">
        <v>3</v>
      </c>
      <c r="T147" s="100">
        <v>4</v>
      </c>
      <c r="U147" s="77">
        <v>5</v>
      </c>
      <c r="V147" s="77">
        <v>6</v>
      </c>
      <c r="W147" s="77">
        <v>7</v>
      </c>
      <c r="X147" s="77">
        <v>8</v>
      </c>
      <c r="Y147" s="77">
        <v>9</v>
      </c>
      <c r="Z147" s="100">
        <v>10</v>
      </c>
      <c r="AA147" s="100">
        <v>11</v>
      </c>
      <c r="AB147" s="77">
        <v>12</v>
      </c>
      <c r="AC147" s="100">
        <v>13</v>
      </c>
      <c r="AD147" s="77">
        <v>14</v>
      </c>
      <c r="AE147" s="77">
        <v>15</v>
      </c>
      <c r="AF147" s="77">
        <v>16</v>
      </c>
      <c r="AG147" s="100">
        <v>17</v>
      </c>
      <c r="AH147" s="100">
        <v>18</v>
      </c>
      <c r="AI147" s="77">
        <v>19</v>
      </c>
      <c r="AJ147" s="77">
        <v>20</v>
      </c>
      <c r="AK147" s="77">
        <v>21</v>
      </c>
      <c r="AL147" s="79">
        <v>22</v>
      </c>
      <c r="AM147" s="77">
        <v>23</v>
      </c>
      <c r="AN147" s="100">
        <v>24</v>
      </c>
      <c r="AO147" s="100">
        <v>25</v>
      </c>
      <c r="AP147" s="77">
        <v>26</v>
      </c>
      <c r="AQ147" s="77">
        <v>27</v>
      </c>
      <c r="AR147" s="77">
        <v>28</v>
      </c>
      <c r="AS147" s="77">
        <v>29</v>
      </c>
      <c r="AT147" s="78"/>
    </row>
    <row r="148" spans="1:47" s="6" customFormat="1" ht="37" customHeight="1" x14ac:dyDescent="0.25">
      <c r="A148" s="75" t="str">
        <f>VLOOKUP(B148,Apoio!$A:$C,3,FALSE)</f>
        <v>PMO</v>
      </c>
      <c r="B148" s="82" t="s">
        <v>876</v>
      </c>
      <c r="C148" s="86">
        <v>45352</v>
      </c>
      <c r="D148" s="84" t="s">
        <v>84</v>
      </c>
      <c r="E148" s="78" t="s">
        <v>84</v>
      </c>
      <c r="F148" s="88"/>
      <c r="G148" s="89"/>
      <c r="H148" s="89" t="s">
        <v>84</v>
      </c>
      <c r="I148" s="89"/>
      <c r="J148" s="89"/>
      <c r="K148" s="89"/>
      <c r="L148" s="89"/>
      <c r="M148" s="89"/>
      <c r="N148" s="90"/>
      <c r="O148" s="98" t="s">
        <v>796</v>
      </c>
      <c r="P148" s="76">
        <v>45344</v>
      </c>
      <c r="Q148" s="77">
        <v>1</v>
      </c>
      <c r="R148" s="77">
        <v>2</v>
      </c>
      <c r="S148" s="100">
        <v>3</v>
      </c>
      <c r="T148" s="100">
        <v>4</v>
      </c>
      <c r="U148" s="77">
        <v>5</v>
      </c>
      <c r="V148" s="77">
        <v>6</v>
      </c>
      <c r="W148" s="77">
        <v>7</v>
      </c>
      <c r="X148" s="77">
        <v>8</v>
      </c>
      <c r="Y148" s="77">
        <v>9</v>
      </c>
      <c r="Z148" s="100">
        <v>10</v>
      </c>
      <c r="AA148" s="100">
        <v>11</v>
      </c>
      <c r="AB148" s="77">
        <v>12</v>
      </c>
      <c r="AC148" s="100">
        <v>13</v>
      </c>
      <c r="AD148" s="77">
        <v>14</v>
      </c>
      <c r="AE148" s="77">
        <v>15</v>
      </c>
      <c r="AF148" s="77">
        <v>16</v>
      </c>
      <c r="AG148" s="100">
        <v>17</v>
      </c>
      <c r="AH148" s="100">
        <v>18</v>
      </c>
      <c r="AI148" s="77">
        <v>19</v>
      </c>
      <c r="AJ148" s="77">
        <v>20</v>
      </c>
      <c r="AK148" s="77">
        <v>21</v>
      </c>
      <c r="AL148" s="79">
        <v>22</v>
      </c>
      <c r="AM148" s="77">
        <v>23</v>
      </c>
      <c r="AN148" s="100">
        <v>24</v>
      </c>
      <c r="AO148" s="100">
        <v>25</v>
      </c>
      <c r="AP148" s="77">
        <v>26</v>
      </c>
      <c r="AQ148" s="77">
        <v>27</v>
      </c>
      <c r="AR148" s="77">
        <v>28</v>
      </c>
      <c r="AS148" s="77">
        <v>29</v>
      </c>
      <c r="AT148" s="78"/>
      <c r="AU148" s="8"/>
    </row>
    <row r="149" spans="1:47" s="6" customFormat="1" ht="58" x14ac:dyDescent="0.25">
      <c r="A149" s="75" t="str">
        <f>VLOOKUP(B149,Apoio!$A:$C,3,FALSE)</f>
        <v>Monitoramento Prudencial</v>
      </c>
      <c r="B149" s="82" t="s">
        <v>1015</v>
      </c>
      <c r="C149" s="86">
        <v>45323</v>
      </c>
      <c r="D149" s="84" t="s">
        <v>84</v>
      </c>
      <c r="E149" s="78" t="s">
        <v>84</v>
      </c>
      <c r="F149" s="92"/>
      <c r="G149" s="89"/>
      <c r="H149" s="89" t="s">
        <v>84</v>
      </c>
      <c r="I149" s="89"/>
      <c r="J149" s="89"/>
      <c r="K149" s="89"/>
      <c r="L149" s="89"/>
      <c r="M149" s="89"/>
      <c r="N149" s="90"/>
      <c r="O149" s="98" t="s">
        <v>796</v>
      </c>
      <c r="P149" s="76">
        <v>45344</v>
      </c>
      <c r="Q149" s="77">
        <v>1</v>
      </c>
      <c r="R149" s="77">
        <v>2</v>
      </c>
      <c r="S149" s="100">
        <v>3</v>
      </c>
      <c r="T149" s="100">
        <v>4</v>
      </c>
      <c r="U149" s="77">
        <v>5</v>
      </c>
      <c r="V149" s="77">
        <v>6</v>
      </c>
      <c r="W149" s="77">
        <v>7</v>
      </c>
      <c r="X149" s="77">
        <v>8</v>
      </c>
      <c r="Y149" s="77">
        <v>9</v>
      </c>
      <c r="Z149" s="100">
        <v>10</v>
      </c>
      <c r="AA149" s="100">
        <v>11</v>
      </c>
      <c r="AB149" s="77">
        <v>12</v>
      </c>
      <c r="AC149" s="100">
        <v>13</v>
      </c>
      <c r="AD149" s="77">
        <v>14</v>
      </c>
      <c r="AE149" s="77">
        <v>15</v>
      </c>
      <c r="AF149" s="77">
        <v>16</v>
      </c>
      <c r="AG149" s="100">
        <v>17</v>
      </c>
      <c r="AH149" s="100">
        <v>18</v>
      </c>
      <c r="AI149" s="77">
        <v>19</v>
      </c>
      <c r="AJ149" s="77">
        <v>20</v>
      </c>
      <c r="AK149" s="77">
        <v>21</v>
      </c>
      <c r="AL149" s="79">
        <v>22</v>
      </c>
      <c r="AM149" s="77">
        <v>23</v>
      </c>
      <c r="AN149" s="100">
        <v>24</v>
      </c>
      <c r="AO149" s="100">
        <v>25</v>
      </c>
      <c r="AP149" s="77">
        <v>26</v>
      </c>
      <c r="AQ149" s="77">
        <v>27</v>
      </c>
      <c r="AR149" s="77">
        <v>28</v>
      </c>
      <c r="AS149" s="77">
        <v>29</v>
      </c>
      <c r="AT149" s="78"/>
      <c r="AU149" s="8"/>
    </row>
    <row r="150" spans="1:47" s="6" customFormat="1" ht="58" x14ac:dyDescent="0.25">
      <c r="A150" s="75" t="str">
        <f>VLOOKUP(B150,Apoio!$A:$C,3,FALSE)</f>
        <v>Monitoramento Prudencial</v>
      </c>
      <c r="B150" s="82" t="s">
        <v>1011</v>
      </c>
      <c r="C150" s="86">
        <v>45323</v>
      </c>
      <c r="D150" s="84" t="s">
        <v>84</v>
      </c>
      <c r="E150" s="78" t="s">
        <v>84</v>
      </c>
      <c r="F150" s="89"/>
      <c r="G150" s="89"/>
      <c r="H150" s="89" t="s">
        <v>84</v>
      </c>
      <c r="I150" s="89"/>
      <c r="J150" s="89"/>
      <c r="K150" s="89"/>
      <c r="L150" s="89"/>
      <c r="M150" s="89"/>
      <c r="N150" s="90"/>
      <c r="O150" s="98" t="s">
        <v>796</v>
      </c>
      <c r="P150" s="76">
        <v>45344</v>
      </c>
      <c r="Q150" s="77">
        <v>1</v>
      </c>
      <c r="R150" s="77">
        <v>2</v>
      </c>
      <c r="S150" s="100">
        <v>3</v>
      </c>
      <c r="T150" s="100">
        <v>4</v>
      </c>
      <c r="U150" s="77">
        <v>5</v>
      </c>
      <c r="V150" s="77">
        <v>6</v>
      </c>
      <c r="W150" s="77">
        <v>7</v>
      </c>
      <c r="X150" s="77">
        <v>8</v>
      </c>
      <c r="Y150" s="77">
        <v>9</v>
      </c>
      <c r="Z150" s="100">
        <v>10</v>
      </c>
      <c r="AA150" s="100">
        <v>11</v>
      </c>
      <c r="AB150" s="77">
        <v>12</v>
      </c>
      <c r="AC150" s="100">
        <v>13</v>
      </c>
      <c r="AD150" s="77">
        <v>14</v>
      </c>
      <c r="AE150" s="77">
        <v>15</v>
      </c>
      <c r="AF150" s="77">
        <v>16</v>
      </c>
      <c r="AG150" s="100">
        <v>17</v>
      </c>
      <c r="AH150" s="100">
        <v>18</v>
      </c>
      <c r="AI150" s="77">
        <v>19</v>
      </c>
      <c r="AJ150" s="77">
        <v>20</v>
      </c>
      <c r="AK150" s="77">
        <v>21</v>
      </c>
      <c r="AL150" s="79">
        <v>22</v>
      </c>
      <c r="AM150" s="77">
        <v>23</v>
      </c>
      <c r="AN150" s="100">
        <v>24</v>
      </c>
      <c r="AO150" s="100">
        <v>25</v>
      </c>
      <c r="AP150" s="77">
        <v>26</v>
      </c>
      <c r="AQ150" s="77">
        <v>27</v>
      </c>
      <c r="AR150" s="77">
        <v>28</v>
      </c>
      <c r="AS150" s="77">
        <v>29</v>
      </c>
      <c r="AT150" s="78"/>
      <c r="AU150" s="8"/>
    </row>
    <row r="151" spans="1:47" s="6" customFormat="1" ht="58" x14ac:dyDescent="0.25">
      <c r="A151" s="75" t="str">
        <f>VLOOKUP(B151,Apoio!$A:$C,3,FALSE)</f>
        <v>Monitoramento Prudencial</v>
      </c>
      <c r="B151" s="82" t="s">
        <v>1013</v>
      </c>
      <c r="C151" s="86">
        <v>45323</v>
      </c>
      <c r="D151" s="84" t="s">
        <v>930</v>
      </c>
      <c r="E151" s="78" t="s">
        <v>84</v>
      </c>
      <c r="F151" s="89"/>
      <c r="G151" s="89"/>
      <c r="H151" s="89" t="s">
        <v>84</v>
      </c>
      <c r="I151" s="89"/>
      <c r="J151" s="89"/>
      <c r="K151" s="89"/>
      <c r="L151" s="89"/>
      <c r="M151" s="89"/>
      <c r="N151" s="90"/>
      <c r="O151" s="98" t="s">
        <v>796</v>
      </c>
      <c r="P151" s="76">
        <v>45345</v>
      </c>
      <c r="Q151" s="77">
        <v>1</v>
      </c>
      <c r="R151" s="77">
        <v>2</v>
      </c>
      <c r="S151" s="100">
        <v>3</v>
      </c>
      <c r="T151" s="100">
        <v>4</v>
      </c>
      <c r="U151" s="77">
        <v>5</v>
      </c>
      <c r="V151" s="77">
        <v>6</v>
      </c>
      <c r="W151" s="77">
        <v>7</v>
      </c>
      <c r="X151" s="77">
        <v>8</v>
      </c>
      <c r="Y151" s="77">
        <v>9</v>
      </c>
      <c r="Z151" s="100">
        <v>10</v>
      </c>
      <c r="AA151" s="100">
        <v>11</v>
      </c>
      <c r="AB151" s="77">
        <v>12</v>
      </c>
      <c r="AC151" s="100">
        <v>13</v>
      </c>
      <c r="AD151" s="77">
        <v>14</v>
      </c>
      <c r="AE151" s="77">
        <v>15</v>
      </c>
      <c r="AF151" s="77">
        <v>16</v>
      </c>
      <c r="AG151" s="100">
        <v>17</v>
      </c>
      <c r="AH151" s="100">
        <v>18</v>
      </c>
      <c r="AI151" s="77">
        <v>19</v>
      </c>
      <c r="AJ151" s="77">
        <v>20</v>
      </c>
      <c r="AK151" s="77">
        <v>21</v>
      </c>
      <c r="AL151" s="77">
        <v>22</v>
      </c>
      <c r="AM151" s="79">
        <v>23</v>
      </c>
      <c r="AN151" s="100">
        <v>24</v>
      </c>
      <c r="AO151" s="100">
        <v>25</v>
      </c>
      <c r="AP151" s="77">
        <v>26</v>
      </c>
      <c r="AQ151" s="77">
        <v>27</v>
      </c>
      <c r="AR151" s="77">
        <v>28</v>
      </c>
      <c r="AS151" s="77">
        <v>29</v>
      </c>
      <c r="AT151" s="78"/>
      <c r="AU151" s="8"/>
    </row>
    <row r="152" spans="1:47" s="6" customFormat="1" ht="37" customHeight="1" x14ac:dyDescent="0.25">
      <c r="A152" s="75" t="str">
        <f>VLOOKUP(B152,Apoio!$A:$C,3,FALSE)</f>
        <v>PMO</v>
      </c>
      <c r="B152" s="82" t="s">
        <v>876</v>
      </c>
      <c r="C152" s="86">
        <v>45352</v>
      </c>
      <c r="D152" s="84" t="s">
        <v>84</v>
      </c>
      <c r="E152" s="78" t="s">
        <v>84</v>
      </c>
      <c r="F152" s="88"/>
      <c r="G152" s="89"/>
      <c r="H152" s="89" t="s">
        <v>84</v>
      </c>
      <c r="I152" s="89"/>
      <c r="J152" s="89"/>
      <c r="K152" s="89"/>
      <c r="L152" s="89"/>
      <c r="M152" s="89"/>
      <c r="N152" s="90"/>
      <c r="O152" s="98" t="s">
        <v>796</v>
      </c>
      <c r="P152" s="76">
        <v>45345</v>
      </c>
      <c r="Q152" s="77">
        <v>1</v>
      </c>
      <c r="R152" s="77">
        <v>2</v>
      </c>
      <c r="S152" s="100">
        <v>3</v>
      </c>
      <c r="T152" s="100">
        <v>4</v>
      </c>
      <c r="U152" s="77">
        <v>5</v>
      </c>
      <c r="V152" s="77">
        <v>6</v>
      </c>
      <c r="W152" s="77">
        <v>7</v>
      </c>
      <c r="X152" s="77">
        <v>8</v>
      </c>
      <c r="Y152" s="77">
        <v>9</v>
      </c>
      <c r="Z152" s="100">
        <v>10</v>
      </c>
      <c r="AA152" s="100">
        <v>11</v>
      </c>
      <c r="AB152" s="77">
        <v>12</v>
      </c>
      <c r="AC152" s="100">
        <v>13</v>
      </c>
      <c r="AD152" s="77">
        <v>14</v>
      </c>
      <c r="AE152" s="77">
        <v>15</v>
      </c>
      <c r="AF152" s="77">
        <v>16</v>
      </c>
      <c r="AG152" s="100">
        <v>17</v>
      </c>
      <c r="AH152" s="100">
        <v>18</v>
      </c>
      <c r="AI152" s="77">
        <v>19</v>
      </c>
      <c r="AJ152" s="77">
        <v>20</v>
      </c>
      <c r="AK152" s="77">
        <v>21</v>
      </c>
      <c r="AL152" s="77">
        <v>22</v>
      </c>
      <c r="AM152" s="79">
        <v>23</v>
      </c>
      <c r="AN152" s="100">
        <v>24</v>
      </c>
      <c r="AO152" s="100">
        <v>25</v>
      </c>
      <c r="AP152" s="77">
        <v>26</v>
      </c>
      <c r="AQ152" s="77">
        <v>27</v>
      </c>
      <c r="AR152" s="77">
        <v>28</v>
      </c>
      <c r="AS152" s="77">
        <v>29</v>
      </c>
      <c r="AT152" s="78"/>
      <c r="AU152" s="8"/>
    </row>
    <row r="153" spans="1:47" s="6" customFormat="1" ht="36.75" customHeight="1" x14ac:dyDescent="0.25">
      <c r="A153" s="75" t="str">
        <f>VLOOKUP(B153,Apoio!$A:$C,3,FALSE)</f>
        <v>Cotas de Garantia Física - Pós-Liquidação</v>
      </c>
      <c r="B153" s="82" t="s">
        <v>183</v>
      </c>
      <c r="C153" s="86">
        <v>45292</v>
      </c>
      <c r="D153" s="84" t="s">
        <v>152</v>
      </c>
      <c r="E153" s="78" t="s">
        <v>159</v>
      </c>
      <c r="F153" s="88" t="s">
        <v>712</v>
      </c>
      <c r="G153" s="89" t="s">
        <v>713</v>
      </c>
      <c r="H153" s="89" t="s">
        <v>829</v>
      </c>
      <c r="I153" s="89"/>
      <c r="J153" s="89"/>
      <c r="K153" s="89"/>
      <c r="L153" s="89"/>
      <c r="M153" s="89"/>
      <c r="N153" s="90"/>
      <c r="O153" s="98" t="s">
        <v>796</v>
      </c>
      <c r="P153" s="76">
        <v>45345</v>
      </c>
      <c r="Q153" s="77">
        <v>1</v>
      </c>
      <c r="R153" s="77">
        <v>2</v>
      </c>
      <c r="S153" s="100">
        <v>3</v>
      </c>
      <c r="T153" s="100">
        <v>4</v>
      </c>
      <c r="U153" s="77">
        <v>5</v>
      </c>
      <c r="V153" s="77">
        <v>6</v>
      </c>
      <c r="W153" s="77">
        <v>7</v>
      </c>
      <c r="X153" s="77">
        <v>8</v>
      </c>
      <c r="Y153" s="77">
        <v>9</v>
      </c>
      <c r="Z153" s="100">
        <v>10</v>
      </c>
      <c r="AA153" s="100">
        <v>11</v>
      </c>
      <c r="AB153" s="77">
        <v>12</v>
      </c>
      <c r="AC153" s="100">
        <v>13</v>
      </c>
      <c r="AD153" s="77">
        <v>14</v>
      </c>
      <c r="AE153" s="77">
        <v>15</v>
      </c>
      <c r="AF153" s="77">
        <v>16</v>
      </c>
      <c r="AG153" s="100">
        <v>17</v>
      </c>
      <c r="AH153" s="100">
        <v>18</v>
      </c>
      <c r="AI153" s="77">
        <v>19</v>
      </c>
      <c r="AJ153" s="77">
        <v>20</v>
      </c>
      <c r="AK153" s="77">
        <v>21</v>
      </c>
      <c r="AL153" s="77">
        <v>22</v>
      </c>
      <c r="AM153" s="79">
        <v>23</v>
      </c>
      <c r="AN153" s="100">
        <v>24</v>
      </c>
      <c r="AO153" s="100">
        <v>25</v>
      </c>
      <c r="AP153" s="77">
        <v>26</v>
      </c>
      <c r="AQ153" s="77">
        <v>27</v>
      </c>
      <c r="AR153" s="77">
        <v>28</v>
      </c>
      <c r="AS153" s="77">
        <v>29</v>
      </c>
      <c r="AT153" s="78"/>
      <c r="AU153" s="8"/>
    </row>
    <row r="154" spans="1:47" s="6" customFormat="1" ht="36.75" customHeight="1" x14ac:dyDescent="0.3">
      <c r="A154" s="75" t="str">
        <f>VLOOKUP(B154,Apoio!$A:$C,3,FALSE)</f>
        <v>Energia de Reserva - Pós-Liquidação</v>
      </c>
      <c r="B154" s="82" t="s">
        <v>187</v>
      </c>
      <c r="C154" s="86">
        <v>45292</v>
      </c>
      <c r="D154" s="84" t="s">
        <v>154</v>
      </c>
      <c r="E154" s="78" t="s">
        <v>100</v>
      </c>
      <c r="F154" s="91" t="s">
        <v>723</v>
      </c>
      <c r="G154" s="89" t="s">
        <v>724</v>
      </c>
      <c r="H154" s="89" t="s">
        <v>725</v>
      </c>
      <c r="I154" s="89" t="s">
        <v>726</v>
      </c>
      <c r="J154" s="89" t="s">
        <v>832</v>
      </c>
      <c r="K154" s="149"/>
      <c r="L154" s="89"/>
      <c r="M154" s="89"/>
      <c r="N154" s="90"/>
      <c r="O154" s="98" t="s">
        <v>796</v>
      </c>
      <c r="P154" s="76">
        <v>45345</v>
      </c>
      <c r="Q154" s="77">
        <v>1</v>
      </c>
      <c r="R154" s="77">
        <v>2</v>
      </c>
      <c r="S154" s="100">
        <v>3</v>
      </c>
      <c r="T154" s="100">
        <v>4</v>
      </c>
      <c r="U154" s="77">
        <v>5</v>
      </c>
      <c r="V154" s="77">
        <v>6</v>
      </c>
      <c r="W154" s="77">
        <v>7</v>
      </c>
      <c r="X154" s="77">
        <v>8</v>
      </c>
      <c r="Y154" s="77">
        <v>9</v>
      </c>
      <c r="Z154" s="100">
        <v>10</v>
      </c>
      <c r="AA154" s="100">
        <v>11</v>
      </c>
      <c r="AB154" s="77">
        <v>12</v>
      </c>
      <c r="AC154" s="100">
        <v>13</v>
      </c>
      <c r="AD154" s="77">
        <v>14</v>
      </c>
      <c r="AE154" s="77">
        <v>15</v>
      </c>
      <c r="AF154" s="77">
        <v>16</v>
      </c>
      <c r="AG154" s="100">
        <v>17</v>
      </c>
      <c r="AH154" s="100">
        <v>18</v>
      </c>
      <c r="AI154" s="77">
        <v>19</v>
      </c>
      <c r="AJ154" s="77">
        <v>20</v>
      </c>
      <c r="AK154" s="77">
        <v>21</v>
      </c>
      <c r="AL154" s="77">
        <v>22</v>
      </c>
      <c r="AM154" s="79">
        <v>23</v>
      </c>
      <c r="AN154" s="100">
        <v>24</v>
      </c>
      <c r="AO154" s="100">
        <v>25</v>
      </c>
      <c r="AP154" s="77">
        <v>26</v>
      </c>
      <c r="AQ154" s="77">
        <v>27</v>
      </c>
      <c r="AR154" s="77">
        <v>28</v>
      </c>
      <c r="AS154" s="77">
        <v>29</v>
      </c>
      <c r="AT154" s="78"/>
      <c r="AU154" s="8"/>
    </row>
    <row r="155" spans="1:47" s="6" customFormat="1" ht="43.5" x14ac:dyDescent="0.25">
      <c r="A155" s="75" t="str">
        <f>VLOOKUP(B155,Apoio!$A:$C,3,FALSE)</f>
        <v>Conta Bandeiras</v>
      </c>
      <c r="B155" s="82" t="s">
        <v>358</v>
      </c>
      <c r="C155" s="86">
        <v>45323</v>
      </c>
      <c r="D155" s="84" t="s">
        <v>531</v>
      </c>
      <c r="E155" s="78" t="s">
        <v>349</v>
      </c>
      <c r="F155" s="91" t="s">
        <v>779</v>
      </c>
      <c r="G155" s="89"/>
      <c r="H155" s="89"/>
      <c r="I155" s="89"/>
      <c r="J155" s="89"/>
      <c r="K155" s="89"/>
      <c r="L155" s="89"/>
      <c r="M155" s="89"/>
      <c r="N155" s="90"/>
      <c r="O155" s="98" t="s">
        <v>796</v>
      </c>
      <c r="P155" s="76">
        <v>45345</v>
      </c>
      <c r="Q155" s="77">
        <v>1</v>
      </c>
      <c r="R155" s="77">
        <v>2</v>
      </c>
      <c r="S155" s="100">
        <v>3</v>
      </c>
      <c r="T155" s="100">
        <v>4</v>
      </c>
      <c r="U155" s="77">
        <v>5</v>
      </c>
      <c r="V155" s="77">
        <v>6</v>
      </c>
      <c r="W155" s="77">
        <v>7</v>
      </c>
      <c r="X155" s="77">
        <v>8</v>
      </c>
      <c r="Y155" s="77">
        <v>9</v>
      </c>
      <c r="Z155" s="100">
        <v>10</v>
      </c>
      <c r="AA155" s="100">
        <v>11</v>
      </c>
      <c r="AB155" s="77">
        <v>12</v>
      </c>
      <c r="AC155" s="100">
        <v>13</v>
      </c>
      <c r="AD155" s="77">
        <v>14</v>
      </c>
      <c r="AE155" s="77">
        <v>15</v>
      </c>
      <c r="AF155" s="77">
        <v>16</v>
      </c>
      <c r="AG155" s="100">
        <v>17</v>
      </c>
      <c r="AH155" s="100">
        <v>18</v>
      </c>
      <c r="AI155" s="77">
        <v>19</v>
      </c>
      <c r="AJ155" s="77">
        <v>20</v>
      </c>
      <c r="AK155" s="77">
        <v>21</v>
      </c>
      <c r="AL155" s="77">
        <v>22</v>
      </c>
      <c r="AM155" s="79">
        <v>23</v>
      </c>
      <c r="AN155" s="100">
        <v>24</v>
      </c>
      <c r="AO155" s="100">
        <v>25</v>
      </c>
      <c r="AP155" s="77">
        <v>26</v>
      </c>
      <c r="AQ155" s="77">
        <v>27</v>
      </c>
      <c r="AR155" s="77">
        <v>28</v>
      </c>
      <c r="AS155" s="77">
        <v>29</v>
      </c>
      <c r="AT155" s="78"/>
      <c r="AU155" s="8"/>
    </row>
    <row r="156" spans="1:47" s="6" customFormat="1" ht="43.5" x14ac:dyDescent="0.25">
      <c r="A156" s="75" t="str">
        <f>VLOOKUP(B156,Apoio!$A:$C,3,FALSE)</f>
        <v>MCSD EN - Apuração</v>
      </c>
      <c r="B156" s="132" t="s">
        <v>848</v>
      </c>
      <c r="C156" s="86" t="s">
        <v>84</v>
      </c>
      <c r="D156" s="84" t="s">
        <v>886</v>
      </c>
      <c r="E156" s="78" t="s">
        <v>495</v>
      </c>
      <c r="F156" s="89" t="s">
        <v>872</v>
      </c>
      <c r="G156" s="89"/>
      <c r="H156" s="89"/>
      <c r="I156" s="89"/>
      <c r="J156" s="89"/>
      <c r="K156" s="89"/>
      <c r="L156" s="89"/>
      <c r="M156" s="89"/>
      <c r="N156" s="90"/>
      <c r="O156" s="98" t="s">
        <v>796</v>
      </c>
      <c r="P156" s="76">
        <v>45345</v>
      </c>
      <c r="Q156" s="77">
        <v>1</v>
      </c>
      <c r="R156" s="77">
        <v>2</v>
      </c>
      <c r="S156" s="100">
        <v>3</v>
      </c>
      <c r="T156" s="100">
        <v>4</v>
      </c>
      <c r="U156" s="77">
        <v>5</v>
      </c>
      <c r="V156" s="77">
        <v>6</v>
      </c>
      <c r="W156" s="77">
        <v>7</v>
      </c>
      <c r="X156" s="77">
        <v>8</v>
      </c>
      <c r="Y156" s="77">
        <v>9</v>
      </c>
      <c r="Z156" s="100">
        <v>10</v>
      </c>
      <c r="AA156" s="100">
        <v>11</v>
      </c>
      <c r="AB156" s="77">
        <v>12</v>
      </c>
      <c r="AC156" s="100">
        <v>13</v>
      </c>
      <c r="AD156" s="77">
        <v>14</v>
      </c>
      <c r="AE156" s="77">
        <v>15</v>
      </c>
      <c r="AF156" s="77">
        <v>16</v>
      </c>
      <c r="AG156" s="100">
        <v>17</v>
      </c>
      <c r="AH156" s="100">
        <v>18</v>
      </c>
      <c r="AI156" s="77">
        <v>19</v>
      </c>
      <c r="AJ156" s="77">
        <v>20</v>
      </c>
      <c r="AK156" s="77">
        <v>21</v>
      </c>
      <c r="AL156" s="77">
        <v>22</v>
      </c>
      <c r="AM156" s="79">
        <v>23</v>
      </c>
      <c r="AN156" s="100">
        <v>24</v>
      </c>
      <c r="AO156" s="100">
        <v>25</v>
      </c>
      <c r="AP156" s="77">
        <v>26</v>
      </c>
      <c r="AQ156" s="77">
        <v>27</v>
      </c>
      <c r="AR156" s="77">
        <v>28</v>
      </c>
      <c r="AS156" s="77">
        <v>29</v>
      </c>
      <c r="AT156" s="78"/>
      <c r="AU156" s="8"/>
    </row>
    <row r="157" spans="1:47" s="6" customFormat="1" ht="36.75" customHeight="1" x14ac:dyDescent="0.3">
      <c r="A157" s="75" t="str">
        <f>VLOOKUP(B157,Apoio!$A:$C,3,FALSE)</f>
        <v>Garantias Financeiras - Aporte</v>
      </c>
      <c r="B157" s="82" t="s">
        <v>1056</v>
      </c>
      <c r="C157" s="86">
        <v>45292</v>
      </c>
      <c r="D157" s="84" t="s">
        <v>158</v>
      </c>
      <c r="E157" s="78" t="s">
        <v>110</v>
      </c>
      <c r="F157" s="88" t="s">
        <v>734</v>
      </c>
      <c r="G157" s="89" t="s">
        <v>735</v>
      </c>
      <c r="H157" s="149"/>
      <c r="I157" s="89"/>
      <c r="J157" s="89"/>
      <c r="K157" s="89"/>
      <c r="L157" s="89"/>
      <c r="M157" s="89"/>
      <c r="N157" s="90"/>
      <c r="O157" s="98" t="s">
        <v>796</v>
      </c>
      <c r="P157" s="76">
        <v>45348</v>
      </c>
      <c r="Q157" s="77">
        <v>1</v>
      </c>
      <c r="R157" s="77">
        <v>2</v>
      </c>
      <c r="S157" s="100">
        <v>3</v>
      </c>
      <c r="T157" s="100">
        <v>4</v>
      </c>
      <c r="U157" s="77">
        <v>5</v>
      </c>
      <c r="V157" s="77">
        <v>6</v>
      </c>
      <c r="W157" s="77">
        <v>7</v>
      </c>
      <c r="X157" s="77">
        <v>8</v>
      </c>
      <c r="Y157" s="77">
        <v>9</v>
      </c>
      <c r="Z157" s="100">
        <v>10</v>
      </c>
      <c r="AA157" s="100">
        <v>11</v>
      </c>
      <c r="AB157" s="77">
        <v>12</v>
      </c>
      <c r="AC157" s="100">
        <v>13</v>
      </c>
      <c r="AD157" s="77">
        <v>14</v>
      </c>
      <c r="AE157" s="77">
        <v>15</v>
      </c>
      <c r="AF157" s="77">
        <v>16</v>
      </c>
      <c r="AG157" s="100">
        <v>17</v>
      </c>
      <c r="AH157" s="100">
        <v>18</v>
      </c>
      <c r="AI157" s="77">
        <v>19</v>
      </c>
      <c r="AJ157" s="77">
        <v>20</v>
      </c>
      <c r="AK157" s="77">
        <v>21</v>
      </c>
      <c r="AL157" s="77">
        <v>22</v>
      </c>
      <c r="AM157" s="77">
        <v>23</v>
      </c>
      <c r="AN157" s="100">
        <v>24</v>
      </c>
      <c r="AO157" s="100">
        <v>25</v>
      </c>
      <c r="AP157" s="79">
        <v>26</v>
      </c>
      <c r="AQ157" s="77">
        <v>27</v>
      </c>
      <c r="AR157" s="77">
        <v>28</v>
      </c>
      <c r="AS157" s="77">
        <v>29</v>
      </c>
      <c r="AT157" s="78"/>
      <c r="AU157" s="8"/>
    </row>
    <row r="158" spans="1:47" s="6" customFormat="1" ht="61.5" customHeight="1" x14ac:dyDescent="0.25">
      <c r="A158" s="75" t="str">
        <f>VLOOKUP(B158,Apoio!$A:$C,3,FALSE)</f>
        <v>Garantias Financeiras - Efetivação Contratos</v>
      </c>
      <c r="B158" s="82" t="s">
        <v>1061</v>
      </c>
      <c r="C158" s="86">
        <v>45292</v>
      </c>
      <c r="D158" s="84" t="s">
        <v>158</v>
      </c>
      <c r="E158" s="78" t="s">
        <v>73</v>
      </c>
      <c r="F158" s="91" t="s">
        <v>733</v>
      </c>
      <c r="G158" s="89"/>
      <c r="H158" s="89"/>
      <c r="I158" s="89"/>
      <c r="J158" s="89"/>
      <c r="K158" s="89"/>
      <c r="L158" s="89"/>
      <c r="M158" s="89"/>
      <c r="N158" s="90"/>
      <c r="O158" s="98" t="s">
        <v>796</v>
      </c>
      <c r="P158" s="76">
        <v>45348</v>
      </c>
      <c r="Q158" s="77">
        <v>1</v>
      </c>
      <c r="R158" s="77">
        <v>2</v>
      </c>
      <c r="S158" s="100">
        <v>3</v>
      </c>
      <c r="T158" s="100">
        <v>4</v>
      </c>
      <c r="U158" s="77">
        <v>5</v>
      </c>
      <c r="V158" s="77">
        <v>6</v>
      </c>
      <c r="W158" s="77">
        <v>7</v>
      </c>
      <c r="X158" s="77">
        <v>8</v>
      </c>
      <c r="Y158" s="77">
        <v>9</v>
      </c>
      <c r="Z158" s="100">
        <v>10</v>
      </c>
      <c r="AA158" s="100">
        <v>11</v>
      </c>
      <c r="AB158" s="77">
        <v>12</v>
      </c>
      <c r="AC158" s="100">
        <v>13</v>
      </c>
      <c r="AD158" s="77">
        <v>14</v>
      </c>
      <c r="AE158" s="77">
        <v>15</v>
      </c>
      <c r="AF158" s="77">
        <v>16</v>
      </c>
      <c r="AG158" s="100">
        <v>17</v>
      </c>
      <c r="AH158" s="100">
        <v>18</v>
      </c>
      <c r="AI158" s="77">
        <v>19</v>
      </c>
      <c r="AJ158" s="77">
        <v>20</v>
      </c>
      <c r="AK158" s="77">
        <v>21</v>
      </c>
      <c r="AL158" s="77">
        <v>22</v>
      </c>
      <c r="AM158" s="77">
        <v>23</v>
      </c>
      <c r="AN158" s="100">
        <v>24</v>
      </c>
      <c r="AO158" s="100">
        <v>25</v>
      </c>
      <c r="AP158" s="79">
        <v>26</v>
      </c>
      <c r="AQ158" s="77">
        <v>27</v>
      </c>
      <c r="AR158" s="77">
        <v>28</v>
      </c>
      <c r="AS158" s="77">
        <v>29</v>
      </c>
      <c r="AT158" s="78"/>
      <c r="AU158" s="8"/>
    </row>
    <row r="159" spans="1:47" s="6" customFormat="1" ht="48.75" customHeight="1" x14ac:dyDescent="0.25">
      <c r="A159" s="75" t="str">
        <f>VLOOKUP(B159,Apoio!$A:$C,3,FALSE)</f>
        <v>Contrato - Acordo Bilateral</v>
      </c>
      <c r="B159" s="82" t="s">
        <v>403</v>
      </c>
      <c r="C159" s="86"/>
      <c r="D159" s="84" t="s">
        <v>953</v>
      </c>
      <c r="E159" s="78" t="s">
        <v>84</v>
      </c>
      <c r="F159" s="91"/>
      <c r="G159" s="89"/>
      <c r="H159" s="89" t="s">
        <v>84</v>
      </c>
      <c r="I159" s="89"/>
      <c r="J159" s="89"/>
      <c r="K159" s="89"/>
      <c r="L159" s="89"/>
      <c r="M159" s="89"/>
      <c r="N159" s="90"/>
      <c r="O159" s="98" t="s">
        <v>796</v>
      </c>
      <c r="P159" s="76">
        <v>45348</v>
      </c>
      <c r="Q159" s="77">
        <v>1</v>
      </c>
      <c r="R159" s="77">
        <v>2</v>
      </c>
      <c r="S159" s="100">
        <v>3</v>
      </c>
      <c r="T159" s="100">
        <v>4</v>
      </c>
      <c r="U159" s="77">
        <v>5</v>
      </c>
      <c r="V159" s="77">
        <v>6</v>
      </c>
      <c r="W159" s="77">
        <v>7</v>
      </c>
      <c r="X159" s="77">
        <v>8</v>
      </c>
      <c r="Y159" s="77">
        <v>9</v>
      </c>
      <c r="Z159" s="100">
        <v>10</v>
      </c>
      <c r="AA159" s="100">
        <v>11</v>
      </c>
      <c r="AB159" s="77">
        <v>12</v>
      </c>
      <c r="AC159" s="100">
        <v>13</v>
      </c>
      <c r="AD159" s="77">
        <v>14</v>
      </c>
      <c r="AE159" s="77">
        <v>15</v>
      </c>
      <c r="AF159" s="77">
        <v>16</v>
      </c>
      <c r="AG159" s="100">
        <v>17</v>
      </c>
      <c r="AH159" s="100">
        <v>18</v>
      </c>
      <c r="AI159" s="77">
        <v>19</v>
      </c>
      <c r="AJ159" s="77">
        <v>20</v>
      </c>
      <c r="AK159" s="77">
        <v>21</v>
      </c>
      <c r="AL159" s="77">
        <v>22</v>
      </c>
      <c r="AM159" s="77">
        <v>23</v>
      </c>
      <c r="AN159" s="100">
        <v>24</v>
      </c>
      <c r="AO159" s="100">
        <v>25</v>
      </c>
      <c r="AP159" s="79">
        <v>26</v>
      </c>
      <c r="AQ159" s="77">
        <v>27</v>
      </c>
      <c r="AR159" s="77">
        <v>28</v>
      </c>
      <c r="AS159" s="77">
        <v>29</v>
      </c>
      <c r="AT159" s="78"/>
      <c r="AU159" s="8"/>
    </row>
    <row r="160" spans="1:47" s="6" customFormat="1" ht="20.5" customHeight="1" x14ac:dyDescent="0.25">
      <c r="A160" s="75" t="str">
        <f>VLOOKUP(B160,Apoio!$A:$C,3,FALSE)</f>
        <v>Medição Contábil</v>
      </c>
      <c r="B160" s="185" t="s">
        <v>1009</v>
      </c>
      <c r="C160" s="86">
        <v>45323</v>
      </c>
      <c r="D160" s="84" t="s">
        <v>84</v>
      </c>
      <c r="E160" s="78" t="s">
        <v>77</v>
      </c>
      <c r="F160" s="91" t="s">
        <v>760</v>
      </c>
      <c r="G160" s="92" t="s">
        <v>761</v>
      </c>
      <c r="H160" s="92" t="s">
        <v>762</v>
      </c>
      <c r="I160" s="92" t="s">
        <v>763</v>
      </c>
      <c r="J160" s="89"/>
      <c r="K160" s="89"/>
      <c r="L160" s="89"/>
      <c r="M160" s="89"/>
      <c r="N160" s="90"/>
      <c r="O160" s="98" t="s">
        <v>796</v>
      </c>
      <c r="P160" s="76">
        <v>45348</v>
      </c>
      <c r="Q160" s="209">
        <v>1</v>
      </c>
      <c r="R160" s="178">
        <v>2</v>
      </c>
      <c r="S160" s="176">
        <v>3</v>
      </c>
      <c r="T160" s="176">
        <v>4</v>
      </c>
      <c r="U160" s="178">
        <v>5</v>
      </c>
      <c r="V160" s="178">
        <v>6</v>
      </c>
      <c r="W160" s="178">
        <v>7</v>
      </c>
      <c r="X160" s="178">
        <v>8</v>
      </c>
      <c r="Y160" s="178">
        <v>9</v>
      </c>
      <c r="Z160" s="176">
        <v>10</v>
      </c>
      <c r="AA160" s="176">
        <v>11</v>
      </c>
      <c r="AB160" s="178">
        <v>12</v>
      </c>
      <c r="AC160" s="176">
        <v>13</v>
      </c>
      <c r="AD160" s="209">
        <v>14</v>
      </c>
      <c r="AE160" s="178">
        <v>15</v>
      </c>
      <c r="AF160" s="178">
        <v>16</v>
      </c>
      <c r="AG160" s="176">
        <v>17</v>
      </c>
      <c r="AH160" s="176">
        <v>18</v>
      </c>
      <c r="AI160" s="209">
        <v>19</v>
      </c>
      <c r="AJ160" s="178">
        <v>20</v>
      </c>
      <c r="AK160" s="178">
        <v>21</v>
      </c>
      <c r="AL160" s="178">
        <v>22</v>
      </c>
      <c r="AM160" s="178">
        <v>23</v>
      </c>
      <c r="AN160" s="176">
        <v>24</v>
      </c>
      <c r="AO160" s="176">
        <v>25</v>
      </c>
      <c r="AP160" s="180">
        <v>26</v>
      </c>
      <c r="AQ160" s="178">
        <v>27</v>
      </c>
      <c r="AR160" s="178">
        <v>28</v>
      </c>
      <c r="AS160" s="178">
        <v>29</v>
      </c>
      <c r="AT160" s="174"/>
      <c r="AU160" s="8"/>
    </row>
    <row r="161" spans="1:47" s="6" customFormat="1" ht="20.5" customHeight="1" x14ac:dyDescent="0.25">
      <c r="A161" s="75"/>
      <c r="B161" s="186"/>
      <c r="C161" s="86">
        <v>45323</v>
      </c>
      <c r="D161" s="84" t="s">
        <v>84</v>
      </c>
      <c r="E161" s="78" t="s">
        <v>1028</v>
      </c>
      <c r="F161" s="91" t="s">
        <v>1029</v>
      </c>
      <c r="G161" s="92" t="s">
        <v>1030</v>
      </c>
      <c r="H161" s="89"/>
      <c r="I161" s="89"/>
      <c r="J161" s="89"/>
      <c r="K161" s="89"/>
      <c r="L161" s="89"/>
      <c r="M161" s="89"/>
      <c r="N161" s="90"/>
      <c r="O161" s="98" t="s">
        <v>796</v>
      </c>
      <c r="P161" s="76">
        <v>45348</v>
      </c>
      <c r="Q161" s="210"/>
      <c r="R161" s="179"/>
      <c r="S161" s="177"/>
      <c r="T161" s="177"/>
      <c r="U161" s="179"/>
      <c r="V161" s="179"/>
      <c r="W161" s="179"/>
      <c r="X161" s="179"/>
      <c r="Y161" s="179"/>
      <c r="Z161" s="177"/>
      <c r="AA161" s="177"/>
      <c r="AB161" s="179"/>
      <c r="AC161" s="177"/>
      <c r="AD161" s="210"/>
      <c r="AE161" s="179"/>
      <c r="AF161" s="179"/>
      <c r="AG161" s="177"/>
      <c r="AH161" s="177"/>
      <c r="AI161" s="210"/>
      <c r="AJ161" s="179"/>
      <c r="AK161" s="179"/>
      <c r="AL161" s="179"/>
      <c r="AM161" s="179"/>
      <c r="AN161" s="177"/>
      <c r="AO161" s="177"/>
      <c r="AP161" s="181"/>
      <c r="AQ161" s="179"/>
      <c r="AR161" s="179"/>
      <c r="AS161" s="179"/>
      <c r="AT161" s="175"/>
      <c r="AU161" s="8"/>
    </row>
    <row r="162" spans="1:47" s="6" customFormat="1" ht="20.5" customHeight="1" x14ac:dyDescent="0.25">
      <c r="A162" s="75"/>
      <c r="B162" s="187"/>
      <c r="C162" s="86">
        <v>45323</v>
      </c>
      <c r="D162" s="84" t="s">
        <v>84</v>
      </c>
      <c r="E162" s="78" t="s">
        <v>586</v>
      </c>
      <c r="F162" s="91" t="s">
        <v>588</v>
      </c>
      <c r="G162" s="92" t="s">
        <v>589</v>
      </c>
      <c r="H162" s="89" t="s">
        <v>590</v>
      </c>
      <c r="I162" s="89"/>
      <c r="J162" s="89"/>
      <c r="K162" s="89"/>
      <c r="L162" s="89"/>
      <c r="M162" s="89"/>
      <c r="N162" s="90"/>
      <c r="O162" s="98" t="s">
        <v>796</v>
      </c>
      <c r="P162" s="76">
        <v>45348</v>
      </c>
      <c r="Q162" s="211"/>
      <c r="R162" s="183"/>
      <c r="S162" s="184"/>
      <c r="T162" s="184"/>
      <c r="U162" s="183"/>
      <c r="V162" s="183"/>
      <c r="W162" s="183"/>
      <c r="X162" s="183"/>
      <c r="Y162" s="183"/>
      <c r="Z162" s="184"/>
      <c r="AA162" s="184"/>
      <c r="AB162" s="183"/>
      <c r="AC162" s="184"/>
      <c r="AD162" s="211"/>
      <c r="AE162" s="183"/>
      <c r="AF162" s="183"/>
      <c r="AG162" s="184"/>
      <c r="AH162" s="184"/>
      <c r="AI162" s="211"/>
      <c r="AJ162" s="183"/>
      <c r="AK162" s="183"/>
      <c r="AL162" s="183"/>
      <c r="AM162" s="183"/>
      <c r="AN162" s="184"/>
      <c r="AO162" s="184"/>
      <c r="AP162" s="182"/>
      <c r="AQ162" s="183"/>
      <c r="AR162" s="183"/>
      <c r="AS162" s="183"/>
      <c r="AT162" s="198"/>
      <c r="AU162" s="8"/>
    </row>
    <row r="163" spans="1:47" s="6" customFormat="1" ht="62.5" customHeight="1" x14ac:dyDescent="0.25">
      <c r="A163" s="75" t="str">
        <f>VLOOKUP(B163,Apoio!$A:$C,3,FALSE)</f>
        <v>Monitoramento Prudencial</v>
      </c>
      <c r="B163" s="82" t="s">
        <v>1014</v>
      </c>
      <c r="C163" s="86">
        <v>45323</v>
      </c>
      <c r="D163" s="84" t="s">
        <v>84</v>
      </c>
      <c r="E163" s="78" t="s">
        <v>84</v>
      </c>
      <c r="F163" s="92"/>
      <c r="G163" s="89"/>
      <c r="H163" s="89" t="s">
        <v>84</v>
      </c>
      <c r="I163" s="89"/>
      <c r="J163" s="89"/>
      <c r="K163" s="89"/>
      <c r="L163" s="89"/>
      <c r="M163" s="89"/>
      <c r="N163" s="90"/>
      <c r="O163" s="98" t="s">
        <v>796</v>
      </c>
      <c r="P163" s="76">
        <v>45348</v>
      </c>
      <c r="Q163" s="77">
        <v>1</v>
      </c>
      <c r="R163" s="77">
        <v>2</v>
      </c>
      <c r="S163" s="100">
        <v>3</v>
      </c>
      <c r="T163" s="100">
        <v>4</v>
      </c>
      <c r="U163" s="77">
        <v>5</v>
      </c>
      <c r="V163" s="77">
        <v>6</v>
      </c>
      <c r="W163" s="77">
        <v>7</v>
      </c>
      <c r="X163" s="77">
        <v>8</v>
      </c>
      <c r="Y163" s="77">
        <v>9</v>
      </c>
      <c r="Z163" s="100">
        <v>10</v>
      </c>
      <c r="AA163" s="100">
        <v>11</v>
      </c>
      <c r="AB163" s="77">
        <v>12</v>
      </c>
      <c r="AC163" s="100">
        <v>13</v>
      </c>
      <c r="AD163" s="77">
        <v>14</v>
      </c>
      <c r="AE163" s="77">
        <v>15</v>
      </c>
      <c r="AF163" s="77">
        <v>16</v>
      </c>
      <c r="AG163" s="100">
        <v>17</v>
      </c>
      <c r="AH163" s="100">
        <v>18</v>
      </c>
      <c r="AI163" s="77">
        <v>19</v>
      </c>
      <c r="AJ163" s="77">
        <v>20</v>
      </c>
      <c r="AK163" s="77">
        <v>21</v>
      </c>
      <c r="AL163" s="77">
        <v>22</v>
      </c>
      <c r="AM163" s="77">
        <v>23</v>
      </c>
      <c r="AN163" s="100">
        <v>24</v>
      </c>
      <c r="AO163" s="100">
        <v>25</v>
      </c>
      <c r="AP163" s="79">
        <v>26</v>
      </c>
      <c r="AQ163" s="77">
        <v>27</v>
      </c>
      <c r="AR163" s="77">
        <v>28</v>
      </c>
      <c r="AS163" s="77">
        <v>29</v>
      </c>
      <c r="AT163" s="78"/>
      <c r="AU163" s="8"/>
    </row>
    <row r="164" spans="1:47" s="3" customFormat="1" ht="52.5" customHeight="1" x14ac:dyDescent="0.25">
      <c r="A164" s="75" t="str">
        <f>VLOOKUP(B164,Apoio!$A:$C,3,FALSE)</f>
        <v>MCSD EE - Liquidação</v>
      </c>
      <c r="B164" s="82" t="s">
        <v>659</v>
      </c>
      <c r="C164" s="86">
        <v>45292</v>
      </c>
      <c r="D164" s="84" t="s">
        <v>971</v>
      </c>
      <c r="E164" s="78" t="s">
        <v>84</v>
      </c>
      <c r="F164" s="88"/>
      <c r="G164" s="89"/>
      <c r="H164" s="89" t="s">
        <v>84</v>
      </c>
      <c r="I164" s="89"/>
      <c r="J164" s="89"/>
      <c r="K164" s="89"/>
      <c r="L164" s="89"/>
      <c r="M164" s="89"/>
      <c r="N164" s="90"/>
      <c r="O164" s="98" t="s">
        <v>796</v>
      </c>
      <c r="P164" s="76">
        <v>45349</v>
      </c>
      <c r="Q164" s="77">
        <v>1</v>
      </c>
      <c r="R164" s="77">
        <v>2</v>
      </c>
      <c r="S164" s="100">
        <v>3</v>
      </c>
      <c r="T164" s="100">
        <v>4</v>
      </c>
      <c r="U164" s="77">
        <v>5</v>
      </c>
      <c r="V164" s="77">
        <v>6</v>
      </c>
      <c r="W164" s="77">
        <v>7</v>
      </c>
      <c r="X164" s="77">
        <v>8</v>
      </c>
      <c r="Y164" s="77">
        <v>9</v>
      </c>
      <c r="Z164" s="100">
        <v>10</v>
      </c>
      <c r="AA164" s="100">
        <v>11</v>
      </c>
      <c r="AB164" s="77">
        <v>12</v>
      </c>
      <c r="AC164" s="100">
        <v>13</v>
      </c>
      <c r="AD164" s="77">
        <v>14</v>
      </c>
      <c r="AE164" s="77">
        <v>15</v>
      </c>
      <c r="AF164" s="77">
        <v>16</v>
      </c>
      <c r="AG164" s="100">
        <v>17</v>
      </c>
      <c r="AH164" s="100">
        <v>18</v>
      </c>
      <c r="AI164" s="77">
        <v>19</v>
      </c>
      <c r="AJ164" s="77">
        <v>20</v>
      </c>
      <c r="AK164" s="77">
        <v>21</v>
      </c>
      <c r="AL164" s="77">
        <v>22</v>
      </c>
      <c r="AM164" s="77">
        <v>23</v>
      </c>
      <c r="AN164" s="100">
        <v>24</v>
      </c>
      <c r="AO164" s="100">
        <v>25</v>
      </c>
      <c r="AP164" s="77">
        <v>26</v>
      </c>
      <c r="AQ164" s="79">
        <v>27</v>
      </c>
      <c r="AR164" s="77">
        <v>28</v>
      </c>
      <c r="AS164" s="77">
        <v>29</v>
      </c>
      <c r="AT164" s="78" t="s">
        <v>972</v>
      </c>
    </row>
    <row r="165" spans="1:47" s="6" customFormat="1" ht="36" customHeight="1" x14ac:dyDescent="0.25">
      <c r="A165" s="75" t="str">
        <f>VLOOKUP(B165,Apoio!$A:$C,3,FALSE)</f>
        <v>MCSD EN - Declarações</v>
      </c>
      <c r="B165" s="132" t="s">
        <v>849</v>
      </c>
      <c r="C165" s="86" t="s">
        <v>84</v>
      </c>
      <c r="D165" s="84" t="s">
        <v>84</v>
      </c>
      <c r="E165" s="78" t="s">
        <v>84</v>
      </c>
      <c r="F165" s="89"/>
      <c r="G165" s="89"/>
      <c r="H165" s="89" t="s">
        <v>84</v>
      </c>
      <c r="I165" s="89"/>
      <c r="J165" s="89"/>
      <c r="K165" s="89"/>
      <c r="L165" s="89"/>
      <c r="M165" s="89"/>
      <c r="N165" s="90"/>
      <c r="O165" s="98" t="s">
        <v>796</v>
      </c>
      <c r="P165" s="76">
        <v>45349</v>
      </c>
      <c r="Q165" s="77">
        <v>1</v>
      </c>
      <c r="R165" s="77">
        <v>2</v>
      </c>
      <c r="S165" s="100">
        <v>3</v>
      </c>
      <c r="T165" s="100">
        <v>4</v>
      </c>
      <c r="U165" s="77">
        <v>5</v>
      </c>
      <c r="V165" s="77">
        <v>6</v>
      </c>
      <c r="W165" s="77">
        <v>7</v>
      </c>
      <c r="X165" s="77">
        <v>8</v>
      </c>
      <c r="Y165" s="77">
        <v>9</v>
      </c>
      <c r="Z165" s="100">
        <v>10</v>
      </c>
      <c r="AA165" s="100">
        <v>11</v>
      </c>
      <c r="AB165" s="77">
        <v>12</v>
      </c>
      <c r="AC165" s="100">
        <v>13</v>
      </c>
      <c r="AD165" s="77">
        <v>14</v>
      </c>
      <c r="AE165" s="77">
        <v>15</v>
      </c>
      <c r="AF165" s="77">
        <v>16</v>
      </c>
      <c r="AG165" s="100">
        <v>17</v>
      </c>
      <c r="AH165" s="100">
        <v>18</v>
      </c>
      <c r="AI165" s="77">
        <v>19</v>
      </c>
      <c r="AJ165" s="77">
        <v>20</v>
      </c>
      <c r="AK165" s="77">
        <v>21</v>
      </c>
      <c r="AL165" s="77">
        <v>22</v>
      </c>
      <c r="AM165" s="77">
        <v>23</v>
      </c>
      <c r="AN165" s="100">
        <v>24</v>
      </c>
      <c r="AO165" s="100">
        <v>25</v>
      </c>
      <c r="AP165" s="77">
        <v>26</v>
      </c>
      <c r="AQ165" s="79">
        <v>27</v>
      </c>
      <c r="AR165" s="77">
        <v>28</v>
      </c>
      <c r="AS165" s="77">
        <v>29</v>
      </c>
      <c r="AT165" s="78"/>
      <c r="AU165" s="8"/>
    </row>
    <row r="166" spans="1:47" s="6" customFormat="1" ht="62.25" customHeight="1" x14ac:dyDescent="0.25">
      <c r="A166" s="75" t="str">
        <f>VLOOKUP(B166,Apoio!$A:$C,3,FALSE)</f>
        <v>Adesão</v>
      </c>
      <c r="B166" s="82" t="s">
        <v>184</v>
      </c>
      <c r="C166" s="86">
        <v>45323</v>
      </c>
      <c r="D166" s="84" t="s">
        <v>35</v>
      </c>
      <c r="E166" s="78" t="s">
        <v>84</v>
      </c>
      <c r="F166" s="91"/>
      <c r="G166" s="89"/>
      <c r="H166" s="89" t="s">
        <v>84</v>
      </c>
      <c r="I166" s="89"/>
      <c r="J166" s="89"/>
      <c r="K166" s="89"/>
      <c r="L166" s="89"/>
      <c r="M166" s="89"/>
      <c r="N166" s="90"/>
      <c r="O166" s="98" t="s">
        <v>796</v>
      </c>
      <c r="P166" s="76">
        <v>45349</v>
      </c>
      <c r="Q166" s="77">
        <v>1</v>
      </c>
      <c r="R166" s="77">
        <v>2</v>
      </c>
      <c r="S166" s="100">
        <v>3</v>
      </c>
      <c r="T166" s="100">
        <v>4</v>
      </c>
      <c r="U166" s="77">
        <v>5</v>
      </c>
      <c r="V166" s="77">
        <v>6</v>
      </c>
      <c r="W166" s="77">
        <v>7</v>
      </c>
      <c r="X166" s="77">
        <v>8</v>
      </c>
      <c r="Y166" s="77">
        <v>9</v>
      </c>
      <c r="Z166" s="100">
        <v>10</v>
      </c>
      <c r="AA166" s="100">
        <v>11</v>
      </c>
      <c r="AB166" s="77">
        <v>12</v>
      </c>
      <c r="AC166" s="100">
        <v>13</v>
      </c>
      <c r="AD166" s="77">
        <v>14</v>
      </c>
      <c r="AE166" s="77">
        <v>15</v>
      </c>
      <c r="AF166" s="77">
        <v>16</v>
      </c>
      <c r="AG166" s="100">
        <v>17</v>
      </c>
      <c r="AH166" s="100">
        <v>18</v>
      </c>
      <c r="AI166" s="77">
        <v>19</v>
      </c>
      <c r="AJ166" s="77">
        <v>20</v>
      </c>
      <c r="AK166" s="77">
        <v>21</v>
      </c>
      <c r="AL166" s="77">
        <v>22</v>
      </c>
      <c r="AM166" s="77">
        <v>23</v>
      </c>
      <c r="AN166" s="100">
        <v>24</v>
      </c>
      <c r="AO166" s="100">
        <v>25</v>
      </c>
      <c r="AP166" s="77">
        <v>26</v>
      </c>
      <c r="AQ166" s="79">
        <v>27</v>
      </c>
      <c r="AR166" s="77">
        <v>28</v>
      </c>
      <c r="AS166" s="77">
        <v>29</v>
      </c>
      <c r="AT166" s="78"/>
      <c r="AU166" s="8"/>
    </row>
    <row r="167" spans="1:47" s="6" customFormat="1" ht="36" customHeight="1" x14ac:dyDescent="0.25">
      <c r="A167" s="75" t="str">
        <f>VLOOKUP(B167,Apoio!$A:$C,3,FALSE)</f>
        <v>AGP</v>
      </c>
      <c r="B167" s="82" t="s">
        <v>634</v>
      </c>
      <c r="C167" s="86">
        <v>45292</v>
      </c>
      <c r="D167" s="84" t="s">
        <v>31</v>
      </c>
      <c r="E167" s="78" t="s">
        <v>128</v>
      </c>
      <c r="F167" s="88" t="s">
        <v>780</v>
      </c>
      <c r="G167" s="89" t="s">
        <v>858</v>
      </c>
      <c r="H167" s="89"/>
      <c r="I167" s="89"/>
      <c r="J167" s="89"/>
      <c r="K167" s="89"/>
      <c r="L167" s="89"/>
      <c r="M167" s="89"/>
      <c r="N167" s="90"/>
      <c r="O167" s="98" t="s">
        <v>796</v>
      </c>
      <c r="P167" s="76">
        <v>45350</v>
      </c>
      <c r="Q167" s="77">
        <v>1</v>
      </c>
      <c r="R167" s="77">
        <v>2</v>
      </c>
      <c r="S167" s="100">
        <v>3</v>
      </c>
      <c r="T167" s="100">
        <v>4</v>
      </c>
      <c r="U167" s="77">
        <v>5</v>
      </c>
      <c r="V167" s="77">
        <v>6</v>
      </c>
      <c r="W167" s="77">
        <v>7</v>
      </c>
      <c r="X167" s="77">
        <v>8</v>
      </c>
      <c r="Y167" s="77">
        <v>9</v>
      </c>
      <c r="Z167" s="100">
        <v>10</v>
      </c>
      <c r="AA167" s="100">
        <v>11</v>
      </c>
      <c r="AB167" s="77">
        <v>12</v>
      </c>
      <c r="AC167" s="100">
        <v>13</v>
      </c>
      <c r="AD167" s="77">
        <v>14</v>
      </c>
      <c r="AE167" s="77">
        <v>15</v>
      </c>
      <c r="AF167" s="77">
        <v>16</v>
      </c>
      <c r="AG167" s="100">
        <v>17</v>
      </c>
      <c r="AH167" s="100">
        <v>18</v>
      </c>
      <c r="AI167" s="77">
        <v>19</v>
      </c>
      <c r="AJ167" s="77">
        <v>20</v>
      </c>
      <c r="AK167" s="77">
        <v>21</v>
      </c>
      <c r="AL167" s="77">
        <v>22</v>
      </c>
      <c r="AM167" s="77">
        <v>23</v>
      </c>
      <c r="AN167" s="100">
        <v>24</v>
      </c>
      <c r="AO167" s="100">
        <v>25</v>
      </c>
      <c r="AP167" s="77">
        <v>26</v>
      </c>
      <c r="AQ167" s="77">
        <v>27</v>
      </c>
      <c r="AR167" s="79">
        <v>28</v>
      </c>
      <c r="AS167" s="77">
        <v>29</v>
      </c>
      <c r="AT167" s="78"/>
      <c r="AU167" s="8"/>
    </row>
    <row r="168" spans="1:47" s="6" customFormat="1" ht="36" customHeight="1" x14ac:dyDescent="0.25">
      <c r="A168" s="75" t="str">
        <f>VLOOKUP(B168,Apoio!$A:$C,3,FALSE)</f>
        <v>MCSD EN - Liquidação</v>
      </c>
      <c r="B168" s="82" t="s">
        <v>420</v>
      </c>
      <c r="C168" s="86">
        <v>45292</v>
      </c>
      <c r="D168" s="84" t="s">
        <v>1020</v>
      </c>
      <c r="E168" s="78" t="s">
        <v>84</v>
      </c>
      <c r="F168" s="92"/>
      <c r="G168" s="89"/>
      <c r="H168" s="89" t="s">
        <v>84</v>
      </c>
      <c r="I168" s="89"/>
      <c r="J168" s="89"/>
      <c r="K168" s="89"/>
      <c r="L168" s="89"/>
      <c r="M168" s="89"/>
      <c r="N168" s="90"/>
      <c r="O168" s="98" t="s">
        <v>796</v>
      </c>
      <c r="P168" s="76">
        <v>45350</v>
      </c>
      <c r="Q168" s="77">
        <v>1</v>
      </c>
      <c r="R168" s="77">
        <v>2</v>
      </c>
      <c r="S168" s="100">
        <v>3</v>
      </c>
      <c r="T168" s="100">
        <v>4</v>
      </c>
      <c r="U168" s="77">
        <v>5</v>
      </c>
      <c r="V168" s="77">
        <v>6</v>
      </c>
      <c r="W168" s="77">
        <v>7</v>
      </c>
      <c r="X168" s="77">
        <v>8</v>
      </c>
      <c r="Y168" s="77">
        <v>9</v>
      </c>
      <c r="Z168" s="100">
        <v>10</v>
      </c>
      <c r="AA168" s="100">
        <v>11</v>
      </c>
      <c r="AB168" s="77">
        <v>12</v>
      </c>
      <c r="AC168" s="100">
        <v>13</v>
      </c>
      <c r="AD168" s="77">
        <v>14</v>
      </c>
      <c r="AE168" s="77">
        <v>15</v>
      </c>
      <c r="AF168" s="77">
        <v>16</v>
      </c>
      <c r="AG168" s="100">
        <v>17</v>
      </c>
      <c r="AH168" s="100">
        <v>18</v>
      </c>
      <c r="AI168" s="77">
        <v>19</v>
      </c>
      <c r="AJ168" s="77">
        <v>20</v>
      </c>
      <c r="AK168" s="77">
        <v>21</v>
      </c>
      <c r="AL168" s="77">
        <v>22</v>
      </c>
      <c r="AM168" s="77">
        <v>23</v>
      </c>
      <c r="AN168" s="100">
        <v>24</v>
      </c>
      <c r="AO168" s="100">
        <v>25</v>
      </c>
      <c r="AP168" s="77">
        <v>26</v>
      </c>
      <c r="AQ168" s="77">
        <v>27</v>
      </c>
      <c r="AR168" s="79">
        <v>28</v>
      </c>
      <c r="AS168" s="77">
        <v>29</v>
      </c>
      <c r="AT168" s="78"/>
      <c r="AU168" s="8"/>
    </row>
    <row r="169" spans="1:47" s="6" customFormat="1" ht="58" x14ac:dyDescent="0.25">
      <c r="A169" s="75" t="str">
        <f>VLOOKUP(B169,Apoio!$A:$C,3,FALSE)</f>
        <v>Monitoramento Prudencial</v>
      </c>
      <c r="B169" s="82" t="s">
        <v>1016</v>
      </c>
      <c r="C169" s="86">
        <v>45323</v>
      </c>
      <c r="D169" s="84" t="s">
        <v>930</v>
      </c>
      <c r="E169" s="78" t="s">
        <v>84</v>
      </c>
      <c r="F169" s="92"/>
      <c r="G169" s="89"/>
      <c r="H169" s="89" t="s">
        <v>84</v>
      </c>
      <c r="I169" s="89"/>
      <c r="J169" s="89"/>
      <c r="K169" s="89"/>
      <c r="L169" s="89"/>
      <c r="M169" s="89"/>
      <c r="N169" s="90"/>
      <c r="O169" s="98" t="s">
        <v>796</v>
      </c>
      <c r="P169" s="76">
        <v>45350</v>
      </c>
      <c r="Q169" s="77">
        <v>1</v>
      </c>
      <c r="R169" s="77">
        <v>2</v>
      </c>
      <c r="S169" s="100">
        <v>3</v>
      </c>
      <c r="T169" s="100">
        <v>4</v>
      </c>
      <c r="U169" s="77">
        <v>5</v>
      </c>
      <c r="V169" s="77">
        <v>6</v>
      </c>
      <c r="W169" s="77">
        <v>7</v>
      </c>
      <c r="X169" s="77">
        <v>8</v>
      </c>
      <c r="Y169" s="77">
        <v>9</v>
      </c>
      <c r="Z169" s="100">
        <v>10</v>
      </c>
      <c r="AA169" s="100">
        <v>11</v>
      </c>
      <c r="AB169" s="77">
        <v>12</v>
      </c>
      <c r="AC169" s="100">
        <v>13</v>
      </c>
      <c r="AD169" s="77">
        <v>14</v>
      </c>
      <c r="AE169" s="77">
        <v>15</v>
      </c>
      <c r="AF169" s="77">
        <v>16</v>
      </c>
      <c r="AG169" s="100">
        <v>17</v>
      </c>
      <c r="AH169" s="100">
        <v>18</v>
      </c>
      <c r="AI169" s="77">
        <v>19</v>
      </c>
      <c r="AJ169" s="77">
        <v>20</v>
      </c>
      <c r="AK169" s="77">
        <v>21</v>
      </c>
      <c r="AL169" s="77">
        <v>22</v>
      </c>
      <c r="AM169" s="77">
        <v>23</v>
      </c>
      <c r="AN169" s="100">
        <v>24</v>
      </c>
      <c r="AO169" s="100">
        <v>25</v>
      </c>
      <c r="AP169" s="77">
        <v>26</v>
      </c>
      <c r="AQ169" s="77">
        <v>27</v>
      </c>
      <c r="AR169" s="79">
        <v>28</v>
      </c>
      <c r="AS169" s="77">
        <v>29</v>
      </c>
      <c r="AT169" s="78"/>
      <c r="AU169" s="8"/>
    </row>
    <row r="170" spans="1:47" s="6" customFormat="1" ht="36" customHeight="1" x14ac:dyDescent="0.25">
      <c r="A170" s="75" t="str">
        <f>VLOOKUP(B170,Apoio!$A:$C,3,FALSE)</f>
        <v>Contribuição Associativa</v>
      </c>
      <c r="B170" s="82" t="s">
        <v>188</v>
      </c>
      <c r="C170" s="86">
        <v>45323</v>
      </c>
      <c r="D170" s="84" t="s">
        <v>20</v>
      </c>
      <c r="E170" s="78" t="s">
        <v>84</v>
      </c>
      <c r="F170" s="91"/>
      <c r="G170" s="89"/>
      <c r="H170" s="89" t="s">
        <v>84</v>
      </c>
      <c r="I170" s="89"/>
      <c r="J170" s="89"/>
      <c r="K170" s="89"/>
      <c r="L170" s="89"/>
      <c r="M170" s="89"/>
      <c r="N170" s="90"/>
      <c r="O170" s="98" t="s">
        <v>796</v>
      </c>
      <c r="P170" s="76">
        <v>45351</v>
      </c>
      <c r="Q170" s="77">
        <v>1</v>
      </c>
      <c r="R170" s="77">
        <v>2</v>
      </c>
      <c r="S170" s="100">
        <v>3</v>
      </c>
      <c r="T170" s="100">
        <v>4</v>
      </c>
      <c r="U170" s="77">
        <v>5</v>
      </c>
      <c r="V170" s="77">
        <v>6</v>
      </c>
      <c r="W170" s="77">
        <v>7</v>
      </c>
      <c r="X170" s="77">
        <v>8</v>
      </c>
      <c r="Y170" s="77">
        <v>9</v>
      </c>
      <c r="Z170" s="100">
        <v>10</v>
      </c>
      <c r="AA170" s="100">
        <v>11</v>
      </c>
      <c r="AB170" s="77">
        <v>12</v>
      </c>
      <c r="AC170" s="100">
        <v>13</v>
      </c>
      <c r="AD170" s="77">
        <v>14</v>
      </c>
      <c r="AE170" s="77">
        <v>15</v>
      </c>
      <c r="AF170" s="77">
        <v>16</v>
      </c>
      <c r="AG170" s="100">
        <v>17</v>
      </c>
      <c r="AH170" s="100">
        <v>18</v>
      </c>
      <c r="AI170" s="77">
        <v>19</v>
      </c>
      <c r="AJ170" s="77">
        <v>20</v>
      </c>
      <c r="AK170" s="77">
        <v>21</v>
      </c>
      <c r="AL170" s="77">
        <v>22</v>
      </c>
      <c r="AM170" s="77">
        <v>23</v>
      </c>
      <c r="AN170" s="100">
        <v>24</v>
      </c>
      <c r="AO170" s="100">
        <v>25</v>
      </c>
      <c r="AP170" s="77">
        <v>26</v>
      </c>
      <c r="AQ170" s="77">
        <v>27</v>
      </c>
      <c r="AR170" s="77">
        <v>28</v>
      </c>
      <c r="AS170" s="79">
        <v>29</v>
      </c>
      <c r="AT170" s="78"/>
      <c r="AU170" s="8"/>
    </row>
    <row r="171" spans="1:47" s="6" customFormat="1" ht="36" customHeight="1" x14ac:dyDescent="0.25">
      <c r="A171" s="75" t="str">
        <f>VLOOKUP(B171,Apoio!$A:$C,3,FALSE)</f>
        <v>Cessões de Energia (DSP 2300/19) - Liquidação</v>
      </c>
      <c r="B171" s="82" t="s">
        <v>636</v>
      </c>
      <c r="C171" s="86">
        <v>45292</v>
      </c>
      <c r="D171" s="84" t="s">
        <v>84</v>
      </c>
      <c r="E171" s="78" t="s">
        <v>84</v>
      </c>
      <c r="F171" s="89"/>
      <c r="G171" s="89"/>
      <c r="H171" s="89" t="s">
        <v>84</v>
      </c>
      <c r="I171" s="89"/>
      <c r="J171" s="89"/>
      <c r="K171" s="89"/>
      <c r="L171" s="89"/>
      <c r="M171" s="89"/>
      <c r="N171" s="90"/>
      <c r="O171" s="98" t="s">
        <v>796</v>
      </c>
      <c r="P171" s="76">
        <v>45351</v>
      </c>
      <c r="Q171" s="77">
        <v>1</v>
      </c>
      <c r="R171" s="77">
        <v>2</v>
      </c>
      <c r="S171" s="100">
        <v>3</v>
      </c>
      <c r="T171" s="100">
        <v>4</v>
      </c>
      <c r="U171" s="77">
        <v>5</v>
      </c>
      <c r="V171" s="77">
        <v>6</v>
      </c>
      <c r="W171" s="77">
        <v>7</v>
      </c>
      <c r="X171" s="77">
        <v>8</v>
      </c>
      <c r="Y171" s="77">
        <v>9</v>
      </c>
      <c r="Z171" s="100">
        <v>10</v>
      </c>
      <c r="AA171" s="100">
        <v>11</v>
      </c>
      <c r="AB171" s="77">
        <v>12</v>
      </c>
      <c r="AC171" s="100">
        <v>13</v>
      </c>
      <c r="AD171" s="77">
        <v>14</v>
      </c>
      <c r="AE171" s="77">
        <v>15</v>
      </c>
      <c r="AF171" s="77">
        <v>16</v>
      </c>
      <c r="AG171" s="100">
        <v>17</v>
      </c>
      <c r="AH171" s="100">
        <v>18</v>
      </c>
      <c r="AI171" s="77">
        <v>19</v>
      </c>
      <c r="AJ171" s="77">
        <v>20</v>
      </c>
      <c r="AK171" s="77">
        <v>21</v>
      </c>
      <c r="AL171" s="77">
        <v>22</v>
      </c>
      <c r="AM171" s="77">
        <v>23</v>
      </c>
      <c r="AN171" s="100">
        <v>24</v>
      </c>
      <c r="AO171" s="100">
        <v>25</v>
      </c>
      <c r="AP171" s="77">
        <v>26</v>
      </c>
      <c r="AQ171" s="77">
        <v>27</v>
      </c>
      <c r="AR171" s="77">
        <v>28</v>
      </c>
      <c r="AS171" s="79">
        <v>29</v>
      </c>
      <c r="AT171" s="78"/>
      <c r="AU171" s="8"/>
    </row>
    <row r="172" spans="1:47" s="6" customFormat="1" ht="36" customHeight="1" x14ac:dyDescent="0.25">
      <c r="A172" s="75" t="str">
        <f>VLOOKUP(B172,Apoio!$A:$C,3,FALSE)</f>
        <v>MCSD EE - Pós-Liquidação</v>
      </c>
      <c r="B172" s="82" t="s">
        <v>665</v>
      </c>
      <c r="C172" s="86">
        <v>45292</v>
      </c>
      <c r="D172" s="84" t="s">
        <v>1019</v>
      </c>
      <c r="E172" s="78" t="s">
        <v>108</v>
      </c>
      <c r="F172" s="89" t="s">
        <v>690</v>
      </c>
      <c r="G172" s="89"/>
      <c r="H172" s="89"/>
      <c r="I172" s="89"/>
      <c r="J172" s="89"/>
      <c r="K172" s="89"/>
      <c r="L172" s="89"/>
      <c r="M172" s="89"/>
      <c r="N172" s="90"/>
      <c r="O172" s="98" t="s">
        <v>796</v>
      </c>
      <c r="P172" s="76">
        <v>45351</v>
      </c>
      <c r="Q172" s="77">
        <v>1</v>
      </c>
      <c r="R172" s="77">
        <v>2</v>
      </c>
      <c r="S172" s="100">
        <v>3</v>
      </c>
      <c r="T172" s="100">
        <v>4</v>
      </c>
      <c r="U172" s="77">
        <v>5</v>
      </c>
      <c r="V172" s="77">
        <v>6</v>
      </c>
      <c r="W172" s="77">
        <v>7</v>
      </c>
      <c r="X172" s="77">
        <v>8</v>
      </c>
      <c r="Y172" s="77">
        <v>9</v>
      </c>
      <c r="Z172" s="100">
        <v>10</v>
      </c>
      <c r="AA172" s="100">
        <v>11</v>
      </c>
      <c r="AB172" s="77">
        <v>12</v>
      </c>
      <c r="AC172" s="100">
        <v>13</v>
      </c>
      <c r="AD172" s="77">
        <v>14</v>
      </c>
      <c r="AE172" s="77">
        <v>15</v>
      </c>
      <c r="AF172" s="77">
        <v>16</v>
      </c>
      <c r="AG172" s="100">
        <v>17</v>
      </c>
      <c r="AH172" s="100">
        <v>18</v>
      </c>
      <c r="AI172" s="77">
        <v>19</v>
      </c>
      <c r="AJ172" s="77">
        <v>20</v>
      </c>
      <c r="AK172" s="77">
        <v>21</v>
      </c>
      <c r="AL172" s="77">
        <v>22</v>
      </c>
      <c r="AM172" s="77">
        <v>23</v>
      </c>
      <c r="AN172" s="100">
        <v>24</v>
      </c>
      <c r="AO172" s="100">
        <v>25</v>
      </c>
      <c r="AP172" s="77">
        <v>26</v>
      </c>
      <c r="AQ172" s="77">
        <v>27</v>
      </c>
      <c r="AR172" s="77">
        <v>28</v>
      </c>
      <c r="AS172" s="79">
        <v>29</v>
      </c>
      <c r="AT172" s="78" t="s">
        <v>972</v>
      </c>
      <c r="AU172" s="8"/>
    </row>
    <row r="173" spans="1:47" s="6" customFormat="1" ht="36" customHeight="1" x14ac:dyDescent="0.25">
      <c r="A173" s="75" t="str">
        <f>VLOOKUP(B173,Apoio!$A:$C,3,FALSE)</f>
        <v>MCSD EN - Declarações</v>
      </c>
      <c r="B173" s="82" t="s">
        <v>887</v>
      </c>
      <c r="C173" s="86"/>
      <c r="D173" s="84" t="s">
        <v>84</v>
      </c>
      <c r="E173" s="78" t="s">
        <v>84</v>
      </c>
      <c r="F173" s="89"/>
      <c r="G173" s="89"/>
      <c r="H173" s="89" t="s">
        <v>84</v>
      </c>
      <c r="I173" s="89"/>
      <c r="J173" s="89"/>
      <c r="K173" s="89"/>
      <c r="L173" s="89"/>
      <c r="M173" s="89"/>
      <c r="N173" s="90"/>
      <c r="O173" s="98" t="s">
        <v>796</v>
      </c>
      <c r="P173" s="76">
        <v>45351</v>
      </c>
      <c r="Q173" s="77">
        <v>1</v>
      </c>
      <c r="R173" s="77">
        <v>2</v>
      </c>
      <c r="S173" s="100">
        <v>3</v>
      </c>
      <c r="T173" s="100">
        <v>4</v>
      </c>
      <c r="U173" s="77">
        <v>5</v>
      </c>
      <c r="V173" s="77">
        <v>6</v>
      </c>
      <c r="W173" s="77">
        <v>7</v>
      </c>
      <c r="X173" s="77">
        <v>8</v>
      </c>
      <c r="Y173" s="77">
        <v>9</v>
      </c>
      <c r="Z173" s="100">
        <v>10</v>
      </c>
      <c r="AA173" s="100">
        <v>11</v>
      </c>
      <c r="AB173" s="77">
        <v>12</v>
      </c>
      <c r="AC173" s="100">
        <v>13</v>
      </c>
      <c r="AD173" s="77">
        <v>14</v>
      </c>
      <c r="AE173" s="77">
        <v>15</v>
      </c>
      <c r="AF173" s="77">
        <v>16</v>
      </c>
      <c r="AG173" s="100">
        <v>17</v>
      </c>
      <c r="AH173" s="100">
        <v>18</v>
      </c>
      <c r="AI173" s="77">
        <v>19</v>
      </c>
      <c r="AJ173" s="77">
        <v>20</v>
      </c>
      <c r="AK173" s="77">
        <v>21</v>
      </c>
      <c r="AL173" s="77">
        <v>22</v>
      </c>
      <c r="AM173" s="77">
        <v>23</v>
      </c>
      <c r="AN173" s="100">
        <v>24</v>
      </c>
      <c r="AO173" s="100">
        <v>25</v>
      </c>
      <c r="AP173" s="77">
        <v>26</v>
      </c>
      <c r="AQ173" s="77">
        <v>27</v>
      </c>
      <c r="AR173" s="77">
        <v>28</v>
      </c>
      <c r="AS173" s="79">
        <v>29</v>
      </c>
      <c r="AT173" s="78"/>
      <c r="AU173" s="8"/>
    </row>
    <row r="174" spans="1:47" s="6" customFormat="1" ht="76.5" customHeight="1" x14ac:dyDescent="0.25">
      <c r="A174" s="75" t="str">
        <f>VLOOKUP(B174,Apoio!$A:$C,3,FALSE)</f>
        <v>AGP</v>
      </c>
      <c r="B174" s="82" t="s">
        <v>578</v>
      </c>
      <c r="C174" s="86">
        <v>45323</v>
      </c>
      <c r="D174" s="84" t="s">
        <v>372</v>
      </c>
      <c r="E174" s="78" t="s">
        <v>84</v>
      </c>
      <c r="F174" s="88"/>
      <c r="G174" s="89"/>
      <c r="H174" s="89" t="s">
        <v>84</v>
      </c>
      <c r="I174" s="89"/>
      <c r="J174" s="89"/>
      <c r="K174" s="89"/>
      <c r="L174" s="89"/>
      <c r="M174" s="89"/>
      <c r="N174" s="90"/>
      <c r="O174" s="98" t="s">
        <v>796</v>
      </c>
      <c r="P174" s="76">
        <v>45351</v>
      </c>
      <c r="Q174" s="77">
        <v>1</v>
      </c>
      <c r="R174" s="77">
        <v>2</v>
      </c>
      <c r="S174" s="100">
        <v>3</v>
      </c>
      <c r="T174" s="100">
        <v>4</v>
      </c>
      <c r="U174" s="77">
        <v>5</v>
      </c>
      <c r="V174" s="77">
        <v>6</v>
      </c>
      <c r="W174" s="77">
        <v>7</v>
      </c>
      <c r="X174" s="77">
        <v>8</v>
      </c>
      <c r="Y174" s="77">
        <v>9</v>
      </c>
      <c r="Z174" s="100">
        <v>10</v>
      </c>
      <c r="AA174" s="100">
        <v>11</v>
      </c>
      <c r="AB174" s="77">
        <v>12</v>
      </c>
      <c r="AC174" s="100">
        <v>13</v>
      </c>
      <c r="AD174" s="77">
        <v>14</v>
      </c>
      <c r="AE174" s="77">
        <v>15</v>
      </c>
      <c r="AF174" s="77">
        <v>16</v>
      </c>
      <c r="AG174" s="100">
        <v>17</v>
      </c>
      <c r="AH174" s="100">
        <v>18</v>
      </c>
      <c r="AI174" s="77">
        <v>19</v>
      </c>
      <c r="AJ174" s="77">
        <v>20</v>
      </c>
      <c r="AK174" s="77">
        <v>21</v>
      </c>
      <c r="AL174" s="77">
        <v>22</v>
      </c>
      <c r="AM174" s="77">
        <v>23</v>
      </c>
      <c r="AN174" s="100">
        <v>24</v>
      </c>
      <c r="AO174" s="100">
        <v>25</v>
      </c>
      <c r="AP174" s="77">
        <v>26</v>
      </c>
      <c r="AQ174" s="77">
        <v>27</v>
      </c>
      <c r="AR174" s="77">
        <v>28</v>
      </c>
      <c r="AS174" s="79">
        <v>29</v>
      </c>
      <c r="AT174" s="78"/>
      <c r="AU174" s="8"/>
    </row>
    <row r="175" spans="1:47" s="6" customFormat="1" ht="58" x14ac:dyDescent="0.25">
      <c r="A175" s="75" t="str">
        <f>VLOOKUP(B175,Apoio!$A:$C,3,FALSE)</f>
        <v>Monitoramento Prudencial</v>
      </c>
      <c r="B175" s="82" t="s">
        <v>1011</v>
      </c>
      <c r="C175" s="86">
        <v>45323</v>
      </c>
      <c r="D175" s="84" t="s">
        <v>84</v>
      </c>
      <c r="E175" s="78" t="s">
        <v>84</v>
      </c>
      <c r="F175" s="89"/>
      <c r="G175" s="89"/>
      <c r="H175" s="89" t="s">
        <v>84</v>
      </c>
      <c r="I175" s="89"/>
      <c r="J175" s="89"/>
      <c r="K175" s="89"/>
      <c r="L175" s="89"/>
      <c r="M175" s="89"/>
      <c r="N175" s="90"/>
      <c r="O175" s="98" t="s">
        <v>796</v>
      </c>
      <c r="P175" s="76">
        <v>45351</v>
      </c>
      <c r="Q175" s="77">
        <v>1</v>
      </c>
      <c r="R175" s="77">
        <v>2</v>
      </c>
      <c r="S175" s="100">
        <v>3</v>
      </c>
      <c r="T175" s="100">
        <v>4</v>
      </c>
      <c r="U175" s="77">
        <v>5</v>
      </c>
      <c r="V175" s="77">
        <v>6</v>
      </c>
      <c r="W175" s="77">
        <v>7</v>
      </c>
      <c r="X175" s="77">
        <v>8</v>
      </c>
      <c r="Y175" s="77">
        <v>9</v>
      </c>
      <c r="Z175" s="100">
        <v>10</v>
      </c>
      <c r="AA175" s="100">
        <v>11</v>
      </c>
      <c r="AB175" s="77">
        <v>12</v>
      </c>
      <c r="AC175" s="100">
        <v>13</v>
      </c>
      <c r="AD175" s="77">
        <v>14</v>
      </c>
      <c r="AE175" s="77">
        <v>15</v>
      </c>
      <c r="AF175" s="77">
        <v>16</v>
      </c>
      <c r="AG175" s="100">
        <v>17</v>
      </c>
      <c r="AH175" s="100">
        <v>18</v>
      </c>
      <c r="AI175" s="77">
        <v>19</v>
      </c>
      <c r="AJ175" s="77">
        <v>20</v>
      </c>
      <c r="AK175" s="77">
        <v>21</v>
      </c>
      <c r="AL175" s="77">
        <v>22</v>
      </c>
      <c r="AM175" s="77">
        <v>23</v>
      </c>
      <c r="AN175" s="100">
        <v>24</v>
      </c>
      <c r="AO175" s="100">
        <v>25</v>
      </c>
      <c r="AP175" s="77">
        <v>26</v>
      </c>
      <c r="AQ175" s="77">
        <v>27</v>
      </c>
      <c r="AR175" s="77">
        <v>28</v>
      </c>
      <c r="AS175" s="79">
        <v>29</v>
      </c>
      <c r="AT175" s="78"/>
      <c r="AU175" s="8"/>
    </row>
    <row r="176" spans="1:47" s="6" customFormat="1" ht="43.5" x14ac:dyDescent="0.25">
      <c r="A176" s="75" t="str">
        <f>VLOOKUP(B176,Apoio!$A:$C,3,FALSE)</f>
        <v>Monitoramento Prudencial</v>
      </c>
      <c r="B176" s="82" t="s">
        <v>1017</v>
      </c>
      <c r="C176" s="86">
        <v>45323</v>
      </c>
      <c r="D176" s="84" t="s">
        <v>84</v>
      </c>
      <c r="E176" s="78" t="s">
        <v>84</v>
      </c>
      <c r="F176" s="92"/>
      <c r="G176" s="89"/>
      <c r="H176" s="89" t="s">
        <v>84</v>
      </c>
      <c r="I176" s="89"/>
      <c r="J176" s="89"/>
      <c r="K176" s="89"/>
      <c r="L176" s="89"/>
      <c r="M176" s="89"/>
      <c r="N176" s="90"/>
      <c r="O176" s="98" t="s">
        <v>796</v>
      </c>
      <c r="P176" s="76">
        <v>45351</v>
      </c>
      <c r="Q176" s="77">
        <v>1</v>
      </c>
      <c r="R176" s="77">
        <v>2</v>
      </c>
      <c r="S176" s="100">
        <v>3</v>
      </c>
      <c r="T176" s="100">
        <v>4</v>
      </c>
      <c r="U176" s="77">
        <v>5</v>
      </c>
      <c r="V176" s="77">
        <v>6</v>
      </c>
      <c r="W176" s="77">
        <v>7</v>
      </c>
      <c r="X176" s="77">
        <v>8</v>
      </c>
      <c r="Y176" s="77">
        <v>9</v>
      </c>
      <c r="Z176" s="100">
        <v>10</v>
      </c>
      <c r="AA176" s="100">
        <v>11</v>
      </c>
      <c r="AB176" s="77">
        <v>12</v>
      </c>
      <c r="AC176" s="100">
        <v>13</v>
      </c>
      <c r="AD176" s="77">
        <v>14</v>
      </c>
      <c r="AE176" s="77">
        <v>15</v>
      </c>
      <c r="AF176" s="77">
        <v>16</v>
      </c>
      <c r="AG176" s="100">
        <v>17</v>
      </c>
      <c r="AH176" s="100">
        <v>18</v>
      </c>
      <c r="AI176" s="77">
        <v>19</v>
      </c>
      <c r="AJ176" s="77">
        <v>20</v>
      </c>
      <c r="AK176" s="77">
        <v>21</v>
      </c>
      <c r="AL176" s="77">
        <v>22</v>
      </c>
      <c r="AM176" s="77">
        <v>23</v>
      </c>
      <c r="AN176" s="100">
        <v>24</v>
      </c>
      <c r="AO176" s="100">
        <v>25</v>
      </c>
      <c r="AP176" s="77">
        <v>26</v>
      </c>
      <c r="AQ176" s="77">
        <v>27</v>
      </c>
      <c r="AR176" s="77">
        <v>28</v>
      </c>
      <c r="AS176" s="79">
        <v>29</v>
      </c>
      <c r="AT176" s="78"/>
      <c r="AU176" s="8"/>
    </row>
    <row r="177" spans="1:47" s="21" customFormat="1" ht="15.75" customHeight="1" x14ac:dyDescent="0.25">
      <c r="A177" s="22"/>
      <c r="B177" s="28"/>
      <c r="C177" s="34"/>
      <c r="D177" s="35"/>
      <c r="E177" s="36"/>
      <c r="F177" s="36"/>
      <c r="G177" s="36"/>
      <c r="H177" s="36"/>
      <c r="I177" s="36"/>
      <c r="J177" s="36"/>
      <c r="K177" s="36"/>
      <c r="L177" s="36"/>
      <c r="M177" s="36"/>
      <c r="N177" s="36"/>
      <c r="O177" s="36"/>
      <c r="P177" s="36"/>
      <c r="Q177" s="38"/>
      <c r="R177" s="38"/>
      <c r="S177" s="37"/>
      <c r="T177" s="37"/>
      <c r="U177" s="38"/>
      <c r="V177" s="37"/>
      <c r="W177" s="37"/>
      <c r="X177" s="38"/>
      <c r="Y177" s="38"/>
      <c r="Z177" s="37"/>
      <c r="AA177" s="37"/>
      <c r="AB177" s="37"/>
      <c r="AC177" s="37"/>
      <c r="AD177" s="37"/>
      <c r="AE177" s="38"/>
      <c r="AF177" s="38"/>
      <c r="AG177" s="37"/>
      <c r="AH177" s="37"/>
      <c r="AI177" s="38"/>
      <c r="AJ177" s="37"/>
      <c r="AK177" s="37"/>
      <c r="AL177" s="38"/>
      <c r="AM177" s="38"/>
      <c r="AN177" s="37"/>
      <c r="AO177" s="37"/>
      <c r="AP177" s="37"/>
      <c r="AQ177" s="37"/>
      <c r="AR177" s="37"/>
      <c r="AS177" s="37"/>
      <c r="AT177" s="57"/>
    </row>
    <row r="178" spans="1:47" s="3" customFormat="1" ht="16.5" customHeight="1" x14ac:dyDescent="0.25">
      <c r="A178" s="22"/>
      <c r="B178" s="26" t="s">
        <v>405</v>
      </c>
      <c r="C178" s="27"/>
      <c r="D178" s="28"/>
      <c r="E178" s="28"/>
      <c r="F178" s="28"/>
      <c r="G178" s="28"/>
      <c r="H178" s="28"/>
      <c r="I178" s="28"/>
      <c r="J178" s="28"/>
      <c r="K178" s="10"/>
      <c r="L178" s="10"/>
      <c r="M178" s="10"/>
      <c r="N178" s="10"/>
      <c r="O178" s="10"/>
      <c r="P178" s="10"/>
      <c r="Q178" s="23"/>
      <c r="R178" s="23"/>
      <c r="S178" s="23"/>
      <c r="T178" s="23"/>
      <c r="U178" s="23"/>
      <c r="V178" s="55"/>
      <c r="W178" s="23"/>
      <c r="X178" s="55"/>
      <c r="Y178" s="23"/>
      <c r="Z178" s="23"/>
      <c r="AA178" s="23"/>
      <c r="AB178" s="23"/>
      <c r="AC178" s="23"/>
      <c r="AD178" s="23"/>
      <c r="AE178" s="10"/>
      <c r="AF178" s="10"/>
      <c r="AG178" s="10"/>
      <c r="AH178" s="23"/>
      <c r="AI178" s="23"/>
      <c r="AJ178" s="23"/>
      <c r="AK178" s="23"/>
      <c r="AL178" s="10"/>
      <c r="AM178" s="10"/>
      <c r="AN178" s="23"/>
      <c r="AO178" s="23"/>
      <c r="AP178" s="23"/>
      <c r="AQ178" s="23"/>
      <c r="AR178" s="23"/>
      <c r="AS178" s="23"/>
      <c r="AT178" s="28"/>
    </row>
    <row r="179" spans="1:47" s="3" customFormat="1" ht="16.5" customHeight="1" x14ac:dyDescent="0.25">
      <c r="A179" s="22"/>
      <c r="B179" s="26"/>
      <c r="C179" s="26"/>
      <c r="D179" s="26"/>
      <c r="E179" s="26"/>
      <c r="F179" s="26"/>
      <c r="G179" s="26"/>
      <c r="H179" s="26"/>
      <c r="I179" s="26"/>
      <c r="J179" s="28"/>
      <c r="K179" s="10"/>
      <c r="L179" s="10"/>
      <c r="M179" s="10"/>
      <c r="N179" s="10"/>
      <c r="O179" s="10"/>
      <c r="P179" s="10"/>
      <c r="Q179" s="23"/>
      <c r="R179" s="23"/>
      <c r="S179" s="23"/>
      <c r="T179" s="23"/>
      <c r="U179" s="23"/>
      <c r="V179" s="55"/>
      <c r="W179" s="23"/>
      <c r="X179" s="55"/>
      <c r="Y179" s="23"/>
      <c r="Z179" s="23"/>
      <c r="AA179" s="23"/>
      <c r="AB179" s="23"/>
      <c r="AC179" s="23"/>
      <c r="AD179" s="23"/>
      <c r="AE179" s="10"/>
      <c r="AF179" s="10"/>
      <c r="AG179" s="10"/>
      <c r="AH179" s="23"/>
      <c r="AI179" s="23"/>
      <c r="AJ179" s="23"/>
      <c r="AK179" s="23"/>
      <c r="AL179" s="10"/>
      <c r="AM179" s="10"/>
      <c r="AN179" s="23"/>
      <c r="AO179" s="23"/>
      <c r="AP179" s="23"/>
      <c r="AQ179" s="23"/>
      <c r="AR179" s="23"/>
      <c r="AS179" s="23"/>
      <c r="AT179" s="28"/>
    </row>
    <row r="180" spans="1:47" s="3" customFormat="1" ht="16.5" customHeight="1" x14ac:dyDescent="0.35">
      <c r="A180" s="22"/>
      <c r="B180" s="68" t="s">
        <v>81</v>
      </c>
      <c r="C180" s="69"/>
      <c r="D180" s="26"/>
      <c r="E180" s="30"/>
      <c r="F180" s="26"/>
      <c r="G180" s="26"/>
      <c r="H180" s="26"/>
      <c r="I180" s="26"/>
      <c r="J180" s="28"/>
      <c r="K180" s="10"/>
      <c r="L180" s="10"/>
      <c r="M180" s="10"/>
      <c r="N180" s="10"/>
      <c r="O180" s="10"/>
      <c r="P180" s="10"/>
      <c r="Q180" s="24"/>
      <c r="R180" s="23"/>
      <c r="S180" s="23"/>
      <c r="T180" s="23"/>
      <c r="U180" s="23"/>
      <c r="V180" s="56"/>
      <c r="W180" s="24"/>
      <c r="X180" s="56"/>
      <c r="Y180" s="24"/>
      <c r="Z180" s="24"/>
      <c r="AA180" s="24"/>
      <c r="AB180" s="23"/>
      <c r="AC180" s="24"/>
      <c r="AD180" s="24"/>
      <c r="AE180" s="11"/>
      <c r="AF180" s="11"/>
      <c r="AG180" s="11"/>
      <c r="AH180" s="23"/>
      <c r="AI180" s="23"/>
      <c r="AJ180" s="24"/>
      <c r="AK180" s="24"/>
      <c r="AL180" s="11"/>
      <c r="AM180" s="11"/>
      <c r="AN180" s="24"/>
      <c r="AO180" s="24"/>
      <c r="AP180" s="24"/>
      <c r="AQ180" s="24"/>
      <c r="AR180" s="24"/>
      <c r="AS180" s="24"/>
      <c r="AT180" s="28"/>
    </row>
    <row r="181" spans="1:47" s="3" customFormat="1" ht="16.5" customHeight="1" x14ac:dyDescent="0.35">
      <c r="A181" s="22"/>
      <c r="B181" s="48" t="s">
        <v>603</v>
      </c>
      <c r="C181" s="26"/>
      <c r="D181" s="26"/>
      <c r="E181" s="29" t="s">
        <v>604</v>
      </c>
      <c r="F181" s="30"/>
      <c r="G181" s="26"/>
      <c r="H181" s="26"/>
      <c r="I181" s="26"/>
      <c r="J181" s="28"/>
      <c r="K181" s="10"/>
      <c r="L181" s="10"/>
      <c r="M181" s="25"/>
      <c r="N181" s="11"/>
      <c r="O181" s="11"/>
      <c r="P181" s="11"/>
      <c r="Q181" s="24"/>
      <c r="R181" s="23"/>
      <c r="S181" s="23"/>
      <c r="T181" s="23"/>
      <c r="U181" s="23"/>
      <c r="V181" s="56"/>
      <c r="W181" s="24"/>
      <c r="X181" s="56"/>
      <c r="Y181" s="24"/>
      <c r="Z181" s="24"/>
      <c r="AA181" s="24"/>
      <c r="AB181" s="23"/>
      <c r="AC181" s="24"/>
      <c r="AD181" s="24"/>
      <c r="AE181" s="11"/>
      <c r="AF181" s="11"/>
      <c r="AG181" s="11"/>
      <c r="AH181" s="23"/>
      <c r="AI181" s="23"/>
      <c r="AJ181" s="24"/>
      <c r="AK181" s="24"/>
      <c r="AL181" s="11"/>
      <c r="AM181" s="11"/>
      <c r="AN181" s="24"/>
      <c r="AO181" s="24"/>
      <c r="AP181" s="24"/>
      <c r="AQ181" s="24"/>
      <c r="AR181" s="24"/>
      <c r="AS181" s="24"/>
      <c r="AT181" s="28"/>
    </row>
    <row r="182" spans="1:47" x14ac:dyDescent="0.35">
      <c r="A182" s="22"/>
      <c r="B182" s="70" t="s">
        <v>605</v>
      </c>
      <c r="C182" s="31"/>
      <c r="D182" s="26"/>
      <c r="E182" s="48" t="s">
        <v>630</v>
      </c>
      <c r="F182" s="30"/>
      <c r="G182" s="26"/>
      <c r="H182" s="26"/>
      <c r="I182" s="26"/>
      <c r="J182" s="28"/>
      <c r="K182" s="10"/>
      <c r="L182" s="10"/>
      <c r="M182" s="11"/>
      <c r="N182" s="11"/>
      <c r="O182" s="11"/>
      <c r="P182" s="11"/>
      <c r="R182" s="24"/>
      <c r="S182" s="24"/>
      <c r="T182" s="24"/>
      <c r="U182" s="24"/>
      <c r="AB182" s="24"/>
      <c r="AH182" s="24"/>
      <c r="AI182" s="24"/>
      <c r="AT182" s="26"/>
    </row>
    <row r="183" spans="1:47" x14ac:dyDescent="0.35">
      <c r="A183" s="22"/>
      <c r="B183" s="26" t="s">
        <v>606</v>
      </c>
      <c r="C183" s="32"/>
      <c r="D183" s="32"/>
      <c r="E183" s="49" t="s">
        <v>631</v>
      </c>
      <c r="F183" s="30"/>
      <c r="G183" s="26"/>
      <c r="H183" s="26"/>
      <c r="I183" s="26"/>
      <c r="J183" s="28"/>
      <c r="M183" s="1"/>
      <c r="N183" s="9"/>
      <c r="O183" s="9"/>
      <c r="P183" s="9"/>
      <c r="Q183" s="24"/>
      <c r="R183" s="24"/>
      <c r="S183" s="24"/>
      <c r="T183" s="24"/>
      <c r="U183" s="24"/>
      <c r="V183" s="56"/>
      <c r="W183" s="24"/>
      <c r="X183" s="56"/>
      <c r="Y183" s="24"/>
      <c r="Z183" s="24"/>
      <c r="AA183" s="24"/>
      <c r="AB183" s="24"/>
      <c r="AC183" s="24"/>
      <c r="AD183" s="24"/>
      <c r="AE183" s="11"/>
      <c r="AF183" s="11"/>
      <c r="AG183" s="11"/>
      <c r="AH183" s="24"/>
      <c r="AI183" s="24"/>
      <c r="AJ183" s="24"/>
      <c r="AK183" s="24"/>
      <c r="AL183" s="11"/>
      <c r="AM183" s="11"/>
      <c r="AN183" s="24"/>
      <c r="AO183" s="24"/>
      <c r="AP183" s="24"/>
      <c r="AQ183" s="24"/>
      <c r="AR183" s="24"/>
      <c r="AS183" s="24"/>
      <c r="AT183" s="26"/>
    </row>
    <row r="184" spans="1:47" x14ac:dyDescent="0.35">
      <c r="A184" s="22"/>
      <c r="B184" s="32" t="s">
        <v>608</v>
      </c>
      <c r="C184"/>
      <c r="D184" s="32"/>
      <c r="E184" s="33" t="s">
        <v>607</v>
      </c>
      <c r="F184"/>
      <c r="G184" s="32"/>
      <c r="H184" s="32"/>
      <c r="I184" s="32"/>
      <c r="J184" s="32"/>
      <c r="AT184" s="58"/>
    </row>
    <row r="185" spans="1:47" s="9" customFormat="1" x14ac:dyDescent="0.35">
      <c r="A185" s="22"/>
      <c r="B185" s="26" t="s">
        <v>610</v>
      </c>
      <c r="C185" s="50"/>
      <c r="D185" s="51"/>
      <c r="E185" s="26" t="s">
        <v>609</v>
      </c>
      <c r="F185"/>
      <c r="G185" s="32"/>
      <c r="H185" s="32"/>
      <c r="I185" s="32"/>
      <c r="J185" s="32"/>
      <c r="K185" s="13"/>
      <c r="L185" s="13"/>
      <c r="M185" s="13"/>
      <c r="N185" s="13"/>
      <c r="O185" s="13"/>
      <c r="P185" s="13"/>
      <c r="AT185" s="59"/>
      <c r="AU185" s="3"/>
    </row>
    <row r="186" spans="1:47" s="9" customFormat="1" x14ac:dyDescent="0.35">
      <c r="A186" s="22"/>
      <c r="B186" s="50" t="s">
        <v>1044</v>
      </c>
      <c r="C186" s="71"/>
      <c r="D186" s="13"/>
      <c r="E186" t="s">
        <v>611</v>
      </c>
      <c r="F186" s="51"/>
      <c r="G186" s="51"/>
      <c r="H186" s="51"/>
      <c r="I186" s="51"/>
      <c r="J186" s="51"/>
      <c r="K186" s="13"/>
      <c r="L186" s="13"/>
      <c r="M186" s="13"/>
      <c r="N186" s="13"/>
      <c r="O186" s="13"/>
      <c r="P186" s="13"/>
      <c r="AT186" s="59"/>
      <c r="AU186" s="3"/>
    </row>
    <row r="187" spans="1:47" s="9" customFormat="1" x14ac:dyDescent="0.35">
      <c r="A187" s="22"/>
      <c r="B187" s="72"/>
      <c r="C187" s="72"/>
      <c r="D187" s="2"/>
      <c r="E187" s="2"/>
      <c r="F187" s="2"/>
      <c r="G187" s="2"/>
      <c r="H187" s="2"/>
      <c r="I187" s="2"/>
      <c r="J187" s="2"/>
      <c r="K187" s="2"/>
      <c r="L187" s="2"/>
      <c r="M187" s="2"/>
      <c r="N187" s="2"/>
      <c r="O187" s="2"/>
      <c r="P187" s="2"/>
      <c r="AT187" s="59"/>
      <c r="AU187" s="3"/>
    </row>
    <row r="188" spans="1:47" s="9" customFormat="1" x14ac:dyDescent="0.35">
      <c r="A188" s="22"/>
      <c r="B188" s="12"/>
      <c r="C188" s="12"/>
      <c r="D188" s="2"/>
      <c r="E188" s="12"/>
      <c r="F188" s="2"/>
      <c r="G188" s="2"/>
      <c r="H188" s="2"/>
      <c r="I188" s="2"/>
      <c r="J188" s="2"/>
      <c r="K188" s="2"/>
      <c r="L188" s="2"/>
      <c r="M188" s="2"/>
      <c r="N188" s="2"/>
      <c r="O188" s="2"/>
      <c r="P188" s="2"/>
      <c r="AT188" s="59"/>
      <c r="AU188" s="3"/>
    </row>
    <row r="189" spans="1:47" s="9" customFormat="1" x14ac:dyDescent="0.35">
      <c r="B189" s="12"/>
      <c r="C189" s="12"/>
      <c r="D189" s="2"/>
      <c r="E189" s="12"/>
      <c r="F189" s="2"/>
      <c r="G189" s="2"/>
      <c r="H189" s="2"/>
      <c r="I189" s="2"/>
      <c r="J189" s="2"/>
      <c r="K189" s="2"/>
      <c r="L189" s="2"/>
      <c r="M189" s="2"/>
      <c r="N189" s="2"/>
      <c r="O189" s="2"/>
      <c r="P189" s="2"/>
      <c r="AT189" s="59"/>
      <c r="AU189" s="3"/>
    </row>
    <row r="190" spans="1:47" s="9" customFormat="1" x14ac:dyDescent="0.35">
      <c r="B190" s="1"/>
      <c r="C190" s="1"/>
      <c r="D190" s="2"/>
      <c r="E190" s="2"/>
      <c r="F190" s="2"/>
      <c r="G190" s="2"/>
      <c r="H190" s="2"/>
      <c r="I190" s="2"/>
      <c r="J190" s="2"/>
      <c r="K190" s="2"/>
      <c r="L190" s="2"/>
      <c r="M190" s="2"/>
      <c r="N190" s="2"/>
      <c r="O190" s="2"/>
      <c r="P190" s="2"/>
      <c r="AT190" s="59"/>
      <c r="AU190" s="3"/>
    </row>
    <row r="191" spans="1:47" s="9" customFormat="1" x14ac:dyDescent="0.35">
      <c r="B191" s="1"/>
      <c r="C191" s="1"/>
      <c r="D191" s="2"/>
      <c r="E191" s="2"/>
      <c r="F191" s="2"/>
      <c r="G191" s="2"/>
      <c r="H191" s="2"/>
      <c r="I191" s="2"/>
      <c r="J191" s="2"/>
      <c r="K191" s="2"/>
      <c r="L191" s="2"/>
      <c r="M191" s="2"/>
      <c r="N191" s="2"/>
      <c r="O191" s="2"/>
      <c r="P191" s="2"/>
      <c r="AT191" s="59"/>
      <c r="AU191" s="3"/>
    </row>
    <row r="192" spans="1:47" s="9" customFormat="1" x14ac:dyDescent="0.35">
      <c r="B192" s="1"/>
      <c r="C192" s="1"/>
      <c r="D192" s="2"/>
      <c r="E192" s="2"/>
      <c r="F192" s="2"/>
      <c r="G192" s="2"/>
      <c r="H192" s="2"/>
      <c r="I192" s="2"/>
      <c r="J192" s="2"/>
      <c r="K192" s="2"/>
      <c r="L192" s="2"/>
      <c r="M192" s="2"/>
      <c r="N192" s="2"/>
      <c r="O192" s="2"/>
      <c r="P192" s="2"/>
      <c r="AT192" s="59"/>
      <c r="AU192" s="3"/>
    </row>
    <row r="193" spans="1:3" x14ac:dyDescent="0.35">
      <c r="A193" s="9"/>
      <c r="B193" s="1"/>
      <c r="C193" s="1"/>
    </row>
  </sheetData>
  <sheetProtection algorithmName="SHA-512" hashValue="YoQ0a+ihpWAy4SYNeVakhgui13SFOSVmQBhu8nDafC417EwP6ISRoCH9zZdcNLn9ZyaJNJqtgDhJgPNLqOFXVg==" saltValue="AxquJUCtV7MPkVkURvElhQ==" spinCount="100000" sheet="1" autoFilter="0"/>
  <autoFilter ref="A3:E176" xr:uid="{00000000-0009-0000-0000-000005000000}"/>
  <mergeCells count="352">
    <mergeCell ref="AR63:AR64"/>
    <mergeCell ref="AS63:AS64"/>
    <mergeCell ref="AT63:AT64"/>
    <mergeCell ref="AH63:AH64"/>
    <mergeCell ref="AI63:AI64"/>
    <mergeCell ref="AJ63:AJ64"/>
    <mergeCell ref="AK63:AK64"/>
    <mergeCell ref="AL63:AL64"/>
    <mergeCell ref="AM63:AM64"/>
    <mergeCell ref="AN63:AN64"/>
    <mergeCell ref="AO63:AO64"/>
    <mergeCell ref="AP63:AP64"/>
    <mergeCell ref="Y63:Y64"/>
    <mergeCell ref="Z63:Z64"/>
    <mergeCell ref="AA63:AA64"/>
    <mergeCell ref="AB63:AB64"/>
    <mergeCell ref="AC63:AC64"/>
    <mergeCell ref="AD63:AD64"/>
    <mergeCell ref="AE63:AE64"/>
    <mergeCell ref="AF63:AF64"/>
    <mergeCell ref="AG63:AG64"/>
    <mergeCell ref="B63:B64"/>
    <mergeCell ref="Q63:Q64"/>
    <mergeCell ref="R63:R64"/>
    <mergeCell ref="S63:S64"/>
    <mergeCell ref="T63:T64"/>
    <mergeCell ref="U63:U64"/>
    <mergeCell ref="V63:V64"/>
    <mergeCell ref="W63:W64"/>
    <mergeCell ref="X63:X64"/>
    <mergeCell ref="AR160:AR162"/>
    <mergeCell ref="AS160:AS162"/>
    <mergeCell ref="AT160:AT162"/>
    <mergeCell ref="AM160:AM162"/>
    <mergeCell ref="AN160:AN162"/>
    <mergeCell ref="AO160:AO162"/>
    <mergeCell ref="AP160:AP162"/>
    <mergeCell ref="AQ160:AQ162"/>
    <mergeCell ref="AH160:AH162"/>
    <mergeCell ref="AI160:AI162"/>
    <mergeCell ref="AJ160:AJ162"/>
    <mergeCell ref="AK160:AK162"/>
    <mergeCell ref="AL160:AL162"/>
    <mergeCell ref="AC160:AC162"/>
    <mergeCell ref="AD160:AD162"/>
    <mergeCell ref="AE160:AE162"/>
    <mergeCell ref="AF160:AF162"/>
    <mergeCell ref="AG160:AG162"/>
    <mergeCell ref="AR122:AR124"/>
    <mergeCell ref="AS122:AS124"/>
    <mergeCell ref="AT122:AT124"/>
    <mergeCell ref="B160:B162"/>
    <mergeCell ref="Q160:Q162"/>
    <mergeCell ref="R160:R162"/>
    <mergeCell ref="S160:S162"/>
    <mergeCell ref="T160:T162"/>
    <mergeCell ref="U160:U162"/>
    <mergeCell ref="V160:V162"/>
    <mergeCell ref="W160:W162"/>
    <mergeCell ref="X160:X162"/>
    <mergeCell ref="Y160:Y162"/>
    <mergeCell ref="Z160:Z162"/>
    <mergeCell ref="AA160:AA162"/>
    <mergeCell ref="AB160:AB162"/>
    <mergeCell ref="AM122:AM124"/>
    <mergeCell ref="AN122:AN124"/>
    <mergeCell ref="AO122:AO124"/>
    <mergeCell ref="Y122:Y124"/>
    <mergeCell ref="Z122:Z124"/>
    <mergeCell ref="AA122:AA124"/>
    <mergeCell ref="AB122:AB124"/>
    <mergeCell ref="AM82:AM84"/>
    <mergeCell ref="AN82:AN84"/>
    <mergeCell ref="AO82:AO84"/>
    <mergeCell ref="AP82:AP84"/>
    <mergeCell ref="AQ82:AQ84"/>
    <mergeCell ref="AH82:AH84"/>
    <mergeCell ref="AI82:AI84"/>
    <mergeCell ref="AJ82:AJ84"/>
    <mergeCell ref="AP122:AP124"/>
    <mergeCell ref="AQ122:AQ124"/>
    <mergeCell ref="AH122:AH124"/>
    <mergeCell ref="AI122:AI124"/>
    <mergeCell ref="AJ122:AJ124"/>
    <mergeCell ref="AK122:AK124"/>
    <mergeCell ref="AL122:AL124"/>
    <mergeCell ref="AC122:AC124"/>
    <mergeCell ref="AD122:AD124"/>
    <mergeCell ref="AE122:AE124"/>
    <mergeCell ref="AF122:AF124"/>
    <mergeCell ref="AG122:AG124"/>
    <mergeCell ref="B122:B124"/>
    <mergeCell ref="Q122:Q124"/>
    <mergeCell ref="R122:R124"/>
    <mergeCell ref="S122:S124"/>
    <mergeCell ref="T122:T124"/>
    <mergeCell ref="U122:U124"/>
    <mergeCell ref="V122:V124"/>
    <mergeCell ref="W122:W124"/>
    <mergeCell ref="X122:X124"/>
    <mergeCell ref="AC82:AC84"/>
    <mergeCell ref="AE82:AE84"/>
    <mergeCell ref="AF82:AF84"/>
    <mergeCell ref="AG82:AG84"/>
    <mergeCell ref="AS8:AS10"/>
    <mergeCell ref="AT8:AT10"/>
    <mergeCell ref="AH22:AH24"/>
    <mergeCell ref="AI22:AI24"/>
    <mergeCell ref="AJ22:AJ24"/>
    <mergeCell ref="AK22:AK24"/>
    <mergeCell ref="AL22:AL24"/>
    <mergeCell ref="AM22:AM24"/>
    <mergeCell ref="AN22:AN24"/>
    <mergeCell ref="AO22:AO24"/>
    <mergeCell ref="AP22:AP24"/>
    <mergeCell ref="AQ22:AQ24"/>
    <mergeCell ref="AR22:AR24"/>
    <mergeCell ref="AS22:AS24"/>
    <mergeCell ref="AT22:AT24"/>
    <mergeCell ref="AR82:AR84"/>
    <mergeCell ref="AS82:AS84"/>
    <mergeCell ref="AT82:AT84"/>
    <mergeCell ref="AH17:AH19"/>
    <mergeCell ref="AQ63:AQ64"/>
    <mergeCell ref="B82:B84"/>
    <mergeCell ref="Q82:Q84"/>
    <mergeCell ref="R82:R84"/>
    <mergeCell ref="S82:S84"/>
    <mergeCell ref="T82:T84"/>
    <mergeCell ref="U82:U84"/>
    <mergeCell ref="V82:V84"/>
    <mergeCell ref="W82:W84"/>
    <mergeCell ref="X82:X84"/>
    <mergeCell ref="Y82:Y84"/>
    <mergeCell ref="Z82:Z84"/>
    <mergeCell ref="AA82:AA84"/>
    <mergeCell ref="AB82:AB84"/>
    <mergeCell ref="AN8:AN10"/>
    <mergeCell ref="AO8:AO10"/>
    <mergeCell ref="AP8:AP10"/>
    <mergeCell ref="AQ8:AQ10"/>
    <mergeCell ref="AR8:AR10"/>
    <mergeCell ref="AI8:AI10"/>
    <mergeCell ref="AJ8:AJ10"/>
    <mergeCell ref="AK8:AK10"/>
    <mergeCell ref="AL8:AL10"/>
    <mergeCell ref="AM8:AM10"/>
    <mergeCell ref="AD8:AD10"/>
    <mergeCell ref="AE8:AE10"/>
    <mergeCell ref="AF8:AF10"/>
    <mergeCell ref="AG8:AG10"/>
    <mergeCell ref="AH8:AH10"/>
    <mergeCell ref="Y8:Y10"/>
    <mergeCell ref="Z8:Z10"/>
    <mergeCell ref="AA8:AA10"/>
    <mergeCell ref="AB8:AB10"/>
    <mergeCell ref="AC8:AC10"/>
    <mergeCell ref="T8:T10"/>
    <mergeCell ref="U8:U10"/>
    <mergeCell ref="V8:V10"/>
    <mergeCell ref="W8:W10"/>
    <mergeCell ref="X8:X10"/>
    <mergeCell ref="B8:B10"/>
    <mergeCell ref="Q8:Q10"/>
    <mergeCell ref="R8:R10"/>
    <mergeCell ref="S8:S10"/>
    <mergeCell ref="A1:AT1"/>
    <mergeCell ref="A2:AT2"/>
    <mergeCell ref="F3:N3"/>
    <mergeCell ref="Z108:Z120"/>
    <mergeCell ref="B108:B120"/>
    <mergeCell ref="Q108:Q120"/>
    <mergeCell ref="R108:R120"/>
    <mergeCell ref="S108:S120"/>
    <mergeCell ref="T108:T120"/>
    <mergeCell ref="U108:U120"/>
    <mergeCell ref="V108:V120"/>
    <mergeCell ref="W108:W120"/>
    <mergeCell ref="X108:X120"/>
    <mergeCell ref="Y108:Y120"/>
    <mergeCell ref="AL108:AL120"/>
    <mergeCell ref="AA108:AA120"/>
    <mergeCell ref="AB108:AB120"/>
    <mergeCell ref="AC108:AC120"/>
    <mergeCell ref="AD108:AD120"/>
    <mergeCell ref="AE108:AE120"/>
    <mergeCell ref="AF108:AF120"/>
    <mergeCell ref="AG108:AG120"/>
    <mergeCell ref="AH108:AH120"/>
    <mergeCell ref="AI108:AI120"/>
    <mergeCell ref="AJ108:AJ120"/>
    <mergeCell ref="AK108:AK120"/>
    <mergeCell ref="AT108:AT120"/>
    <mergeCell ref="AR108:AR120"/>
    <mergeCell ref="AM108:AM120"/>
    <mergeCell ref="AN108:AN120"/>
    <mergeCell ref="AO108:AO120"/>
    <mergeCell ref="AP108:AP120"/>
    <mergeCell ref="AQ108:AQ120"/>
    <mergeCell ref="AS108:AS120"/>
    <mergeCell ref="B22:B24"/>
    <mergeCell ref="Q22:Q24"/>
    <mergeCell ref="R22:R24"/>
    <mergeCell ref="S22:S24"/>
    <mergeCell ref="T22:T24"/>
    <mergeCell ref="U22:U24"/>
    <mergeCell ref="V22:V24"/>
    <mergeCell ref="W22:W24"/>
    <mergeCell ref="X22:X24"/>
    <mergeCell ref="Y22:Y24"/>
    <mergeCell ref="Z22:Z24"/>
    <mergeCell ref="AA22:AA24"/>
    <mergeCell ref="AB22:AB24"/>
    <mergeCell ref="AC22:AC24"/>
    <mergeCell ref="AD22:AD24"/>
    <mergeCell ref="AE22:AE24"/>
    <mergeCell ref="AF22:AF24"/>
    <mergeCell ref="AG22:AG24"/>
    <mergeCell ref="B17:B19"/>
    <mergeCell ref="Q17:Q19"/>
    <mergeCell ref="R17:R19"/>
    <mergeCell ref="S17:S19"/>
    <mergeCell ref="T17:T19"/>
    <mergeCell ref="U17:U19"/>
    <mergeCell ref="V17:V19"/>
    <mergeCell ref="W17:W19"/>
    <mergeCell ref="X17:X19"/>
    <mergeCell ref="Y17:Y19"/>
    <mergeCell ref="Z17:Z19"/>
    <mergeCell ref="AA17:AA19"/>
    <mergeCell ref="AB17:AB19"/>
    <mergeCell ref="AC17:AC19"/>
    <mergeCell ref="AD17:AD19"/>
    <mergeCell ref="AE17:AE19"/>
    <mergeCell ref="AF17:AF19"/>
    <mergeCell ref="AG17:AG19"/>
    <mergeCell ref="AI17:AI19"/>
    <mergeCell ref="AJ17:AJ19"/>
    <mergeCell ref="AK17:AK19"/>
    <mergeCell ref="AL17:AL19"/>
    <mergeCell ref="AM17:AM19"/>
    <mergeCell ref="AN17:AN19"/>
    <mergeCell ref="AO17:AO19"/>
    <mergeCell ref="AP17:AP19"/>
    <mergeCell ref="AQ17:AQ19"/>
    <mergeCell ref="AR17:AR19"/>
    <mergeCell ref="AS17:AS19"/>
    <mergeCell ref="AT17:AT19"/>
    <mergeCell ref="AU17:AU19"/>
    <mergeCell ref="AV17:AV19"/>
    <mergeCell ref="B34:B36"/>
    <mergeCell ref="Q34:Q36"/>
    <mergeCell ref="R34:R36"/>
    <mergeCell ref="S34:S36"/>
    <mergeCell ref="T34:T36"/>
    <mergeCell ref="U34:U36"/>
    <mergeCell ref="V34:V36"/>
    <mergeCell ref="W34:W36"/>
    <mergeCell ref="X34:X36"/>
    <mergeCell ref="Y34:Y36"/>
    <mergeCell ref="Z34:Z36"/>
    <mergeCell ref="AA34:AA36"/>
    <mergeCell ref="AB34:AB36"/>
    <mergeCell ref="AC34:AC36"/>
    <mergeCell ref="AD34:AD36"/>
    <mergeCell ref="AE34:AE36"/>
    <mergeCell ref="AF34:AF36"/>
    <mergeCell ref="AG34:AG36"/>
    <mergeCell ref="AQ34:AQ36"/>
    <mergeCell ref="AR34:AR36"/>
    <mergeCell ref="AS34:AS36"/>
    <mergeCell ref="AT34:AT36"/>
    <mergeCell ref="AU34:AU36"/>
    <mergeCell ref="AV34:AV36"/>
    <mergeCell ref="AH34:AH36"/>
    <mergeCell ref="AI34:AI36"/>
    <mergeCell ref="AJ34:AJ36"/>
    <mergeCell ref="AK34:AK36"/>
    <mergeCell ref="AL34:AL36"/>
    <mergeCell ref="AM34:AM36"/>
    <mergeCell ref="AN34:AN36"/>
    <mergeCell ref="AO34:AO36"/>
    <mergeCell ref="AP34:AP36"/>
    <mergeCell ref="Y75:Y77"/>
    <mergeCell ref="Z75:Z77"/>
    <mergeCell ref="AA75:AA77"/>
    <mergeCell ref="AB75:AB77"/>
    <mergeCell ref="AC75:AC77"/>
    <mergeCell ref="AD75:AD77"/>
    <mergeCell ref="AE75:AE77"/>
    <mergeCell ref="AF75:AF77"/>
    <mergeCell ref="AG75:AG77"/>
    <mergeCell ref="B75:B77"/>
    <mergeCell ref="Q75:Q77"/>
    <mergeCell ref="R75:R77"/>
    <mergeCell ref="S75:S77"/>
    <mergeCell ref="T75:T77"/>
    <mergeCell ref="U75:U77"/>
    <mergeCell ref="V75:V77"/>
    <mergeCell ref="W75:W77"/>
    <mergeCell ref="X75:X77"/>
    <mergeCell ref="AD82:AD84"/>
    <mergeCell ref="AK82:AK84"/>
    <mergeCell ref="AL82:AL84"/>
    <mergeCell ref="AQ75:AQ77"/>
    <mergeCell ref="AR75:AR77"/>
    <mergeCell ref="AS75:AS77"/>
    <mergeCell ref="AT75:AT77"/>
    <mergeCell ref="AU75:AU77"/>
    <mergeCell ref="AV75:AV77"/>
    <mergeCell ref="AH75:AH77"/>
    <mergeCell ref="AI75:AI77"/>
    <mergeCell ref="AJ75:AJ77"/>
    <mergeCell ref="AK75:AK77"/>
    <mergeCell ref="AL75:AL77"/>
    <mergeCell ref="AM75:AM77"/>
    <mergeCell ref="AN75:AN77"/>
    <mergeCell ref="AO75:AO77"/>
    <mergeCell ref="AP75:AP77"/>
    <mergeCell ref="B93:B95"/>
    <mergeCell ref="Q93:Q95"/>
    <mergeCell ref="R93:R95"/>
    <mergeCell ref="S93:S95"/>
    <mergeCell ref="T93:T95"/>
    <mergeCell ref="U93:U95"/>
    <mergeCell ref="V93:V95"/>
    <mergeCell ref="W93:W95"/>
    <mergeCell ref="X93:X95"/>
    <mergeCell ref="Y93:Y95"/>
    <mergeCell ref="Z93:Z95"/>
    <mergeCell ref="AA93:AA95"/>
    <mergeCell ref="AB93:AB95"/>
    <mergeCell ref="AC93:AC95"/>
    <mergeCell ref="AD93:AD95"/>
    <mergeCell ref="AE93:AE95"/>
    <mergeCell ref="AF93:AF95"/>
    <mergeCell ref="AG93:AG95"/>
    <mergeCell ref="AQ93:AQ95"/>
    <mergeCell ref="AR93:AR95"/>
    <mergeCell ref="AS93:AS95"/>
    <mergeCell ref="AT93:AT95"/>
    <mergeCell ref="AU93:AU95"/>
    <mergeCell ref="AV93:AV95"/>
    <mergeCell ref="AH93:AH95"/>
    <mergeCell ref="AI93:AI95"/>
    <mergeCell ref="AJ93:AJ95"/>
    <mergeCell ref="AK93:AK95"/>
    <mergeCell ref="AL93:AL95"/>
    <mergeCell ref="AM93:AM95"/>
    <mergeCell ref="AN93:AN95"/>
    <mergeCell ref="AO93:AO95"/>
    <mergeCell ref="AP93:AP95"/>
  </mergeCells>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6D223-D100-4688-8E2B-2D89D2439019}">
  <dimension ref="A1:AX208"/>
  <sheetViews>
    <sheetView showGridLines="0" zoomScale="70" zoomScaleNormal="70" workbookViewId="0">
      <pane ySplit="3" topLeftCell="A4" activePane="bottomLeft" state="frozen"/>
      <selection activeCell="B5" sqref="B5"/>
      <selection pane="bottomLeft" sqref="A1:AV1"/>
    </sheetView>
  </sheetViews>
  <sheetFormatPr defaultColWidth="9.1796875" defaultRowHeight="14.5" x14ac:dyDescent="0.35"/>
  <cols>
    <col min="1" max="1" width="44.90625"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1796875" style="2" hidden="1" customWidth="1"/>
    <col min="17" max="47" width="3.54296875" style="9" customWidth="1"/>
    <col min="48" max="48" width="24.7265625" style="59" customWidth="1"/>
    <col min="49" max="49" width="9.1796875" style="3"/>
    <col min="50" max="16384" width="9.1796875" style="1"/>
  </cols>
  <sheetData>
    <row r="1" spans="1:49" s="4" customFormat="1" ht="42.75" customHeight="1" x14ac:dyDescent="0.35">
      <c r="A1" s="191" t="str">
        <f>Janeiro!A1</f>
        <v>calendário geral de operações e relatórios - 1º e 2º semestres de 2024 - atualizado em 25/06/2024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4"/>
    </row>
    <row r="2" spans="1:49" s="5" customFormat="1" ht="20.149999999999999" customHeight="1" x14ac:dyDescent="0.35">
      <c r="A2" s="192">
        <v>45352</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4"/>
      <c r="AW2" s="7"/>
    </row>
    <row r="3" spans="1:49" s="6" customFormat="1" ht="32.25" customHeight="1" x14ac:dyDescent="0.25">
      <c r="A3" s="103" t="s">
        <v>973</v>
      </c>
      <c r="B3" s="104" t="s">
        <v>974</v>
      </c>
      <c r="C3" s="105" t="s">
        <v>975</v>
      </c>
      <c r="D3" s="106" t="s">
        <v>976</v>
      </c>
      <c r="E3" s="106" t="s">
        <v>977</v>
      </c>
      <c r="F3" s="195" t="s">
        <v>978</v>
      </c>
      <c r="G3" s="196"/>
      <c r="H3" s="196"/>
      <c r="I3" s="196"/>
      <c r="J3" s="196"/>
      <c r="K3" s="196"/>
      <c r="L3" s="196"/>
      <c r="M3" s="196"/>
      <c r="N3" s="197"/>
      <c r="O3" s="106" t="s">
        <v>790</v>
      </c>
      <c r="P3" s="106" t="s">
        <v>791</v>
      </c>
      <c r="Q3" s="107" t="s">
        <v>0</v>
      </c>
      <c r="R3" s="107" t="s">
        <v>0</v>
      </c>
      <c r="S3" s="107" t="s">
        <v>1</v>
      </c>
      <c r="T3" s="107" t="s">
        <v>0</v>
      </c>
      <c r="U3" s="107" t="s">
        <v>2</v>
      </c>
      <c r="V3" s="107" t="s">
        <v>3</v>
      </c>
      <c r="W3" s="107" t="s">
        <v>3</v>
      </c>
      <c r="X3" s="107" t="s">
        <v>0</v>
      </c>
      <c r="Y3" s="107" t="s">
        <v>0</v>
      </c>
      <c r="Z3" s="107" t="s">
        <v>1</v>
      </c>
      <c r="AA3" s="107" t="s">
        <v>0</v>
      </c>
      <c r="AB3" s="107" t="s">
        <v>2</v>
      </c>
      <c r="AC3" s="107" t="s">
        <v>3</v>
      </c>
      <c r="AD3" s="107" t="s">
        <v>3</v>
      </c>
      <c r="AE3" s="107" t="s">
        <v>0</v>
      </c>
      <c r="AF3" s="107" t="s">
        <v>0</v>
      </c>
      <c r="AG3" s="107" t="s">
        <v>1</v>
      </c>
      <c r="AH3" s="107" t="s">
        <v>0</v>
      </c>
      <c r="AI3" s="107" t="s">
        <v>2</v>
      </c>
      <c r="AJ3" s="107" t="s">
        <v>3</v>
      </c>
      <c r="AK3" s="107" t="s">
        <v>3</v>
      </c>
      <c r="AL3" s="107" t="s">
        <v>0</v>
      </c>
      <c r="AM3" s="107" t="s">
        <v>0</v>
      </c>
      <c r="AN3" s="107" t="s">
        <v>1</v>
      </c>
      <c r="AO3" s="107" t="s">
        <v>0</v>
      </c>
      <c r="AP3" s="107" t="s">
        <v>2</v>
      </c>
      <c r="AQ3" s="107" t="s">
        <v>3</v>
      </c>
      <c r="AR3" s="107" t="s">
        <v>3</v>
      </c>
      <c r="AS3" s="107" t="s">
        <v>0</v>
      </c>
      <c r="AT3" s="107" t="s">
        <v>0</v>
      </c>
      <c r="AU3" s="107" t="s">
        <v>1</v>
      </c>
      <c r="AV3" s="104" t="s">
        <v>979</v>
      </c>
      <c r="AW3" s="8"/>
    </row>
    <row r="4" spans="1:49" s="6" customFormat="1" ht="43.5" x14ac:dyDescent="0.25">
      <c r="A4" s="75" t="str">
        <f>VLOOKUP(B4,Apoio!$A:$C,3,FALSE)</f>
        <v>Conta Bandeiras</v>
      </c>
      <c r="B4" s="82" t="s">
        <v>163</v>
      </c>
      <c r="C4" s="83">
        <v>45323</v>
      </c>
      <c r="D4" s="84" t="s">
        <v>527</v>
      </c>
      <c r="E4" s="78" t="s">
        <v>84</v>
      </c>
      <c r="F4" s="88"/>
      <c r="G4" s="89"/>
      <c r="H4" s="89" t="s">
        <v>84</v>
      </c>
      <c r="I4" s="89"/>
      <c r="J4" s="89"/>
      <c r="K4" s="89"/>
      <c r="L4" s="89"/>
      <c r="M4" s="89"/>
      <c r="N4" s="90"/>
      <c r="O4" s="98" t="s">
        <v>796</v>
      </c>
      <c r="P4" s="99">
        <v>45352</v>
      </c>
      <c r="Q4" s="79">
        <v>1</v>
      </c>
      <c r="R4" s="100">
        <v>2</v>
      </c>
      <c r="S4" s="100">
        <v>3</v>
      </c>
      <c r="T4" s="77">
        <v>4</v>
      </c>
      <c r="U4" s="77">
        <v>5</v>
      </c>
      <c r="V4" s="77">
        <v>6</v>
      </c>
      <c r="W4" s="77">
        <v>7</v>
      </c>
      <c r="X4" s="77">
        <v>8</v>
      </c>
      <c r="Y4" s="100">
        <v>9</v>
      </c>
      <c r="Z4" s="100">
        <v>10</v>
      </c>
      <c r="AA4" s="77">
        <v>11</v>
      </c>
      <c r="AB4" s="77">
        <v>12</v>
      </c>
      <c r="AC4" s="77">
        <v>13</v>
      </c>
      <c r="AD4" s="77">
        <v>14</v>
      </c>
      <c r="AE4" s="77">
        <v>15</v>
      </c>
      <c r="AF4" s="100">
        <v>16</v>
      </c>
      <c r="AG4" s="100">
        <v>17</v>
      </c>
      <c r="AH4" s="77">
        <v>18</v>
      </c>
      <c r="AI4" s="77">
        <v>19</v>
      </c>
      <c r="AJ4" s="77">
        <v>20</v>
      </c>
      <c r="AK4" s="77">
        <v>21</v>
      </c>
      <c r="AL4" s="77">
        <v>22</v>
      </c>
      <c r="AM4" s="100">
        <v>23</v>
      </c>
      <c r="AN4" s="100">
        <v>24</v>
      </c>
      <c r="AO4" s="77">
        <v>25</v>
      </c>
      <c r="AP4" s="77">
        <v>26</v>
      </c>
      <c r="AQ4" s="77">
        <v>27</v>
      </c>
      <c r="AR4" s="77">
        <v>28</v>
      </c>
      <c r="AS4" s="100">
        <v>29</v>
      </c>
      <c r="AT4" s="100">
        <v>30</v>
      </c>
      <c r="AU4" s="100">
        <v>31</v>
      </c>
      <c r="AV4" s="78"/>
      <c r="AW4" s="8"/>
    </row>
    <row r="5" spans="1:49" s="6" customFormat="1" ht="46" customHeight="1" x14ac:dyDescent="0.25">
      <c r="A5" s="75" t="str">
        <f>VLOOKUP(B5,Apoio!$A:$C,3,FALSE)</f>
        <v>Receita de Venda</v>
      </c>
      <c r="B5" s="82" t="s">
        <v>648</v>
      </c>
      <c r="C5" s="83">
        <v>45292</v>
      </c>
      <c r="D5" s="84" t="s">
        <v>17</v>
      </c>
      <c r="E5" s="78" t="s">
        <v>797</v>
      </c>
      <c r="F5" s="88" t="s">
        <v>801</v>
      </c>
      <c r="G5" s="89" t="s">
        <v>802</v>
      </c>
      <c r="H5" s="89" t="s">
        <v>803</v>
      </c>
      <c r="I5" s="89"/>
      <c r="J5" s="89"/>
      <c r="K5" s="89"/>
      <c r="L5" s="89"/>
      <c r="M5" s="89"/>
      <c r="N5" s="108"/>
      <c r="O5" s="98" t="s">
        <v>796</v>
      </c>
      <c r="P5" s="99">
        <v>45352</v>
      </c>
      <c r="Q5" s="79">
        <v>1</v>
      </c>
      <c r="R5" s="100">
        <v>2</v>
      </c>
      <c r="S5" s="100">
        <v>3</v>
      </c>
      <c r="T5" s="77">
        <v>4</v>
      </c>
      <c r="U5" s="77">
        <v>5</v>
      </c>
      <c r="V5" s="77">
        <v>6</v>
      </c>
      <c r="W5" s="77">
        <v>7</v>
      </c>
      <c r="X5" s="77">
        <v>8</v>
      </c>
      <c r="Y5" s="100">
        <v>9</v>
      </c>
      <c r="Z5" s="100">
        <v>10</v>
      </c>
      <c r="AA5" s="77">
        <v>11</v>
      </c>
      <c r="AB5" s="77">
        <v>12</v>
      </c>
      <c r="AC5" s="77">
        <v>13</v>
      </c>
      <c r="AD5" s="77">
        <v>14</v>
      </c>
      <c r="AE5" s="77">
        <v>15</v>
      </c>
      <c r="AF5" s="100">
        <v>16</v>
      </c>
      <c r="AG5" s="100">
        <v>17</v>
      </c>
      <c r="AH5" s="77">
        <v>18</v>
      </c>
      <c r="AI5" s="77">
        <v>19</v>
      </c>
      <c r="AJ5" s="77">
        <v>20</v>
      </c>
      <c r="AK5" s="77">
        <v>21</v>
      </c>
      <c r="AL5" s="77">
        <v>22</v>
      </c>
      <c r="AM5" s="100">
        <v>23</v>
      </c>
      <c r="AN5" s="100">
        <v>24</v>
      </c>
      <c r="AO5" s="77">
        <v>25</v>
      </c>
      <c r="AP5" s="77">
        <v>26</v>
      </c>
      <c r="AQ5" s="77">
        <v>27</v>
      </c>
      <c r="AR5" s="77">
        <v>28</v>
      </c>
      <c r="AS5" s="100">
        <v>29</v>
      </c>
      <c r="AT5" s="100">
        <v>30</v>
      </c>
      <c r="AU5" s="100">
        <v>31</v>
      </c>
      <c r="AV5" s="78"/>
      <c r="AW5" s="8"/>
    </row>
    <row r="6" spans="1:49" s="6" customFormat="1" ht="22" customHeight="1" x14ac:dyDescent="0.25">
      <c r="A6" s="75" t="str">
        <f>VLOOKUP(B6,Apoio!$A:$C,3,FALSE)</f>
        <v>MCP - Resultados</v>
      </c>
      <c r="B6" s="185" t="s">
        <v>535</v>
      </c>
      <c r="C6" s="86">
        <v>45292</v>
      </c>
      <c r="D6" s="84" t="s">
        <v>8</v>
      </c>
      <c r="E6" s="78" t="s">
        <v>70</v>
      </c>
      <c r="F6" s="89" t="s">
        <v>736</v>
      </c>
      <c r="G6" s="89"/>
      <c r="H6" s="89"/>
      <c r="I6" s="89"/>
      <c r="J6" s="89"/>
      <c r="K6" s="89"/>
      <c r="L6" s="89"/>
      <c r="M6" s="89"/>
      <c r="N6" s="108"/>
      <c r="O6" s="98" t="s">
        <v>796</v>
      </c>
      <c r="P6" s="99">
        <v>45352</v>
      </c>
      <c r="Q6" s="180">
        <v>1</v>
      </c>
      <c r="R6" s="176">
        <v>2</v>
      </c>
      <c r="S6" s="176">
        <v>3</v>
      </c>
      <c r="T6" s="178">
        <v>4</v>
      </c>
      <c r="U6" s="178">
        <v>5</v>
      </c>
      <c r="V6" s="178">
        <v>6</v>
      </c>
      <c r="W6" s="178">
        <v>7</v>
      </c>
      <c r="X6" s="178">
        <v>8</v>
      </c>
      <c r="Y6" s="176">
        <v>9</v>
      </c>
      <c r="Z6" s="176">
        <v>10</v>
      </c>
      <c r="AA6" s="178">
        <v>11</v>
      </c>
      <c r="AB6" s="178">
        <v>12</v>
      </c>
      <c r="AC6" s="178">
        <v>13</v>
      </c>
      <c r="AD6" s="178">
        <v>14</v>
      </c>
      <c r="AE6" s="178">
        <v>15</v>
      </c>
      <c r="AF6" s="176">
        <v>16</v>
      </c>
      <c r="AG6" s="176">
        <v>17</v>
      </c>
      <c r="AH6" s="178">
        <v>18</v>
      </c>
      <c r="AI6" s="178">
        <v>19</v>
      </c>
      <c r="AJ6" s="178">
        <v>20</v>
      </c>
      <c r="AK6" s="178">
        <v>21</v>
      </c>
      <c r="AL6" s="178">
        <v>22</v>
      </c>
      <c r="AM6" s="176">
        <v>23</v>
      </c>
      <c r="AN6" s="176">
        <v>24</v>
      </c>
      <c r="AO6" s="178">
        <v>25</v>
      </c>
      <c r="AP6" s="178">
        <v>26</v>
      </c>
      <c r="AQ6" s="178">
        <v>27</v>
      </c>
      <c r="AR6" s="178">
        <v>28</v>
      </c>
      <c r="AS6" s="176">
        <v>29</v>
      </c>
      <c r="AT6" s="176">
        <v>30</v>
      </c>
      <c r="AU6" s="176">
        <v>31</v>
      </c>
      <c r="AV6" s="174"/>
      <c r="AW6" s="8"/>
    </row>
    <row r="7" spans="1:49" s="6" customFormat="1" ht="22" customHeight="1" x14ac:dyDescent="0.25">
      <c r="A7" s="75"/>
      <c r="B7" s="186"/>
      <c r="C7" s="86">
        <v>45292</v>
      </c>
      <c r="D7" s="84" t="s">
        <v>8</v>
      </c>
      <c r="E7" s="78" t="s">
        <v>71</v>
      </c>
      <c r="F7" s="89" t="s">
        <v>737</v>
      </c>
      <c r="G7" s="89" t="s">
        <v>738</v>
      </c>
      <c r="H7" s="89"/>
      <c r="I7" s="89"/>
      <c r="J7" s="89"/>
      <c r="K7" s="89"/>
      <c r="L7" s="89"/>
      <c r="M7" s="89"/>
      <c r="N7" s="108"/>
      <c r="O7" s="98" t="s">
        <v>796</v>
      </c>
      <c r="P7" s="99">
        <v>45352</v>
      </c>
      <c r="Q7" s="181"/>
      <c r="R7" s="177"/>
      <c r="S7" s="177"/>
      <c r="T7" s="179"/>
      <c r="U7" s="179"/>
      <c r="V7" s="179"/>
      <c r="W7" s="179"/>
      <c r="X7" s="179"/>
      <c r="Y7" s="177"/>
      <c r="Z7" s="177"/>
      <c r="AA7" s="179"/>
      <c r="AB7" s="179"/>
      <c r="AC7" s="179"/>
      <c r="AD7" s="179"/>
      <c r="AE7" s="179"/>
      <c r="AF7" s="177"/>
      <c r="AG7" s="177"/>
      <c r="AH7" s="179"/>
      <c r="AI7" s="179"/>
      <c r="AJ7" s="179"/>
      <c r="AK7" s="179"/>
      <c r="AL7" s="179"/>
      <c r="AM7" s="177"/>
      <c r="AN7" s="177"/>
      <c r="AO7" s="179"/>
      <c r="AP7" s="179"/>
      <c r="AQ7" s="179"/>
      <c r="AR7" s="179"/>
      <c r="AS7" s="177"/>
      <c r="AT7" s="177"/>
      <c r="AU7" s="177"/>
      <c r="AV7" s="175"/>
      <c r="AW7" s="8"/>
    </row>
    <row r="8" spans="1:49" s="6" customFormat="1" ht="22" customHeight="1" x14ac:dyDescent="0.25">
      <c r="A8" s="75"/>
      <c r="B8" s="186"/>
      <c r="C8" s="86">
        <v>45292</v>
      </c>
      <c r="D8" s="84" t="s">
        <v>8</v>
      </c>
      <c r="E8" s="78" t="s">
        <v>72</v>
      </c>
      <c r="F8" s="89" t="s">
        <v>739</v>
      </c>
      <c r="G8" s="89" t="s">
        <v>740</v>
      </c>
      <c r="H8" s="89" t="s">
        <v>741</v>
      </c>
      <c r="I8" s="89" t="s">
        <v>742</v>
      </c>
      <c r="J8" s="89" t="s">
        <v>743</v>
      </c>
      <c r="K8" s="89" t="s">
        <v>744</v>
      </c>
      <c r="L8" s="89" t="s">
        <v>745</v>
      </c>
      <c r="M8" s="89" t="s">
        <v>746</v>
      </c>
      <c r="N8" s="108" t="s">
        <v>896</v>
      </c>
      <c r="O8" s="98" t="s">
        <v>796</v>
      </c>
      <c r="P8" s="99">
        <v>45352</v>
      </c>
      <c r="Q8" s="181"/>
      <c r="R8" s="177"/>
      <c r="S8" s="177"/>
      <c r="T8" s="179"/>
      <c r="U8" s="179"/>
      <c r="V8" s="179"/>
      <c r="W8" s="179"/>
      <c r="X8" s="179"/>
      <c r="Y8" s="177"/>
      <c r="Z8" s="177"/>
      <c r="AA8" s="179"/>
      <c r="AB8" s="179"/>
      <c r="AC8" s="179"/>
      <c r="AD8" s="179"/>
      <c r="AE8" s="179"/>
      <c r="AF8" s="177"/>
      <c r="AG8" s="177"/>
      <c r="AH8" s="179"/>
      <c r="AI8" s="179"/>
      <c r="AJ8" s="179"/>
      <c r="AK8" s="179"/>
      <c r="AL8" s="179"/>
      <c r="AM8" s="177"/>
      <c r="AN8" s="177"/>
      <c r="AO8" s="179"/>
      <c r="AP8" s="179"/>
      <c r="AQ8" s="179"/>
      <c r="AR8" s="179"/>
      <c r="AS8" s="177"/>
      <c r="AT8" s="177"/>
      <c r="AU8" s="177"/>
      <c r="AV8" s="175"/>
      <c r="AW8" s="8"/>
    </row>
    <row r="9" spans="1:49" s="6" customFormat="1" ht="22" customHeight="1" x14ac:dyDescent="0.25">
      <c r="A9" s="75"/>
      <c r="B9" s="186"/>
      <c r="C9" s="86">
        <v>45292</v>
      </c>
      <c r="D9" s="84" t="s">
        <v>8</v>
      </c>
      <c r="E9" s="78" t="s">
        <v>73</v>
      </c>
      <c r="F9" s="89" t="s">
        <v>747</v>
      </c>
      <c r="G9" s="89" t="s">
        <v>748</v>
      </c>
      <c r="H9" s="89" t="s">
        <v>749</v>
      </c>
      <c r="I9" s="89"/>
      <c r="J9" s="89"/>
      <c r="K9" s="89"/>
      <c r="L9" s="89"/>
      <c r="M9" s="89"/>
      <c r="N9" s="108"/>
      <c r="O9" s="98" t="s">
        <v>796</v>
      </c>
      <c r="P9" s="99">
        <v>45352</v>
      </c>
      <c r="Q9" s="181"/>
      <c r="R9" s="177"/>
      <c r="S9" s="177"/>
      <c r="T9" s="179"/>
      <c r="U9" s="179"/>
      <c r="V9" s="179"/>
      <c r="W9" s="179"/>
      <c r="X9" s="179"/>
      <c r="Y9" s="177"/>
      <c r="Z9" s="177"/>
      <c r="AA9" s="179"/>
      <c r="AB9" s="179"/>
      <c r="AC9" s="179"/>
      <c r="AD9" s="179"/>
      <c r="AE9" s="179"/>
      <c r="AF9" s="177"/>
      <c r="AG9" s="177"/>
      <c r="AH9" s="179"/>
      <c r="AI9" s="179"/>
      <c r="AJ9" s="179"/>
      <c r="AK9" s="179"/>
      <c r="AL9" s="179"/>
      <c r="AM9" s="177"/>
      <c r="AN9" s="177"/>
      <c r="AO9" s="179"/>
      <c r="AP9" s="179"/>
      <c r="AQ9" s="179"/>
      <c r="AR9" s="179"/>
      <c r="AS9" s="177"/>
      <c r="AT9" s="177"/>
      <c r="AU9" s="177"/>
      <c r="AV9" s="175"/>
      <c r="AW9" s="8"/>
    </row>
    <row r="10" spans="1:49" s="6" customFormat="1" ht="22" customHeight="1" x14ac:dyDescent="0.25">
      <c r="A10" s="75"/>
      <c r="B10" s="186"/>
      <c r="C10" s="86">
        <v>45292</v>
      </c>
      <c r="D10" s="84" t="s">
        <v>8</v>
      </c>
      <c r="E10" s="78" t="s">
        <v>74</v>
      </c>
      <c r="F10" s="89" t="s">
        <v>750</v>
      </c>
      <c r="G10" s="89" t="s">
        <v>751</v>
      </c>
      <c r="H10" s="89" t="s">
        <v>752</v>
      </c>
      <c r="I10" s="89"/>
      <c r="J10" s="89"/>
      <c r="K10" s="89"/>
      <c r="L10" s="89"/>
      <c r="M10" s="89"/>
      <c r="N10" s="108"/>
      <c r="O10" s="98" t="s">
        <v>796</v>
      </c>
      <c r="P10" s="99">
        <v>45352</v>
      </c>
      <c r="Q10" s="181"/>
      <c r="R10" s="177"/>
      <c r="S10" s="177"/>
      <c r="T10" s="179"/>
      <c r="U10" s="179"/>
      <c r="V10" s="179"/>
      <c r="W10" s="179"/>
      <c r="X10" s="179"/>
      <c r="Y10" s="177"/>
      <c r="Z10" s="177"/>
      <c r="AA10" s="179"/>
      <c r="AB10" s="179"/>
      <c r="AC10" s="179"/>
      <c r="AD10" s="179"/>
      <c r="AE10" s="179"/>
      <c r="AF10" s="177"/>
      <c r="AG10" s="177"/>
      <c r="AH10" s="179"/>
      <c r="AI10" s="179"/>
      <c r="AJ10" s="179"/>
      <c r="AK10" s="179"/>
      <c r="AL10" s="179"/>
      <c r="AM10" s="177"/>
      <c r="AN10" s="177"/>
      <c r="AO10" s="179"/>
      <c r="AP10" s="179"/>
      <c r="AQ10" s="179"/>
      <c r="AR10" s="179"/>
      <c r="AS10" s="177"/>
      <c r="AT10" s="177"/>
      <c r="AU10" s="177"/>
      <c r="AV10" s="175"/>
      <c r="AW10" s="8"/>
    </row>
    <row r="11" spans="1:49" s="6" customFormat="1" ht="22" customHeight="1" x14ac:dyDescent="0.25">
      <c r="A11" s="75"/>
      <c r="B11" s="186"/>
      <c r="C11" s="86">
        <v>45292</v>
      </c>
      <c r="D11" s="84" t="s">
        <v>8</v>
      </c>
      <c r="E11" s="78" t="s">
        <v>75</v>
      </c>
      <c r="F11" s="89" t="s">
        <v>753</v>
      </c>
      <c r="G11" s="89" t="s">
        <v>754</v>
      </c>
      <c r="H11" s="89" t="s">
        <v>755</v>
      </c>
      <c r="I11" s="89" t="s">
        <v>756</v>
      </c>
      <c r="J11" s="89"/>
      <c r="K11" s="89"/>
      <c r="L11" s="89"/>
      <c r="M11" s="89"/>
      <c r="N11" s="108"/>
      <c r="O11" s="98" t="s">
        <v>796</v>
      </c>
      <c r="P11" s="99">
        <v>45352</v>
      </c>
      <c r="Q11" s="181"/>
      <c r="R11" s="177"/>
      <c r="S11" s="177"/>
      <c r="T11" s="179"/>
      <c r="U11" s="179"/>
      <c r="V11" s="179"/>
      <c r="W11" s="179"/>
      <c r="X11" s="179"/>
      <c r="Y11" s="177"/>
      <c r="Z11" s="177"/>
      <c r="AA11" s="179"/>
      <c r="AB11" s="179"/>
      <c r="AC11" s="179"/>
      <c r="AD11" s="179"/>
      <c r="AE11" s="179"/>
      <c r="AF11" s="177"/>
      <c r="AG11" s="177"/>
      <c r="AH11" s="179"/>
      <c r="AI11" s="179"/>
      <c r="AJ11" s="179"/>
      <c r="AK11" s="179"/>
      <c r="AL11" s="179"/>
      <c r="AM11" s="177"/>
      <c r="AN11" s="177"/>
      <c r="AO11" s="179"/>
      <c r="AP11" s="179"/>
      <c r="AQ11" s="179"/>
      <c r="AR11" s="179"/>
      <c r="AS11" s="177"/>
      <c r="AT11" s="177"/>
      <c r="AU11" s="177"/>
      <c r="AV11" s="175"/>
      <c r="AW11" s="8"/>
    </row>
    <row r="12" spans="1:49" s="6" customFormat="1" ht="22" customHeight="1" x14ac:dyDescent="0.25">
      <c r="A12" s="75"/>
      <c r="B12" s="186"/>
      <c r="C12" s="86">
        <v>45292</v>
      </c>
      <c r="D12" s="84" t="s">
        <v>8</v>
      </c>
      <c r="E12" s="78" t="s">
        <v>76</v>
      </c>
      <c r="F12" s="89" t="s">
        <v>757</v>
      </c>
      <c r="G12" s="89" t="s">
        <v>758</v>
      </c>
      <c r="H12" s="89" t="s">
        <v>759</v>
      </c>
      <c r="I12" s="89"/>
      <c r="J12" s="89"/>
      <c r="K12" s="89"/>
      <c r="L12" s="89"/>
      <c r="M12" s="89"/>
      <c r="N12" s="108"/>
      <c r="O12" s="98" t="s">
        <v>796</v>
      </c>
      <c r="P12" s="99">
        <v>45352</v>
      </c>
      <c r="Q12" s="181"/>
      <c r="R12" s="177"/>
      <c r="S12" s="177"/>
      <c r="T12" s="179"/>
      <c r="U12" s="179"/>
      <c r="V12" s="179"/>
      <c r="W12" s="179"/>
      <c r="X12" s="179"/>
      <c r="Y12" s="177"/>
      <c r="Z12" s="177"/>
      <c r="AA12" s="179"/>
      <c r="AB12" s="179"/>
      <c r="AC12" s="179"/>
      <c r="AD12" s="179"/>
      <c r="AE12" s="179"/>
      <c r="AF12" s="177"/>
      <c r="AG12" s="177"/>
      <c r="AH12" s="179"/>
      <c r="AI12" s="179"/>
      <c r="AJ12" s="179"/>
      <c r="AK12" s="179"/>
      <c r="AL12" s="179"/>
      <c r="AM12" s="177"/>
      <c r="AN12" s="177"/>
      <c r="AO12" s="179"/>
      <c r="AP12" s="179"/>
      <c r="AQ12" s="179"/>
      <c r="AR12" s="179"/>
      <c r="AS12" s="177"/>
      <c r="AT12" s="177"/>
      <c r="AU12" s="177"/>
      <c r="AV12" s="175"/>
      <c r="AW12" s="8"/>
    </row>
    <row r="13" spans="1:49" s="6" customFormat="1" ht="22" customHeight="1" x14ac:dyDescent="0.25">
      <c r="A13" s="75"/>
      <c r="B13" s="186"/>
      <c r="C13" s="86">
        <v>45292</v>
      </c>
      <c r="D13" s="84" t="s">
        <v>8</v>
      </c>
      <c r="E13" s="78" t="s">
        <v>77</v>
      </c>
      <c r="F13" s="89" t="s">
        <v>760</v>
      </c>
      <c r="G13" s="89" t="s">
        <v>761</v>
      </c>
      <c r="H13" s="89" t="s">
        <v>762</v>
      </c>
      <c r="I13" s="89" t="s">
        <v>763</v>
      </c>
      <c r="J13" s="89"/>
      <c r="K13" s="89"/>
      <c r="L13" s="89"/>
      <c r="M13" s="89"/>
      <c r="N13" s="108"/>
      <c r="O13" s="98" t="s">
        <v>796</v>
      </c>
      <c r="P13" s="99">
        <v>45352</v>
      </c>
      <c r="Q13" s="181"/>
      <c r="R13" s="177"/>
      <c r="S13" s="177"/>
      <c r="T13" s="179"/>
      <c r="U13" s="179"/>
      <c r="V13" s="179"/>
      <c r="W13" s="179"/>
      <c r="X13" s="179"/>
      <c r="Y13" s="177"/>
      <c r="Z13" s="177"/>
      <c r="AA13" s="179"/>
      <c r="AB13" s="179"/>
      <c r="AC13" s="179"/>
      <c r="AD13" s="179"/>
      <c r="AE13" s="179"/>
      <c r="AF13" s="177"/>
      <c r="AG13" s="177"/>
      <c r="AH13" s="179"/>
      <c r="AI13" s="179"/>
      <c r="AJ13" s="179"/>
      <c r="AK13" s="179"/>
      <c r="AL13" s="179"/>
      <c r="AM13" s="177"/>
      <c r="AN13" s="177"/>
      <c r="AO13" s="179"/>
      <c r="AP13" s="179"/>
      <c r="AQ13" s="179"/>
      <c r="AR13" s="179"/>
      <c r="AS13" s="177"/>
      <c r="AT13" s="177"/>
      <c r="AU13" s="177"/>
      <c r="AV13" s="175"/>
      <c r="AW13" s="8"/>
    </row>
    <row r="14" spans="1:49" s="6" customFormat="1" ht="22" customHeight="1" x14ac:dyDescent="0.25">
      <c r="A14" s="75"/>
      <c r="B14" s="186"/>
      <c r="C14" s="86">
        <v>45292</v>
      </c>
      <c r="D14" s="84" t="s">
        <v>8</v>
      </c>
      <c r="E14" s="78" t="s">
        <v>1028</v>
      </c>
      <c r="F14" s="88" t="s">
        <v>1029</v>
      </c>
      <c r="G14" s="89" t="s">
        <v>1030</v>
      </c>
      <c r="H14" s="89"/>
      <c r="I14" s="89"/>
      <c r="J14" s="89"/>
      <c r="K14" s="89"/>
      <c r="L14" s="89"/>
      <c r="M14" s="89"/>
      <c r="N14" s="108"/>
      <c r="O14" s="98" t="s">
        <v>796</v>
      </c>
      <c r="P14" s="99">
        <v>45352</v>
      </c>
      <c r="Q14" s="181"/>
      <c r="R14" s="177"/>
      <c r="S14" s="177"/>
      <c r="T14" s="179"/>
      <c r="U14" s="179"/>
      <c r="V14" s="179"/>
      <c r="W14" s="179"/>
      <c r="X14" s="179"/>
      <c r="Y14" s="177"/>
      <c r="Z14" s="177"/>
      <c r="AA14" s="179"/>
      <c r="AB14" s="179"/>
      <c r="AC14" s="179"/>
      <c r="AD14" s="179"/>
      <c r="AE14" s="179"/>
      <c r="AF14" s="177"/>
      <c r="AG14" s="177"/>
      <c r="AH14" s="179"/>
      <c r="AI14" s="179"/>
      <c r="AJ14" s="179"/>
      <c r="AK14" s="179"/>
      <c r="AL14" s="179"/>
      <c r="AM14" s="177"/>
      <c r="AN14" s="177"/>
      <c r="AO14" s="179"/>
      <c r="AP14" s="179"/>
      <c r="AQ14" s="179"/>
      <c r="AR14" s="179"/>
      <c r="AS14" s="177"/>
      <c r="AT14" s="177"/>
      <c r="AU14" s="177"/>
      <c r="AV14" s="175"/>
      <c r="AW14" s="8"/>
    </row>
    <row r="15" spans="1:49" s="6" customFormat="1" ht="22" customHeight="1" x14ac:dyDescent="0.25">
      <c r="A15" s="75"/>
      <c r="B15" s="186"/>
      <c r="C15" s="86">
        <v>45292</v>
      </c>
      <c r="D15" s="84" t="s">
        <v>8</v>
      </c>
      <c r="E15" s="78" t="s">
        <v>586</v>
      </c>
      <c r="F15" s="89" t="s">
        <v>588</v>
      </c>
      <c r="G15" s="89" t="s">
        <v>589</v>
      </c>
      <c r="H15" s="89" t="s">
        <v>590</v>
      </c>
      <c r="I15" s="89"/>
      <c r="J15" s="89"/>
      <c r="K15" s="89"/>
      <c r="L15" s="89"/>
      <c r="M15" s="89"/>
      <c r="N15" s="108"/>
      <c r="O15" s="98" t="s">
        <v>796</v>
      </c>
      <c r="P15" s="99">
        <v>45352</v>
      </c>
      <c r="Q15" s="181"/>
      <c r="R15" s="177"/>
      <c r="S15" s="177"/>
      <c r="T15" s="179"/>
      <c r="U15" s="179"/>
      <c r="V15" s="179"/>
      <c r="W15" s="179"/>
      <c r="X15" s="179"/>
      <c r="Y15" s="177"/>
      <c r="Z15" s="177"/>
      <c r="AA15" s="179"/>
      <c r="AB15" s="179"/>
      <c r="AC15" s="179"/>
      <c r="AD15" s="179"/>
      <c r="AE15" s="179"/>
      <c r="AF15" s="177"/>
      <c r="AG15" s="177"/>
      <c r="AH15" s="179"/>
      <c r="AI15" s="179"/>
      <c r="AJ15" s="179"/>
      <c r="AK15" s="179"/>
      <c r="AL15" s="179"/>
      <c r="AM15" s="177"/>
      <c r="AN15" s="177"/>
      <c r="AO15" s="179"/>
      <c r="AP15" s="179"/>
      <c r="AQ15" s="179"/>
      <c r="AR15" s="179"/>
      <c r="AS15" s="177"/>
      <c r="AT15" s="177"/>
      <c r="AU15" s="177"/>
      <c r="AV15" s="175"/>
      <c r="AW15" s="8"/>
    </row>
    <row r="16" spans="1:49" s="6" customFormat="1" ht="22" customHeight="1" x14ac:dyDescent="0.25">
      <c r="A16" s="75"/>
      <c r="B16" s="186"/>
      <c r="C16" s="86">
        <v>45292</v>
      </c>
      <c r="D16" s="84" t="s">
        <v>8</v>
      </c>
      <c r="E16" s="78" t="s">
        <v>78</v>
      </c>
      <c r="F16" s="89" t="s">
        <v>764</v>
      </c>
      <c r="G16" s="89" t="s">
        <v>765</v>
      </c>
      <c r="H16" s="89"/>
      <c r="I16" s="89"/>
      <c r="J16" s="89"/>
      <c r="K16" s="89"/>
      <c r="L16" s="89"/>
      <c r="M16" s="89"/>
      <c r="N16" s="108"/>
      <c r="O16" s="98" t="s">
        <v>796</v>
      </c>
      <c r="P16" s="99">
        <v>45352</v>
      </c>
      <c r="Q16" s="181"/>
      <c r="R16" s="177"/>
      <c r="S16" s="177"/>
      <c r="T16" s="179"/>
      <c r="U16" s="179"/>
      <c r="V16" s="179"/>
      <c r="W16" s="179"/>
      <c r="X16" s="179"/>
      <c r="Y16" s="177"/>
      <c r="Z16" s="177"/>
      <c r="AA16" s="179"/>
      <c r="AB16" s="179"/>
      <c r="AC16" s="179"/>
      <c r="AD16" s="179"/>
      <c r="AE16" s="179"/>
      <c r="AF16" s="177"/>
      <c r="AG16" s="177"/>
      <c r="AH16" s="179"/>
      <c r="AI16" s="179"/>
      <c r="AJ16" s="179"/>
      <c r="AK16" s="179"/>
      <c r="AL16" s="179"/>
      <c r="AM16" s="177"/>
      <c r="AN16" s="177"/>
      <c r="AO16" s="179"/>
      <c r="AP16" s="179"/>
      <c r="AQ16" s="179"/>
      <c r="AR16" s="179"/>
      <c r="AS16" s="177"/>
      <c r="AT16" s="177"/>
      <c r="AU16" s="177"/>
      <c r="AV16" s="175"/>
      <c r="AW16" s="8"/>
    </row>
    <row r="17" spans="1:49" s="6" customFormat="1" ht="22" customHeight="1" x14ac:dyDescent="0.25">
      <c r="A17" s="75"/>
      <c r="B17" s="186"/>
      <c r="C17" s="86">
        <v>45292</v>
      </c>
      <c r="D17" s="84" t="s">
        <v>8</v>
      </c>
      <c r="E17" s="78" t="s">
        <v>349</v>
      </c>
      <c r="F17" s="89" t="s">
        <v>766</v>
      </c>
      <c r="G17" s="89"/>
      <c r="H17" s="89"/>
      <c r="I17" s="89"/>
      <c r="J17" s="89"/>
      <c r="K17" s="89"/>
      <c r="L17" s="89"/>
      <c r="M17" s="89"/>
      <c r="N17" s="108"/>
      <c r="O17" s="98" t="s">
        <v>796</v>
      </c>
      <c r="P17" s="99">
        <v>45352</v>
      </c>
      <c r="Q17" s="181"/>
      <c r="R17" s="177"/>
      <c r="S17" s="177"/>
      <c r="T17" s="179"/>
      <c r="U17" s="179"/>
      <c r="V17" s="179"/>
      <c r="W17" s="179"/>
      <c r="X17" s="179"/>
      <c r="Y17" s="177"/>
      <c r="Z17" s="177"/>
      <c r="AA17" s="179"/>
      <c r="AB17" s="179"/>
      <c r="AC17" s="179"/>
      <c r="AD17" s="179"/>
      <c r="AE17" s="179"/>
      <c r="AF17" s="177"/>
      <c r="AG17" s="177"/>
      <c r="AH17" s="179"/>
      <c r="AI17" s="179"/>
      <c r="AJ17" s="179"/>
      <c r="AK17" s="179"/>
      <c r="AL17" s="179"/>
      <c r="AM17" s="177"/>
      <c r="AN17" s="177"/>
      <c r="AO17" s="179"/>
      <c r="AP17" s="179"/>
      <c r="AQ17" s="179"/>
      <c r="AR17" s="179"/>
      <c r="AS17" s="177"/>
      <c r="AT17" s="177"/>
      <c r="AU17" s="177"/>
      <c r="AV17" s="175"/>
      <c r="AW17" s="8"/>
    </row>
    <row r="18" spans="1:49" s="6" customFormat="1" ht="22" customHeight="1" x14ac:dyDescent="0.25">
      <c r="A18" s="75"/>
      <c r="B18" s="186"/>
      <c r="C18" s="86">
        <v>45292</v>
      </c>
      <c r="D18" s="84" t="s">
        <v>8</v>
      </c>
      <c r="E18" s="78" t="s">
        <v>79</v>
      </c>
      <c r="F18" s="89" t="s">
        <v>767</v>
      </c>
      <c r="G18" s="89" t="s">
        <v>768</v>
      </c>
      <c r="H18" s="89"/>
      <c r="I18" s="89"/>
      <c r="J18" s="89"/>
      <c r="K18" s="89"/>
      <c r="L18" s="89"/>
      <c r="M18" s="89"/>
      <c r="N18" s="108"/>
      <c r="O18" s="98" t="s">
        <v>796</v>
      </c>
      <c r="P18" s="99">
        <v>45352</v>
      </c>
      <c r="Q18" s="181"/>
      <c r="R18" s="177"/>
      <c r="S18" s="177"/>
      <c r="T18" s="179"/>
      <c r="U18" s="179"/>
      <c r="V18" s="179"/>
      <c r="W18" s="179"/>
      <c r="X18" s="179"/>
      <c r="Y18" s="177"/>
      <c r="Z18" s="177"/>
      <c r="AA18" s="179"/>
      <c r="AB18" s="179"/>
      <c r="AC18" s="179"/>
      <c r="AD18" s="179"/>
      <c r="AE18" s="179"/>
      <c r="AF18" s="177"/>
      <c r="AG18" s="177"/>
      <c r="AH18" s="179"/>
      <c r="AI18" s="179"/>
      <c r="AJ18" s="179"/>
      <c r="AK18" s="179"/>
      <c r="AL18" s="179"/>
      <c r="AM18" s="177"/>
      <c r="AN18" s="177"/>
      <c r="AO18" s="179"/>
      <c r="AP18" s="179"/>
      <c r="AQ18" s="179"/>
      <c r="AR18" s="179"/>
      <c r="AS18" s="177"/>
      <c r="AT18" s="177"/>
      <c r="AU18" s="177"/>
      <c r="AV18" s="175"/>
      <c r="AW18" s="8"/>
    </row>
    <row r="19" spans="1:49" s="6" customFormat="1" ht="22" customHeight="1" x14ac:dyDescent="0.25">
      <c r="A19" s="75"/>
      <c r="B19" s="187"/>
      <c r="C19" s="86">
        <v>45292</v>
      </c>
      <c r="D19" s="84" t="s">
        <v>8</v>
      </c>
      <c r="E19" s="78" t="s">
        <v>80</v>
      </c>
      <c r="F19" s="89" t="s">
        <v>769</v>
      </c>
      <c r="G19" s="89" t="s">
        <v>770</v>
      </c>
      <c r="H19" s="89" t="s">
        <v>771</v>
      </c>
      <c r="I19" s="89"/>
      <c r="J19" s="89"/>
      <c r="K19" s="89"/>
      <c r="L19" s="89"/>
      <c r="M19" s="89"/>
      <c r="N19" s="108"/>
      <c r="O19" s="98" t="s">
        <v>796</v>
      </c>
      <c r="P19" s="99">
        <v>45352</v>
      </c>
      <c r="Q19" s="182"/>
      <c r="R19" s="184"/>
      <c r="S19" s="184"/>
      <c r="T19" s="183"/>
      <c r="U19" s="183"/>
      <c r="V19" s="183"/>
      <c r="W19" s="183"/>
      <c r="X19" s="183"/>
      <c r="Y19" s="184"/>
      <c r="Z19" s="184"/>
      <c r="AA19" s="183"/>
      <c r="AB19" s="183"/>
      <c r="AC19" s="183"/>
      <c r="AD19" s="183"/>
      <c r="AE19" s="183"/>
      <c r="AF19" s="184"/>
      <c r="AG19" s="184"/>
      <c r="AH19" s="183"/>
      <c r="AI19" s="183"/>
      <c r="AJ19" s="183"/>
      <c r="AK19" s="183"/>
      <c r="AL19" s="183"/>
      <c r="AM19" s="184"/>
      <c r="AN19" s="184"/>
      <c r="AO19" s="183"/>
      <c r="AP19" s="183"/>
      <c r="AQ19" s="183"/>
      <c r="AR19" s="183"/>
      <c r="AS19" s="184"/>
      <c r="AT19" s="184"/>
      <c r="AU19" s="184"/>
      <c r="AV19" s="198"/>
      <c r="AW19" s="8"/>
    </row>
    <row r="20" spans="1:49" s="6" customFormat="1" ht="58" x14ac:dyDescent="0.25">
      <c r="A20" s="75" t="str">
        <f>VLOOKUP(B20,Apoio!$A:$C,3,FALSE)</f>
        <v>MCP - Resultados</v>
      </c>
      <c r="B20" s="82" t="s">
        <v>652</v>
      </c>
      <c r="C20" s="86">
        <v>45292</v>
      </c>
      <c r="D20" s="84" t="s">
        <v>8</v>
      </c>
      <c r="E20" s="78" t="s">
        <v>84</v>
      </c>
      <c r="F20" s="89"/>
      <c r="G20" s="89"/>
      <c r="H20" s="89" t="s">
        <v>84</v>
      </c>
      <c r="I20" s="89"/>
      <c r="J20" s="89"/>
      <c r="K20" s="89"/>
      <c r="L20" s="89"/>
      <c r="M20" s="89"/>
      <c r="N20" s="108"/>
      <c r="O20" s="98" t="s">
        <v>796</v>
      </c>
      <c r="P20" s="99">
        <v>45352</v>
      </c>
      <c r="Q20" s="79">
        <v>1</v>
      </c>
      <c r="R20" s="100">
        <v>2</v>
      </c>
      <c r="S20" s="100">
        <v>3</v>
      </c>
      <c r="T20" s="77">
        <v>4</v>
      </c>
      <c r="U20" s="77">
        <v>5</v>
      </c>
      <c r="V20" s="77">
        <v>6</v>
      </c>
      <c r="W20" s="77">
        <v>7</v>
      </c>
      <c r="X20" s="77">
        <v>8</v>
      </c>
      <c r="Y20" s="100">
        <v>9</v>
      </c>
      <c r="Z20" s="100">
        <v>10</v>
      </c>
      <c r="AA20" s="77">
        <v>11</v>
      </c>
      <c r="AB20" s="77">
        <v>12</v>
      </c>
      <c r="AC20" s="77">
        <v>13</v>
      </c>
      <c r="AD20" s="77">
        <v>14</v>
      </c>
      <c r="AE20" s="77">
        <v>15</v>
      </c>
      <c r="AF20" s="100">
        <v>16</v>
      </c>
      <c r="AG20" s="100">
        <v>17</v>
      </c>
      <c r="AH20" s="77">
        <v>18</v>
      </c>
      <c r="AI20" s="77">
        <v>19</v>
      </c>
      <c r="AJ20" s="77">
        <v>20</v>
      </c>
      <c r="AK20" s="77">
        <v>21</v>
      </c>
      <c r="AL20" s="77">
        <v>22</v>
      </c>
      <c r="AM20" s="100">
        <v>23</v>
      </c>
      <c r="AN20" s="100">
        <v>24</v>
      </c>
      <c r="AO20" s="77">
        <v>25</v>
      </c>
      <c r="AP20" s="77">
        <v>26</v>
      </c>
      <c r="AQ20" s="77">
        <v>27</v>
      </c>
      <c r="AR20" s="77">
        <v>28</v>
      </c>
      <c r="AS20" s="100">
        <v>29</v>
      </c>
      <c r="AT20" s="100">
        <v>30</v>
      </c>
      <c r="AU20" s="100">
        <v>31</v>
      </c>
      <c r="AV20" s="78"/>
      <c r="AW20" s="8"/>
    </row>
    <row r="21" spans="1:49" s="6" customFormat="1" ht="33.65" customHeight="1" x14ac:dyDescent="0.25">
      <c r="A21" s="75" t="str">
        <f>VLOOKUP(B21,Apoio!$A:$C,3,FALSE)</f>
        <v>MCSD EN - Pós-Liquidação</v>
      </c>
      <c r="B21" s="109" t="s">
        <v>490</v>
      </c>
      <c r="C21" s="86">
        <v>45292</v>
      </c>
      <c r="D21" s="114" t="s">
        <v>491</v>
      </c>
      <c r="E21" s="111" t="s">
        <v>493</v>
      </c>
      <c r="F21" s="136" t="s">
        <v>494</v>
      </c>
      <c r="G21" s="113" t="s">
        <v>1021</v>
      </c>
      <c r="H21" s="112"/>
      <c r="I21" s="89"/>
      <c r="J21" s="89"/>
      <c r="K21" s="89"/>
      <c r="L21" s="89"/>
      <c r="M21" s="89"/>
      <c r="N21" s="90"/>
      <c r="O21" s="98" t="s">
        <v>796</v>
      </c>
      <c r="P21" s="99">
        <v>45352</v>
      </c>
      <c r="Q21" s="79">
        <v>1</v>
      </c>
      <c r="R21" s="100">
        <v>2</v>
      </c>
      <c r="S21" s="100">
        <v>3</v>
      </c>
      <c r="T21" s="77">
        <v>4</v>
      </c>
      <c r="U21" s="77">
        <v>5</v>
      </c>
      <c r="V21" s="77">
        <v>6</v>
      </c>
      <c r="W21" s="77">
        <v>7</v>
      </c>
      <c r="X21" s="77">
        <v>8</v>
      </c>
      <c r="Y21" s="100">
        <v>9</v>
      </c>
      <c r="Z21" s="100">
        <v>10</v>
      </c>
      <c r="AA21" s="77">
        <v>11</v>
      </c>
      <c r="AB21" s="77">
        <v>12</v>
      </c>
      <c r="AC21" s="77">
        <v>13</v>
      </c>
      <c r="AD21" s="77">
        <v>14</v>
      </c>
      <c r="AE21" s="77">
        <v>15</v>
      </c>
      <c r="AF21" s="100">
        <v>16</v>
      </c>
      <c r="AG21" s="100">
        <v>17</v>
      </c>
      <c r="AH21" s="77">
        <v>18</v>
      </c>
      <c r="AI21" s="77">
        <v>19</v>
      </c>
      <c r="AJ21" s="77">
        <v>20</v>
      </c>
      <c r="AK21" s="77">
        <v>21</v>
      </c>
      <c r="AL21" s="77">
        <v>22</v>
      </c>
      <c r="AM21" s="100">
        <v>23</v>
      </c>
      <c r="AN21" s="100">
        <v>24</v>
      </c>
      <c r="AO21" s="77">
        <v>25</v>
      </c>
      <c r="AP21" s="77">
        <v>26</v>
      </c>
      <c r="AQ21" s="77">
        <v>27</v>
      </c>
      <c r="AR21" s="77">
        <v>28</v>
      </c>
      <c r="AS21" s="100">
        <v>29</v>
      </c>
      <c r="AT21" s="100">
        <v>30</v>
      </c>
      <c r="AU21" s="100">
        <v>31</v>
      </c>
      <c r="AV21" s="78"/>
      <c r="AW21" s="8"/>
    </row>
    <row r="22" spans="1:49" s="6" customFormat="1" ht="37.5" customHeight="1" x14ac:dyDescent="0.25">
      <c r="A22" s="75" t="str">
        <f>VLOOKUP(B22,Apoio!$A:$C,3,FALSE)</f>
        <v>MCSD EN - Pós-Liquidação</v>
      </c>
      <c r="B22" s="109" t="s">
        <v>593</v>
      </c>
      <c r="C22" s="86">
        <v>45292</v>
      </c>
      <c r="D22" s="114" t="s">
        <v>491</v>
      </c>
      <c r="E22" s="111" t="s">
        <v>84</v>
      </c>
      <c r="F22" s="137"/>
      <c r="G22" s="112"/>
      <c r="H22" s="112" t="s">
        <v>84</v>
      </c>
      <c r="I22" s="89"/>
      <c r="J22" s="89"/>
      <c r="K22" s="89"/>
      <c r="L22" s="89"/>
      <c r="M22" s="89"/>
      <c r="N22" s="90"/>
      <c r="O22" s="98" t="s">
        <v>796</v>
      </c>
      <c r="P22" s="99">
        <v>45352</v>
      </c>
      <c r="Q22" s="79">
        <v>1</v>
      </c>
      <c r="R22" s="100">
        <v>2</v>
      </c>
      <c r="S22" s="100">
        <v>3</v>
      </c>
      <c r="T22" s="77">
        <v>4</v>
      </c>
      <c r="U22" s="77">
        <v>5</v>
      </c>
      <c r="V22" s="77">
        <v>6</v>
      </c>
      <c r="W22" s="77">
        <v>7</v>
      </c>
      <c r="X22" s="77">
        <v>8</v>
      </c>
      <c r="Y22" s="100">
        <v>9</v>
      </c>
      <c r="Z22" s="100">
        <v>10</v>
      </c>
      <c r="AA22" s="77">
        <v>11</v>
      </c>
      <c r="AB22" s="77">
        <v>12</v>
      </c>
      <c r="AC22" s="77">
        <v>13</v>
      </c>
      <c r="AD22" s="77">
        <v>14</v>
      </c>
      <c r="AE22" s="77">
        <v>15</v>
      </c>
      <c r="AF22" s="100">
        <v>16</v>
      </c>
      <c r="AG22" s="100">
        <v>17</v>
      </c>
      <c r="AH22" s="77">
        <v>18</v>
      </c>
      <c r="AI22" s="77">
        <v>19</v>
      </c>
      <c r="AJ22" s="77">
        <v>20</v>
      </c>
      <c r="AK22" s="77">
        <v>21</v>
      </c>
      <c r="AL22" s="77">
        <v>22</v>
      </c>
      <c r="AM22" s="100">
        <v>23</v>
      </c>
      <c r="AN22" s="100">
        <v>24</v>
      </c>
      <c r="AO22" s="77">
        <v>25</v>
      </c>
      <c r="AP22" s="77">
        <v>26</v>
      </c>
      <c r="AQ22" s="77">
        <v>27</v>
      </c>
      <c r="AR22" s="77">
        <v>28</v>
      </c>
      <c r="AS22" s="100">
        <v>29</v>
      </c>
      <c r="AT22" s="100">
        <v>30</v>
      </c>
      <c r="AU22" s="100">
        <v>31</v>
      </c>
      <c r="AV22" s="78"/>
      <c r="AW22" s="8"/>
    </row>
    <row r="23" spans="1:49" s="6" customFormat="1" ht="20.5" customHeight="1" x14ac:dyDescent="0.25">
      <c r="A23" s="75" t="str">
        <f>VLOOKUP(B23,Apoio!$A:$C,3,FALSE)</f>
        <v>Medição Contábil</v>
      </c>
      <c r="B23" s="185" t="s">
        <v>1009</v>
      </c>
      <c r="C23" s="86">
        <v>45323</v>
      </c>
      <c r="D23" s="84" t="s">
        <v>84</v>
      </c>
      <c r="E23" s="78" t="s">
        <v>77</v>
      </c>
      <c r="F23" s="91" t="s">
        <v>760</v>
      </c>
      <c r="G23" s="92" t="s">
        <v>761</v>
      </c>
      <c r="H23" s="92" t="s">
        <v>762</v>
      </c>
      <c r="I23" s="92" t="s">
        <v>763</v>
      </c>
      <c r="J23" s="89"/>
      <c r="K23" s="89"/>
      <c r="L23" s="89"/>
      <c r="M23" s="89"/>
      <c r="N23" s="90"/>
      <c r="O23" s="98" t="s">
        <v>796</v>
      </c>
      <c r="P23" s="99">
        <v>45352</v>
      </c>
      <c r="Q23" s="180">
        <v>1</v>
      </c>
      <c r="R23" s="176">
        <v>2</v>
      </c>
      <c r="S23" s="176">
        <v>3</v>
      </c>
      <c r="T23" s="178">
        <v>4</v>
      </c>
      <c r="U23" s="178">
        <v>5</v>
      </c>
      <c r="V23" s="178">
        <v>6</v>
      </c>
      <c r="W23" s="178">
        <v>7</v>
      </c>
      <c r="X23" s="178">
        <v>8</v>
      </c>
      <c r="Y23" s="176">
        <v>9</v>
      </c>
      <c r="Z23" s="176">
        <v>10</v>
      </c>
      <c r="AA23" s="178">
        <v>11</v>
      </c>
      <c r="AB23" s="178">
        <v>12</v>
      </c>
      <c r="AC23" s="178">
        <v>13</v>
      </c>
      <c r="AD23" s="178">
        <v>14</v>
      </c>
      <c r="AE23" s="178">
        <v>15</v>
      </c>
      <c r="AF23" s="176">
        <v>16</v>
      </c>
      <c r="AG23" s="176">
        <v>17</v>
      </c>
      <c r="AH23" s="178">
        <v>18</v>
      </c>
      <c r="AI23" s="178">
        <v>19</v>
      </c>
      <c r="AJ23" s="178">
        <v>20</v>
      </c>
      <c r="AK23" s="178">
        <v>21</v>
      </c>
      <c r="AL23" s="178">
        <v>22</v>
      </c>
      <c r="AM23" s="176">
        <v>23</v>
      </c>
      <c r="AN23" s="176">
        <v>24</v>
      </c>
      <c r="AO23" s="178">
        <v>25</v>
      </c>
      <c r="AP23" s="178">
        <v>26</v>
      </c>
      <c r="AQ23" s="178">
        <v>27</v>
      </c>
      <c r="AR23" s="178">
        <v>28</v>
      </c>
      <c r="AS23" s="176">
        <v>29</v>
      </c>
      <c r="AT23" s="176">
        <v>30</v>
      </c>
      <c r="AU23" s="176">
        <v>31</v>
      </c>
      <c r="AV23" s="174"/>
      <c r="AW23" s="8"/>
    </row>
    <row r="24" spans="1:49" s="6" customFormat="1" ht="20.5" customHeight="1" x14ac:dyDescent="0.25">
      <c r="A24" s="75"/>
      <c r="B24" s="186"/>
      <c r="C24" s="86">
        <v>45323</v>
      </c>
      <c r="D24" s="84" t="s">
        <v>84</v>
      </c>
      <c r="E24" s="78" t="s">
        <v>1028</v>
      </c>
      <c r="F24" s="91" t="s">
        <v>1029</v>
      </c>
      <c r="G24" s="92" t="s">
        <v>1030</v>
      </c>
      <c r="H24" s="89"/>
      <c r="I24" s="89"/>
      <c r="J24" s="89"/>
      <c r="K24" s="89"/>
      <c r="L24" s="89"/>
      <c r="M24" s="89"/>
      <c r="N24" s="90"/>
      <c r="O24" s="98" t="s">
        <v>796</v>
      </c>
      <c r="P24" s="99">
        <v>45352</v>
      </c>
      <c r="Q24" s="181"/>
      <c r="R24" s="177"/>
      <c r="S24" s="177"/>
      <c r="T24" s="179"/>
      <c r="U24" s="179"/>
      <c r="V24" s="179"/>
      <c r="W24" s="179"/>
      <c r="X24" s="179"/>
      <c r="Y24" s="177"/>
      <c r="Z24" s="177"/>
      <c r="AA24" s="179"/>
      <c r="AB24" s="179"/>
      <c r="AC24" s="179"/>
      <c r="AD24" s="179"/>
      <c r="AE24" s="179"/>
      <c r="AF24" s="177"/>
      <c r="AG24" s="177"/>
      <c r="AH24" s="179"/>
      <c r="AI24" s="179"/>
      <c r="AJ24" s="179"/>
      <c r="AK24" s="179"/>
      <c r="AL24" s="179"/>
      <c r="AM24" s="177"/>
      <c r="AN24" s="177"/>
      <c r="AO24" s="179"/>
      <c r="AP24" s="179"/>
      <c r="AQ24" s="179"/>
      <c r="AR24" s="179"/>
      <c r="AS24" s="177"/>
      <c r="AT24" s="177"/>
      <c r="AU24" s="177"/>
      <c r="AV24" s="175"/>
      <c r="AW24" s="8"/>
    </row>
    <row r="25" spans="1:49" s="6" customFormat="1" ht="20.5" customHeight="1" x14ac:dyDescent="0.25">
      <c r="A25" s="75"/>
      <c r="B25" s="187"/>
      <c r="C25" s="86">
        <v>45323</v>
      </c>
      <c r="D25" s="84" t="s">
        <v>84</v>
      </c>
      <c r="E25" s="78" t="s">
        <v>586</v>
      </c>
      <c r="F25" s="91" t="s">
        <v>588</v>
      </c>
      <c r="G25" s="92" t="s">
        <v>589</v>
      </c>
      <c r="H25" s="89" t="s">
        <v>590</v>
      </c>
      <c r="I25" s="89"/>
      <c r="J25" s="89"/>
      <c r="K25" s="89"/>
      <c r="L25" s="89"/>
      <c r="M25" s="89"/>
      <c r="N25" s="90"/>
      <c r="O25" s="98" t="s">
        <v>796</v>
      </c>
      <c r="P25" s="99">
        <v>45352</v>
      </c>
      <c r="Q25" s="182"/>
      <c r="R25" s="184"/>
      <c r="S25" s="184"/>
      <c r="T25" s="183"/>
      <c r="U25" s="183"/>
      <c r="V25" s="183"/>
      <c r="W25" s="183"/>
      <c r="X25" s="183"/>
      <c r="Y25" s="184"/>
      <c r="Z25" s="184"/>
      <c r="AA25" s="183"/>
      <c r="AB25" s="183"/>
      <c r="AC25" s="183"/>
      <c r="AD25" s="183"/>
      <c r="AE25" s="183"/>
      <c r="AF25" s="184"/>
      <c r="AG25" s="184"/>
      <c r="AH25" s="183"/>
      <c r="AI25" s="183"/>
      <c r="AJ25" s="183"/>
      <c r="AK25" s="183"/>
      <c r="AL25" s="183"/>
      <c r="AM25" s="184"/>
      <c r="AN25" s="184"/>
      <c r="AO25" s="183"/>
      <c r="AP25" s="183"/>
      <c r="AQ25" s="183"/>
      <c r="AR25" s="183"/>
      <c r="AS25" s="184"/>
      <c r="AT25" s="184"/>
      <c r="AU25" s="184"/>
      <c r="AV25" s="198"/>
      <c r="AW25" s="8"/>
    </row>
    <row r="26" spans="1:49" s="6" customFormat="1" ht="58" x14ac:dyDescent="0.25">
      <c r="A26" s="75" t="str">
        <f>VLOOKUP(B26,Apoio!$A:$C,3,FALSE)</f>
        <v>Monitoramento Prudencial</v>
      </c>
      <c r="B26" s="82" t="s">
        <v>1013</v>
      </c>
      <c r="C26" s="86">
        <v>45323</v>
      </c>
      <c r="D26" s="84" t="s">
        <v>930</v>
      </c>
      <c r="E26" s="78" t="s">
        <v>84</v>
      </c>
      <c r="F26" s="89"/>
      <c r="G26" s="89"/>
      <c r="H26" s="89" t="s">
        <v>84</v>
      </c>
      <c r="I26" s="89"/>
      <c r="J26" s="89"/>
      <c r="K26" s="89"/>
      <c r="L26" s="89"/>
      <c r="M26" s="89"/>
      <c r="N26" s="90"/>
      <c r="O26" s="98" t="s">
        <v>796</v>
      </c>
      <c r="P26" s="99">
        <v>45352</v>
      </c>
      <c r="Q26" s="79">
        <v>1</v>
      </c>
      <c r="R26" s="100">
        <v>2</v>
      </c>
      <c r="S26" s="100">
        <v>3</v>
      </c>
      <c r="T26" s="77">
        <v>4</v>
      </c>
      <c r="U26" s="77">
        <v>5</v>
      </c>
      <c r="V26" s="77">
        <v>6</v>
      </c>
      <c r="W26" s="77">
        <v>7</v>
      </c>
      <c r="X26" s="77">
        <v>8</v>
      </c>
      <c r="Y26" s="100">
        <v>9</v>
      </c>
      <c r="Z26" s="100">
        <v>10</v>
      </c>
      <c r="AA26" s="77">
        <v>11</v>
      </c>
      <c r="AB26" s="77">
        <v>12</v>
      </c>
      <c r="AC26" s="77">
        <v>13</v>
      </c>
      <c r="AD26" s="77">
        <v>14</v>
      </c>
      <c r="AE26" s="77">
        <v>15</v>
      </c>
      <c r="AF26" s="100">
        <v>16</v>
      </c>
      <c r="AG26" s="100">
        <v>17</v>
      </c>
      <c r="AH26" s="77">
        <v>18</v>
      </c>
      <c r="AI26" s="77">
        <v>19</v>
      </c>
      <c r="AJ26" s="77">
        <v>20</v>
      </c>
      <c r="AK26" s="77">
        <v>21</v>
      </c>
      <c r="AL26" s="77">
        <v>22</v>
      </c>
      <c r="AM26" s="100">
        <v>23</v>
      </c>
      <c r="AN26" s="100">
        <v>24</v>
      </c>
      <c r="AO26" s="77">
        <v>25</v>
      </c>
      <c r="AP26" s="77">
        <v>26</v>
      </c>
      <c r="AQ26" s="77">
        <v>27</v>
      </c>
      <c r="AR26" s="77">
        <v>28</v>
      </c>
      <c r="AS26" s="100">
        <v>29</v>
      </c>
      <c r="AT26" s="100">
        <v>30</v>
      </c>
      <c r="AU26" s="100">
        <v>31</v>
      </c>
      <c r="AV26" s="78"/>
      <c r="AW26" s="8"/>
    </row>
    <row r="27" spans="1:49" s="6" customFormat="1" ht="46" customHeight="1" x14ac:dyDescent="0.25">
      <c r="A27" s="75" t="str">
        <f>VLOOKUP(B27,Apoio!$A:$C,3,FALSE)</f>
        <v>Cessões de Energia (DSP 2300/19) - Liquidação</v>
      </c>
      <c r="B27" s="115" t="s">
        <v>996</v>
      </c>
      <c r="C27" s="86">
        <v>45292</v>
      </c>
      <c r="D27" s="96" t="s">
        <v>997</v>
      </c>
      <c r="E27" s="97" t="s">
        <v>989</v>
      </c>
      <c r="F27" s="88" t="s">
        <v>998</v>
      </c>
      <c r="G27" s="89"/>
      <c r="H27" s="89"/>
      <c r="I27" s="89"/>
      <c r="J27" s="89"/>
      <c r="K27" s="89"/>
      <c r="L27" s="89"/>
      <c r="M27" s="89"/>
      <c r="N27" s="108"/>
      <c r="O27" s="98" t="s">
        <v>796</v>
      </c>
      <c r="P27" s="99">
        <v>45355</v>
      </c>
      <c r="Q27" s="77">
        <v>1</v>
      </c>
      <c r="R27" s="100">
        <v>2</v>
      </c>
      <c r="S27" s="100">
        <v>3</v>
      </c>
      <c r="T27" s="79">
        <v>4</v>
      </c>
      <c r="U27" s="77">
        <v>5</v>
      </c>
      <c r="V27" s="77">
        <v>6</v>
      </c>
      <c r="W27" s="77">
        <v>7</v>
      </c>
      <c r="X27" s="77">
        <v>8</v>
      </c>
      <c r="Y27" s="100">
        <v>9</v>
      </c>
      <c r="Z27" s="100">
        <v>10</v>
      </c>
      <c r="AA27" s="77">
        <v>11</v>
      </c>
      <c r="AB27" s="77">
        <v>12</v>
      </c>
      <c r="AC27" s="77">
        <v>13</v>
      </c>
      <c r="AD27" s="77">
        <v>14</v>
      </c>
      <c r="AE27" s="77">
        <v>15</v>
      </c>
      <c r="AF27" s="100">
        <v>16</v>
      </c>
      <c r="AG27" s="100">
        <v>17</v>
      </c>
      <c r="AH27" s="77">
        <v>18</v>
      </c>
      <c r="AI27" s="77">
        <v>19</v>
      </c>
      <c r="AJ27" s="77">
        <v>20</v>
      </c>
      <c r="AK27" s="77">
        <v>21</v>
      </c>
      <c r="AL27" s="77">
        <v>22</v>
      </c>
      <c r="AM27" s="100">
        <v>23</v>
      </c>
      <c r="AN27" s="100">
        <v>24</v>
      </c>
      <c r="AO27" s="77">
        <v>25</v>
      </c>
      <c r="AP27" s="77">
        <v>26</v>
      </c>
      <c r="AQ27" s="77">
        <v>27</v>
      </c>
      <c r="AR27" s="77">
        <v>28</v>
      </c>
      <c r="AS27" s="100">
        <v>29</v>
      </c>
      <c r="AT27" s="100">
        <v>30</v>
      </c>
      <c r="AU27" s="100">
        <v>31</v>
      </c>
      <c r="AV27" s="78"/>
      <c r="AW27" s="8"/>
    </row>
    <row r="28" spans="1:49" s="6" customFormat="1" ht="46" customHeight="1" x14ac:dyDescent="0.25">
      <c r="A28" s="75" t="str">
        <f>VLOOKUP(B28,Apoio!$A:$C,3,FALSE)</f>
        <v>MCSD EE - Declarações</v>
      </c>
      <c r="B28" s="82" t="s">
        <v>425</v>
      </c>
      <c r="C28" s="86">
        <v>45352</v>
      </c>
      <c r="D28" s="84" t="s">
        <v>384</v>
      </c>
      <c r="E28" s="78" t="s">
        <v>84</v>
      </c>
      <c r="F28" s="89"/>
      <c r="G28" s="89"/>
      <c r="H28" s="89" t="s">
        <v>84</v>
      </c>
      <c r="I28" s="89"/>
      <c r="J28" s="89"/>
      <c r="K28" s="89"/>
      <c r="L28" s="89"/>
      <c r="M28" s="89"/>
      <c r="N28" s="90"/>
      <c r="O28" s="98" t="s">
        <v>796</v>
      </c>
      <c r="P28" s="99">
        <v>45355</v>
      </c>
      <c r="Q28" s="77">
        <v>1</v>
      </c>
      <c r="R28" s="100">
        <v>2</v>
      </c>
      <c r="S28" s="100">
        <v>3</v>
      </c>
      <c r="T28" s="79">
        <v>4</v>
      </c>
      <c r="U28" s="77">
        <v>5</v>
      </c>
      <c r="V28" s="77">
        <v>6</v>
      </c>
      <c r="W28" s="77">
        <v>7</v>
      </c>
      <c r="X28" s="77">
        <v>8</v>
      </c>
      <c r="Y28" s="100">
        <v>9</v>
      </c>
      <c r="Z28" s="100">
        <v>10</v>
      </c>
      <c r="AA28" s="77">
        <v>11</v>
      </c>
      <c r="AB28" s="77">
        <v>12</v>
      </c>
      <c r="AC28" s="77">
        <v>13</v>
      </c>
      <c r="AD28" s="77">
        <v>14</v>
      </c>
      <c r="AE28" s="77">
        <v>15</v>
      </c>
      <c r="AF28" s="100">
        <v>16</v>
      </c>
      <c r="AG28" s="100">
        <v>17</v>
      </c>
      <c r="AH28" s="77">
        <v>18</v>
      </c>
      <c r="AI28" s="77">
        <v>19</v>
      </c>
      <c r="AJ28" s="77">
        <v>20</v>
      </c>
      <c r="AK28" s="77">
        <v>21</v>
      </c>
      <c r="AL28" s="77">
        <v>22</v>
      </c>
      <c r="AM28" s="100">
        <v>23</v>
      </c>
      <c r="AN28" s="100">
        <v>24</v>
      </c>
      <c r="AO28" s="77">
        <v>25</v>
      </c>
      <c r="AP28" s="77">
        <v>26</v>
      </c>
      <c r="AQ28" s="77">
        <v>27</v>
      </c>
      <c r="AR28" s="77">
        <v>28</v>
      </c>
      <c r="AS28" s="100">
        <v>29</v>
      </c>
      <c r="AT28" s="100">
        <v>30</v>
      </c>
      <c r="AU28" s="100">
        <v>31</v>
      </c>
      <c r="AV28" s="78"/>
      <c r="AW28" s="8"/>
    </row>
    <row r="29" spans="1:49" s="6" customFormat="1" ht="37.5" customHeight="1" x14ac:dyDescent="0.25">
      <c r="A29" s="75" t="str">
        <f>VLOOKUP(B29,Apoio!$A:$C,3,FALSE)</f>
        <v>MCP - Pré-Liquidação</v>
      </c>
      <c r="B29" s="109" t="s">
        <v>545</v>
      </c>
      <c r="C29" s="110">
        <v>45292</v>
      </c>
      <c r="D29" s="114" t="s">
        <v>363</v>
      </c>
      <c r="E29" s="111" t="s">
        <v>82</v>
      </c>
      <c r="F29" s="113" t="s">
        <v>781</v>
      </c>
      <c r="G29" s="112" t="s">
        <v>728</v>
      </c>
      <c r="H29" s="112" t="s">
        <v>782</v>
      </c>
      <c r="I29" s="89"/>
      <c r="J29" s="89"/>
      <c r="K29" s="89"/>
      <c r="L29" s="89"/>
      <c r="M29" s="89"/>
      <c r="N29" s="108"/>
      <c r="O29" s="98" t="s">
        <v>796</v>
      </c>
      <c r="P29" s="99">
        <v>45355</v>
      </c>
      <c r="Q29" s="77">
        <v>1</v>
      </c>
      <c r="R29" s="100">
        <v>2</v>
      </c>
      <c r="S29" s="100">
        <v>3</v>
      </c>
      <c r="T29" s="79">
        <v>4</v>
      </c>
      <c r="U29" s="77">
        <v>5</v>
      </c>
      <c r="V29" s="77">
        <v>6</v>
      </c>
      <c r="W29" s="77">
        <v>7</v>
      </c>
      <c r="X29" s="77">
        <v>8</v>
      </c>
      <c r="Y29" s="100">
        <v>9</v>
      </c>
      <c r="Z29" s="100">
        <v>10</v>
      </c>
      <c r="AA29" s="77">
        <v>11</v>
      </c>
      <c r="AB29" s="77">
        <v>12</v>
      </c>
      <c r="AC29" s="77">
        <v>13</v>
      </c>
      <c r="AD29" s="77">
        <v>14</v>
      </c>
      <c r="AE29" s="77">
        <v>15</v>
      </c>
      <c r="AF29" s="100">
        <v>16</v>
      </c>
      <c r="AG29" s="100">
        <v>17</v>
      </c>
      <c r="AH29" s="77">
        <v>18</v>
      </c>
      <c r="AI29" s="77">
        <v>19</v>
      </c>
      <c r="AJ29" s="77">
        <v>20</v>
      </c>
      <c r="AK29" s="77">
        <v>21</v>
      </c>
      <c r="AL29" s="77">
        <v>22</v>
      </c>
      <c r="AM29" s="100">
        <v>23</v>
      </c>
      <c r="AN29" s="100">
        <v>24</v>
      </c>
      <c r="AO29" s="77">
        <v>25</v>
      </c>
      <c r="AP29" s="77">
        <v>26</v>
      </c>
      <c r="AQ29" s="77">
        <v>27</v>
      </c>
      <c r="AR29" s="77">
        <v>28</v>
      </c>
      <c r="AS29" s="100">
        <v>29</v>
      </c>
      <c r="AT29" s="100">
        <v>30</v>
      </c>
      <c r="AU29" s="100">
        <v>31</v>
      </c>
      <c r="AV29" s="78"/>
      <c r="AW29" s="8"/>
    </row>
    <row r="30" spans="1:49" s="6" customFormat="1" ht="36.65" customHeight="1" x14ac:dyDescent="0.25">
      <c r="A30" s="75" t="str">
        <f>VLOOKUP(B30,Apoio!$A:$C,3,FALSE)</f>
        <v>Penalidades - Pré-Liquidação</v>
      </c>
      <c r="B30" s="109" t="s">
        <v>364</v>
      </c>
      <c r="C30" s="110">
        <v>45323</v>
      </c>
      <c r="D30" s="114" t="s">
        <v>985</v>
      </c>
      <c r="E30" s="111" t="s">
        <v>83</v>
      </c>
      <c r="F30" s="112" t="s">
        <v>783</v>
      </c>
      <c r="G30" s="112" t="s">
        <v>729</v>
      </c>
      <c r="H30" s="112" t="s">
        <v>730</v>
      </c>
      <c r="I30" s="89"/>
      <c r="J30" s="89"/>
      <c r="K30" s="89"/>
      <c r="L30" s="89"/>
      <c r="M30" s="89"/>
      <c r="N30" s="108"/>
      <c r="O30" s="98" t="s">
        <v>796</v>
      </c>
      <c r="P30" s="99">
        <v>45355</v>
      </c>
      <c r="Q30" s="77">
        <v>1</v>
      </c>
      <c r="R30" s="100">
        <v>2</v>
      </c>
      <c r="S30" s="100">
        <v>3</v>
      </c>
      <c r="T30" s="79">
        <v>4</v>
      </c>
      <c r="U30" s="77">
        <v>5</v>
      </c>
      <c r="V30" s="77">
        <v>6</v>
      </c>
      <c r="W30" s="77">
        <v>7</v>
      </c>
      <c r="X30" s="77">
        <v>8</v>
      </c>
      <c r="Y30" s="100">
        <v>9</v>
      </c>
      <c r="Z30" s="100">
        <v>10</v>
      </c>
      <c r="AA30" s="77">
        <v>11</v>
      </c>
      <c r="AB30" s="77">
        <v>12</v>
      </c>
      <c r="AC30" s="77">
        <v>13</v>
      </c>
      <c r="AD30" s="77">
        <v>14</v>
      </c>
      <c r="AE30" s="77">
        <v>15</v>
      </c>
      <c r="AF30" s="100">
        <v>16</v>
      </c>
      <c r="AG30" s="100">
        <v>17</v>
      </c>
      <c r="AH30" s="77">
        <v>18</v>
      </c>
      <c r="AI30" s="77">
        <v>19</v>
      </c>
      <c r="AJ30" s="77">
        <v>20</v>
      </c>
      <c r="AK30" s="77">
        <v>21</v>
      </c>
      <c r="AL30" s="77">
        <v>22</v>
      </c>
      <c r="AM30" s="100">
        <v>23</v>
      </c>
      <c r="AN30" s="100">
        <v>24</v>
      </c>
      <c r="AO30" s="77">
        <v>25</v>
      </c>
      <c r="AP30" s="77">
        <v>26</v>
      </c>
      <c r="AQ30" s="77">
        <v>27</v>
      </c>
      <c r="AR30" s="77">
        <v>28</v>
      </c>
      <c r="AS30" s="100">
        <v>29</v>
      </c>
      <c r="AT30" s="100">
        <v>30</v>
      </c>
      <c r="AU30" s="100">
        <v>31</v>
      </c>
      <c r="AV30" s="78"/>
      <c r="AW30" s="8"/>
    </row>
    <row r="31" spans="1:49" s="6" customFormat="1" ht="20.5" customHeight="1" x14ac:dyDescent="0.25">
      <c r="A31" s="75" t="str">
        <f>VLOOKUP(B31,Apoio!$A:$C,3,FALSE)</f>
        <v>Medição Contábil</v>
      </c>
      <c r="B31" s="202" t="s">
        <v>1010</v>
      </c>
      <c r="C31" s="86">
        <v>45323</v>
      </c>
      <c r="D31" s="96" t="s">
        <v>1037</v>
      </c>
      <c r="E31" s="78" t="s">
        <v>77</v>
      </c>
      <c r="F31" s="91" t="s">
        <v>760</v>
      </c>
      <c r="G31" s="92" t="s">
        <v>761</v>
      </c>
      <c r="H31" s="92" t="s">
        <v>762</v>
      </c>
      <c r="I31" s="92" t="s">
        <v>763</v>
      </c>
      <c r="J31" s="89"/>
      <c r="K31" s="89"/>
      <c r="L31" s="89"/>
      <c r="M31" s="89"/>
      <c r="N31" s="90"/>
      <c r="O31" s="98" t="s">
        <v>796</v>
      </c>
      <c r="P31" s="99">
        <v>45355</v>
      </c>
      <c r="Q31" s="209">
        <v>1</v>
      </c>
      <c r="R31" s="176">
        <v>2</v>
      </c>
      <c r="S31" s="176">
        <v>3</v>
      </c>
      <c r="T31" s="180">
        <v>4</v>
      </c>
      <c r="U31" s="178">
        <v>5</v>
      </c>
      <c r="V31" s="178">
        <v>6</v>
      </c>
      <c r="W31" s="178">
        <v>7</v>
      </c>
      <c r="X31" s="178">
        <v>8</v>
      </c>
      <c r="Y31" s="176">
        <v>9</v>
      </c>
      <c r="Z31" s="176">
        <v>10</v>
      </c>
      <c r="AA31" s="209">
        <v>11</v>
      </c>
      <c r="AB31" s="178">
        <v>12</v>
      </c>
      <c r="AC31" s="178">
        <v>13</v>
      </c>
      <c r="AD31" s="178">
        <v>14</v>
      </c>
      <c r="AE31" s="178">
        <v>15</v>
      </c>
      <c r="AF31" s="176">
        <v>16</v>
      </c>
      <c r="AG31" s="176">
        <v>17</v>
      </c>
      <c r="AH31" s="209">
        <v>18</v>
      </c>
      <c r="AI31" s="178">
        <v>19</v>
      </c>
      <c r="AJ31" s="178">
        <v>20</v>
      </c>
      <c r="AK31" s="178">
        <v>21</v>
      </c>
      <c r="AL31" s="178">
        <v>22</v>
      </c>
      <c r="AM31" s="176">
        <v>23</v>
      </c>
      <c r="AN31" s="176">
        <v>24</v>
      </c>
      <c r="AO31" s="209">
        <v>25</v>
      </c>
      <c r="AP31" s="178">
        <v>26</v>
      </c>
      <c r="AQ31" s="178">
        <v>27</v>
      </c>
      <c r="AR31" s="178">
        <v>28</v>
      </c>
      <c r="AS31" s="176">
        <v>29</v>
      </c>
      <c r="AT31" s="176">
        <v>30</v>
      </c>
      <c r="AU31" s="176">
        <v>31</v>
      </c>
      <c r="AV31" s="174"/>
      <c r="AW31" s="8"/>
    </row>
    <row r="32" spans="1:49" s="6" customFormat="1" ht="20.5" customHeight="1" x14ac:dyDescent="0.25">
      <c r="A32" s="75"/>
      <c r="B32" s="203"/>
      <c r="C32" s="86">
        <v>45323</v>
      </c>
      <c r="D32" s="96" t="s">
        <v>1037</v>
      </c>
      <c r="E32" s="78" t="s">
        <v>1028</v>
      </c>
      <c r="F32" s="91" t="s">
        <v>1029</v>
      </c>
      <c r="G32" s="92" t="s">
        <v>1030</v>
      </c>
      <c r="H32" s="89"/>
      <c r="I32" s="89"/>
      <c r="J32" s="89"/>
      <c r="K32" s="89"/>
      <c r="L32" s="89"/>
      <c r="M32" s="89"/>
      <c r="N32" s="90"/>
      <c r="O32" s="98" t="s">
        <v>796</v>
      </c>
      <c r="P32" s="99">
        <v>45355</v>
      </c>
      <c r="Q32" s="210"/>
      <c r="R32" s="177"/>
      <c r="S32" s="177"/>
      <c r="T32" s="181"/>
      <c r="U32" s="179"/>
      <c r="V32" s="179"/>
      <c r="W32" s="179"/>
      <c r="X32" s="179"/>
      <c r="Y32" s="177"/>
      <c r="Z32" s="177"/>
      <c r="AA32" s="210"/>
      <c r="AB32" s="179"/>
      <c r="AC32" s="179"/>
      <c r="AD32" s="179"/>
      <c r="AE32" s="179"/>
      <c r="AF32" s="177"/>
      <c r="AG32" s="177"/>
      <c r="AH32" s="210"/>
      <c r="AI32" s="179"/>
      <c r="AJ32" s="179"/>
      <c r="AK32" s="179"/>
      <c r="AL32" s="179"/>
      <c r="AM32" s="177"/>
      <c r="AN32" s="177"/>
      <c r="AO32" s="210"/>
      <c r="AP32" s="179"/>
      <c r="AQ32" s="179"/>
      <c r="AR32" s="179"/>
      <c r="AS32" s="177"/>
      <c r="AT32" s="177"/>
      <c r="AU32" s="177"/>
      <c r="AV32" s="175"/>
      <c r="AW32" s="8"/>
    </row>
    <row r="33" spans="1:49" s="6" customFormat="1" ht="20.5" customHeight="1" x14ac:dyDescent="0.25">
      <c r="A33" s="75"/>
      <c r="B33" s="204"/>
      <c r="C33" s="86">
        <v>45323</v>
      </c>
      <c r="D33" s="96" t="s">
        <v>1037</v>
      </c>
      <c r="E33" s="78" t="s">
        <v>586</v>
      </c>
      <c r="F33" s="91" t="s">
        <v>588</v>
      </c>
      <c r="G33" s="92" t="s">
        <v>589</v>
      </c>
      <c r="H33" s="89" t="s">
        <v>590</v>
      </c>
      <c r="I33" s="89"/>
      <c r="J33" s="89"/>
      <c r="K33" s="89"/>
      <c r="L33" s="89"/>
      <c r="M33" s="89"/>
      <c r="N33" s="90"/>
      <c r="O33" s="98" t="s">
        <v>796</v>
      </c>
      <c r="P33" s="99">
        <v>45355</v>
      </c>
      <c r="Q33" s="211"/>
      <c r="R33" s="184"/>
      <c r="S33" s="184"/>
      <c r="T33" s="182"/>
      <c r="U33" s="183"/>
      <c r="V33" s="183"/>
      <c r="W33" s="183"/>
      <c r="X33" s="183"/>
      <c r="Y33" s="184"/>
      <c r="Z33" s="184"/>
      <c r="AA33" s="211"/>
      <c r="AB33" s="183"/>
      <c r="AC33" s="183"/>
      <c r="AD33" s="183"/>
      <c r="AE33" s="183"/>
      <c r="AF33" s="184"/>
      <c r="AG33" s="184"/>
      <c r="AH33" s="211"/>
      <c r="AI33" s="183"/>
      <c r="AJ33" s="183"/>
      <c r="AK33" s="183"/>
      <c r="AL33" s="183"/>
      <c r="AM33" s="184"/>
      <c r="AN33" s="184"/>
      <c r="AO33" s="211"/>
      <c r="AP33" s="183"/>
      <c r="AQ33" s="183"/>
      <c r="AR33" s="183"/>
      <c r="AS33" s="184"/>
      <c r="AT33" s="184"/>
      <c r="AU33" s="184"/>
      <c r="AV33" s="198"/>
      <c r="AW33" s="8"/>
    </row>
    <row r="34" spans="1:49" s="6" customFormat="1" ht="61" customHeight="1" x14ac:dyDescent="0.25">
      <c r="A34" s="75" t="str">
        <f>VLOOKUP(B34,Apoio!$A:$C,3,FALSE)</f>
        <v>Monitoramento Prudencial</v>
      </c>
      <c r="B34" s="82" t="s">
        <v>1014</v>
      </c>
      <c r="C34" s="86">
        <v>45323</v>
      </c>
      <c r="D34" s="84" t="s">
        <v>84</v>
      </c>
      <c r="E34" s="78" t="s">
        <v>84</v>
      </c>
      <c r="F34" s="92"/>
      <c r="G34" s="89"/>
      <c r="H34" s="89" t="s">
        <v>84</v>
      </c>
      <c r="I34" s="89"/>
      <c r="J34" s="89"/>
      <c r="K34" s="89"/>
      <c r="L34" s="89"/>
      <c r="M34" s="89"/>
      <c r="N34" s="90"/>
      <c r="O34" s="98" t="s">
        <v>796</v>
      </c>
      <c r="P34" s="99">
        <v>45355</v>
      </c>
      <c r="Q34" s="77">
        <v>1</v>
      </c>
      <c r="R34" s="100">
        <v>2</v>
      </c>
      <c r="S34" s="100">
        <v>3</v>
      </c>
      <c r="T34" s="79">
        <v>4</v>
      </c>
      <c r="U34" s="77">
        <v>5</v>
      </c>
      <c r="V34" s="77">
        <v>6</v>
      </c>
      <c r="W34" s="77">
        <v>7</v>
      </c>
      <c r="X34" s="77">
        <v>8</v>
      </c>
      <c r="Y34" s="100">
        <v>9</v>
      </c>
      <c r="Z34" s="100">
        <v>10</v>
      </c>
      <c r="AA34" s="77">
        <v>11</v>
      </c>
      <c r="AB34" s="77">
        <v>12</v>
      </c>
      <c r="AC34" s="77">
        <v>13</v>
      </c>
      <c r="AD34" s="77">
        <v>14</v>
      </c>
      <c r="AE34" s="77">
        <v>15</v>
      </c>
      <c r="AF34" s="100">
        <v>16</v>
      </c>
      <c r="AG34" s="100">
        <v>17</v>
      </c>
      <c r="AH34" s="77">
        <v>18</v>
      </c>
      <c r="AI34" s="77">
        <v>19</v>
      </c>
      <c r="AJ34" s="77">
        <v>20</v>
      </c>
      <c r="AK34" s="77">
        <v>21</v>
      </c>
      <c r="AL34" s="77">
        <v>22</v>
      </c>
      <c r="AM34" s="100">
        <v>23</v>
      </c>
      <c r="AN34" s="100">
        <v>24</v>
      </c>
      <c r="AO34" s="77">
        <v>25</v>
      </c>
      <c r="AP34" s="77">
        <v>26</v>
      </c>
      <c r="AQ34" s="77">
        <v>27</v>
      </c>
      <c r="AR34" s="77">
        <v>28</v>
      </c>
      <c r="AS34" s="100">
        <v>29</v>
      </c>
      <c r="AT34" s="100">
        <v>30</v>
      </c>
      <c r="AU34" s="100">
        <v>31</v>
      </c>
      <c r="AV34" s="78"/>
      <c r="AW34" s="8"/>
    </row>
    <row r="35" spans="1:49" s="6" customFormat="1" ht="46" customHeight="1" x14ac:dyDescent="0.25">
      <c r="A35" s="75" t="str">
        <f>VLOOKUP(B35,Apoio!$A:$C,3,FALSE)</f>
        <v>Energia de Reserva - Cessão Eólica</v>
      </c>
      <c r="B35" s="85" t="s">
        <v>396</v>
      </c>
      <c r="C35" s="86">
        <v>45292</v>
      </c>
      <c r="D35" s="84" t="s">
        <v>22</v>
      </c>
      <c r="E35" s="78" t="s">
        <v>792</v>
      </c>
      <c r="F35" s="108" t="s">
        <v>693</v>
      </c>
      <c r="G35" s="89" t="s">
        <v>714</v>
      </c>
      <c r="H35" s="89"/>
      <c r="I35" s="89"/>
      <c r="J35" s="89"/>
      <c r="K35" s="89"/>
      <c r="L35" s="89"/>
      <c r="M35" s="89"/>
      <c r="N35" s="108"/>
      <c r="O35" s="98" t="s">
        <v>796</v>
      </c>
      <c r="P35" s="99">
        <v>45356</v>
      </c>
      <c r="Q35" s="77">
        <v>1</v>
      </c>
      <c r="R35" s="100">
        <v>2</v>
      </c>
      <c r="S35" s="100">
        <v>3</v>
      </c>
      <c r="T35" s="77">
        <v>4</v>
      </c>
      <c r="U35" s="79">
        <v>5</v>
      </c>
      <c r="V35" s="77">
        <v>6</v>
      </c>
      <c r="W35" s="77">
        <v>7</v>
      </c>
      <c r="X35" s="77">
        <v>8</v>
      </c>
      <c r="Y35" s="100">
        <v>9</v>
      </c>
      <c r="Z35" s="100">
        <v>10</v>
      </c>
      <c r="AA35" s="77">
        <v>11</v>
      </c>
      <c r="AB35" s="77">
        <v>12</v>
      </c>
      <c r="AC35" s="77">
        <v>13</v>
      </c>
      <c r="AD35" s="77">
        <v>14</v>
      </c>
      <c r="AE35" s="77">
        <v>15</v>
      </c>
      <c r="AF35" s="100">
        <v>16</v>
      </c>
      <c r="AG35" s="100">
        <v>17</v>
      </c>
      <c r="AH35" s="77">
        <v>18</v>
      </c>
      <c r="AI35" s="77">
        <v>19</v>
      </c>
      <c r="AJ35" s="77">
        <v>20</v>
      </c>
      <c r="AK35" s="77">
        <v>21</v>
      </c>
      <c r="AL35" s="77">
        <v>22</v>
      </c>
      <c r="AM35" s="100">
        <v>23</v>
      </c>
      <c r="AN35" s="100">
        <v>24</v>
      </c>
      <c r="AO35" s="77">
        <v>25</v>
      </c>
      <c r="AP35" s="77">
        <v>26</v>
      </c>
      <c r="AQ35" s="77">
        <v>27</v>
      </c>
      <c r="AR35" s="77">
        <v>28</v>
      </c>
      <c r="AS35" s="100">
        <v>29</v>
      </c>
      <c r="AT35" s="100">
        <v>30</v>
      </c>
      <c r="AU35" s="100">
        <v>31</v>
      </c>
      <c r="AV35" s="78" t="s">
        <v>960</v>
      </c>
      <c r="AW35" s="8"/>
    </row>
    <row r="36" spans="1:49" s="6" customFormat="1" ht="36" customHeight="1" x14ac:dyDescent="0.25">
      <c r="A36" s="75" t="str">
        <f>VLOOKUP(B36,Apoio!$A:$C,3,FALSE)</f>
        <v>Medição - Coleta</v>
      </c>
      <c r="B36" s="82" t="s">
        <v>189</v>
      </c>
      <c r="C36" s="86">
        <v>45323</v>
      </c>
      <c r="D36" s="84" t="s">
        <v>33</v>
      </c>
      <c r="E36" s="78" t="s">
        <v>84</v>
      </c>
      <c r="F36" s="91"/>
      <c r="G36" s="89"/>
      <c r="H36" s="89" t="s">
        <v>84</v>
      </c>
      <c r="I36" s="89"/>
      <c r="J36" s="89"/>
      <c r="K36" s="89"/>
      <c r="L36" s="89"/>
      <c r="M36" s="89"/>
      <c r="N36" s="90"/>
      <c r="O36" s="98" t="s">
        <v>796</v>
      </c>
      <c r="P36" s="99">
        <v>45356</v>
      </c>
      <c r="Q36" s="77">
        <v>1</v>
      </c>
      <c r="R36" s="100">
        <v>2</v>
      </c>
      <c r="S36" s="100">
        <v>3</v>
      </c>
      <c r="T36" s="77">
        <v>4</v>
      </c>
      <c r="U36" s="79">
        <v>5</v>
      </c>
      <c r="V36" s="77">
        <v>6</v>
      </c>
      <c r="W36" s="77">
        <v>7</v>
      </c>
      <c r="X36" s="77">
        <v>8</v>
      </c>
      <c r="Y36" s="100">
        <v>9</v>
      </c>
      <c r="Z36" s="100">
        <v>10</v>
      </c>
      <c r="AA36" s="77">
        <v>11</v>
      </c>
      <c r="AB36" s="77">
        <v>12</v>
      </c>
      <c r="AC36" s="77">
        <v>13</v>
      </c>
      <c r="AD36" s="77">
        <v>14</v>
      </c>
      <c r="AE36" s="77">
        <v>15</v>
      </c>
      <c r="AF36" s="100">
        <v>16</v>
      </c>
      <c r="AG36" s="100">
        <v>17</v>
      </c>
      <c r="AH36" s="77">
        <v>18</v>
      </c>
      <c r="AI36" s="77">
        <v>19</v>
      </c>
      <c r="AJ36" s="77">
        <v>20</v>
      </c>
      <c r="AK36" s="77">
        <v>21</v>
      </c>
      <c r="AL36" s="77">
        <v>22</v>
      </c>
      <c r="AM36" s="100">
        <v>23</v>
      </c>
      <c r="AN36" s="100">
        <v>24</v>
      </c>
      <c r="AO36" s="77">
        <v>25</v>
      </c>
      <c r="AP36" s="77">
        <v>26</v>
      </c>
      <c r="AQ36" s="77">
        <v>27</v>
      </c>
      <c r="AR36" s="77">
        <v>28</v>
      </c>
      <c r="AS36" s="100">
        <v>29</v>
      </c>
      <c r="AT36" s="100">
        <v>30</v>
      </c>
      <c r="AU36" s="100">
        <v>31</v>
      </c>
      <c r="AV36" s="78"/>
      <c r="AW36" s="8"/>
    </row>
    <row r="37" spans="1:49" s="6" customFormat="1" ht="58" x14ac:dyDescent="0.25">
      <c r="A37" s="75" t="str">
        <f>VLOOKUP(B37,Apoio!$A:$C,3,FALSE)</f>
        <v>MCSD EE - Pré-Liquidação</v>
      </c>
      <c r="B37" s="82" t="s">
        <v>673</v>
      </c>
      <c r="C37" s="86">
        <v>45292</v>
      </c>
      <c r="D37" s="84" t="s">
        <v>674</v>
      </c>
      <c r="E37" s="78" t="s">
        <v>108</v>
      </c>
      <c r="F37" s="91" t="s">
        <v>691</v>
      </c>
      <c r="G37" s="89" t="s">
        <v>686</v>
      </c>
      <c r="H37" s="89" t="s">
        <v>690</v>
      </c>
      <c r="I37" s="89" t="s">
        <v>687</v>
      </c>
      <c r="J37" s="89" t="s">
        <v>688</v>
      </c>
      <c r="K37" s="89" t="s">
        <v>689</v>
      </c>
      <c r="L37" s="89"/>
      <c r="M37" s="89"/>
      <c r="N37" s="90"/>
      <c r="O37" s="98" t="s">
        <v>796</v>
      </c>
      <c r="P37" s="99">
        <v>45356</v>
      </c>
      <c r="Q37" s="77">
        <v>1</v>
      </c>
      <c r="R37" s="100">
        <v>2</v>
      </c>
      <c r="S37" s="100">
        <v>3</v>
      </c>
      <c r="T37" s="77">
        <v>4</v>
      </c>
      <c r="U37" s="79">
        <v>5</v>
      </c>
      <c r="V37" s="77">
        <v>6</v>
      </c>
      <c r="W37" s="77">
        <v>7</v>
      </c>
      <c r="X37" s="77">
        <v>8</v>
      </c>
      <c r="Y37" s="100">
        <v>9</v>
      </c>
      <c r="Z37" s="100">
        <v>10</v>
      </c>
      <c r="AA37" s="77">
        <v>11</v>
      </c>
      <c r="AB37" s="77">
        <v>12</v>
      </c>
      <c r="AC37" s="77">
        <v>13</v>
      </c>
      <c r="AD37" s="77">
        <v>14</v>
      </c>
      <c r="AE37" s="77">
        <v>15</v>
      </c>
      <c r="AF37" s="100">
        <v>16</v>
      </c>
      <c r="AG37" s="100">
        <v>17</v>
      </c>
      <c r="AH37" s="77">
        <v>18</v>
      </c>
      <c r="AI37" s="77">
        <v>19</v>
      </c>
      <c r="AJ37" s="77">
        <v>20</v>
      </c>
      <c r="AK37" s="77">
        <v>21</v>
      </c>
      <c r="AL37" s="77">
        <v>22</v>
      </c>
      <c r="AM37" s="100">
        <v>23</v>
      </c>
      <c r="AN37" s="100">
        <v>24</v>
      </c>
      <c r="AO37" s="77">
        <v>25</v>
      </c>
      <c r="AP37" s="77">
        <v>26</v>
      </c>
      <c r="AQ37" s="77">
        <v>27</v>
      </c>
      <c r="AR37" s="77">
        <v>28</v>
      </c>
      <c r="AS37" s="100">
        <v>29</v>
      </c>
      <c r="AT37" s="100">
        <v>30</v>
      </c>
      <c r="AU37" s="100">
        <v>31</v>
      </c>
      <c r="AV37" s="78"/>
      <c r="AW37" s="8"/>
    </row>
    <row r="38" spans="1:49" s="6" customFormat="1" ht="46.5" customHeight="1" x14ac:dyDescent="0.25">
      <c r="A38" s="75" t="str">
        <f>VLOOKUP(B38,Apoio!$A:$C,3,FALSE)</f>
        <v>Energia de Reserva - Cessão Biomassa</v>
      </c>
      <c r="B38" s="85" t="s">
        <v>395</v>
      </c>
      <c r="C38" s="86">
        <v>45292</v>
      </c>
      <c r="D38" s="84" t="s">
        <v>22</v>
      </c>
      <c r="E38" s="78" t="s">
        <v>793</v>
      </c>
      <c r="F38" s="95" t="s">
        <v>693</v>
      </c>
      <c r="G38" s="89" t="s">
        <v>692</v>
      </c>
      <c r="H38" s="89"/>
      <c r="I38" s="89"/>
      <c r="J38" s="89"/>
      <c r="K38" s="89"/>
      <c r="L38" s="89"/>
      <c r="M38" s="89"/>
      <c r="N38" s="90"/>
      <c r="O38" s="98" t="s">
        <v>796</v>
      </c>
      <c r="P38" s="99">
        <v>45356</v>
      </c>
      <c r="Q38" s="77">
        <v>1</v>
      </c>
      <c r="R38" s="100">
        <v>2</v>
      </c>
      <c r="S38" s="100">
        <v>3</v>
      </c>
      <c r="T38" s="77">
        <v>4</v>
      </c>
      <c r="U38" s="79">
        <v>5</v>
      </c>
      <c r="V38" s="77">
        <v>6</v>
      </c>
      <c r="W38" s="77">
        <v>7</v>
      </c>
      <c r="X38" s="77">
        <v>8</v>
      </c>
      <c r="Y38" s="100">
        <v>9</v>
      </c>
      <c r="Z38" s="100">
        <v>10</v>
      </c>
      <c r="AA38" s="77">
        <v>11</v>
      </c>
      <c r="AB38" s="77">
        <v>12</v>
      </c>
      <c r="AC38" s="77">
        <v>13</v>
      </c>
      <c r="AD38" s="77">
        <v>14</v>
      </c>
      <c r="AE38" s="77">
        <v>15</v>
      </c>
      <c r="AF38" s="100">
        <v>16</v>
      </c>
      <c r="AG38" s="100">
        <v>17</v>
      </c>
      <c r="AH38" s="77">
        <v>18</v>
      </c>
      <c r="AI38" s="77">
        <v>19</v>
      </c>
      <c r="AJ38" s="77">
        <v>20</v>
      </c>
      <c r="AK38" s="77">
        <v>21</v>
      </c>
      <c r="AL38" s="77">
        <v>22</v>
      </c>
      <c r="AM38" s="100">
        <v>23</v>
      </c>
      <c r="AN38" s="100">
        <v>24</v>
      </c>
      <c r="AO38" s="77">
        <v>25</v>
      </c>
      <c r="AP38" s="77">
        <v>26</v>
      </c>
      <c r="AQ38" s="77">
        <v>27</v>
      </c>
      <c r="AR38" s="77">
        <v>28</v>
      </c>
      <c r="AS38" s="100">
        <v>29</v>
      </c>
      <c r="AT38" s="100">
        <v>30</v>
      </c>
      <c r="AU38" s="100">
        <v>31</v>
      </c>
      <c r="AV38" s="78" t="s">
        <v>962</v>
      </c>
      <c r="AW38" s="8"/>
    </row>
    <row r="39" spans="1:49" s="6" customFormat="1" ht="46.5" customHeight="1" x14ac:dyDescent="0.25">
      <c r="A39" s="75" t="str">
        <f>VLOOKUP(B39,Apoio!$A:$C,3,FALSE)</f>
        <v>MCSD EE - Declarações</v>
      </c>
      <c r="B39" s="82" t="s">
        <v>421</v>
      </c>
      <c r="C39" s="86">
        <v>45352</v>
      </c>
      <c r="D39" s="84" t="s">
        <v>23</v>
      </c>
      <c r="E39" s="78" t="s">
        <v>84</v>
      </c>
      <c r="F39" s="89"/>
      <c r="G39" s="89"/>
      <c r="H39" s="89" t="s">
        <v>84</v>
      </c>
      <c r="I39" s="89"/>
      <c r="J39" s="89"/>
      <c r="K39" s="89"/>
      <c r="L39" s="89"/>
      <c r="M39" s="89"/>
      <c r="N39" s="90"/>
      <c r="O39" s="98" t="s">
        <v>796</v>
      </c>
      <c r="P39" s="99">
        <v>45357</v>
      </c>
      <c r="Q39" s="77">
        <v>1</v>
      </c>
      <c r="R39" s="100">
        <v>2</v>
      </c>
      <c r="S39" s="100">
        <v>3</v>
      </c>
      <c r="T39" s="77">
        <v>4</v>
      </c>
      <c r="U39" s="77">
        <v>5</v>
      </c>
      <c r="V39" s="79">
        <v>6</v>
      </c>
      <c r="W39" s="77">
        <v>7</v>
      </c>
      <c r="X39" s="77">
        <v>8</v>
      </c>
      <c r="Y39" s="100">
        <v>9</v>
      </c>
      <c r="Z39" s="100">
        <v>10</v>
      </c>
      <c r="AA39" s="77">
        <v>11</v>
      </c>
      <c r="AB39" s="77">
        <v>12</v>
      </c>
      <c r="AC39" s="77">
        <v>13</v>
      </c>
      <c r="AD39" s="77">
        <v>14</v>
      </c>
      <c r="AE39" s="77">
        <v>15</v>
      </c>
      <c r="AF39" s="100">
        <v>16</v>
      </c>
      <c r="AG39" s="100">
        <v>17</v>
      </c>
      <c r="AH39" s="77">
        <v>18</v>
      </c>
      <c r="AI39" s="77">
        <v>19</v>
      </c>
      <c r="AJ39" s="77">
        <v>20</v>
      </c>
      <c r="AK39" s="77">
        <v>21</v>
      </c>
      <c r="AL39" s="77">
        <v>22</v>
      </c>
      <c r="AM39" s="100">
        <v>23</v>
      </c>
      <c r="AN39" s="100">
        <v>24</v>
      </c>
      <c r="AO39" s="77">
        <v>25</v>
      </c>
      <c r="AP39" s="77">
        <v>26</v>
      </c>
      <c r="AQ39" s="77">
        <v>27</v>
      </c>
      <c r="AR39" s="77">
        <v>28</v>
      </c>
      <c r="AS39" s="100">
        <v>29</v>
      </c>
      <c r="AT39" s="100">
        <v>30</v>
      </c>
      <c r="AU39" s="100">
        <v>31</v>
      </c>
      <c r="AV39" s="78"/>
      <c r="AW39" s="8"/>
    </row>
    <row r="40" spans="1:49" s="6" customFormat="1" ht="36" customHeight="1" x14ac:dyDescent="0.25">
      <c r="A40" s="75" t="str">
        <f>VLOOKUP(B40,Apoio!$A:$C,3,FALSE)</f>
        <v>CVU PMO</v>
      </c>
      <c r="B40" s="85" t="s">
        <v>651</v>
      </c>
      <c r="C40" s="86">
        <v>45352</v>
      </c>
      <c r="D40" s="84" t="s">
        <v>23</v>
      </c>
      <c r="E40" s="78" t="s">
        <v>921</v>
      </c>
      <c r="F40" s="91" t="s">
        <v>928</v>
      </c>
      <c r="G40" s="92" t="s">
        <v>929</v>
      </c>
      <c r="H40" s="89"/>
      <c r="I40" s="89"/>
      <c r="J40" s="89"/>
      <c r="K40" s="89"/>
      <c r="L40" s="89"/>
      <c r="M40" s="89"/>
      <c r="N40" s="90"/>
      <c r="O40" s="98" t="s">
        <v>796</v>
      </c>
      <c r="P40" s="99">
        <v>45357</v>
      </c>
      <c r="Q40" s="77">
        <v>1</v>
      </c>
      <c r="R40" s="100">
        <v>2</v>
      </c>
      <c r="S40" s="100">
        <v>3</v>
      </c>
      <c r="T40" s="77">
        <v>4</v>
      </c>
      <c r="U40" s="77">
        <v>5</v>
      </c>
      <c r="V40" s="79">
        <v>6</v>
      </c>
      <c r="W40" s="77">
        <v>7</v>
      </c>
      <c r="X40" s="77">
        <v>8</v>
      </c>
      <c r="Y40" s="100">
        <v>9</v>
      </c>
      <c r="Z40" s="100">
        <v>10</v>
      </c>
      <c r="AA40" s="77">
        <v>11</v>
      </c>
      <c r="AB40" s="77">
        <v>12</v>
      </c>
      <c r="AC40" s="77">
        <v>13</v>
      </c>
      <c r="AD40" s="77">
        <v>14</v>
      </c>
      <c r="AE40" s="77">
        <v>15</v>
      </c>
      <c r="AF40" s="100">
        <v>16</v>
      </c>
      <c r="AG40" s="100">
        <v>17</v>
      </c>
      <c r="AH40" s="77">
        <v>18</v>
      </c>
      <c r="AI40" s="77">
        <v>19</v>
      </c>
      <c r="AJ40" s="77">
        <v>20</v>
      </c>
      <c r="AK40" s="77">
        <v>21</v>
      </c>
      <c r="AL40" s="77">
        <v>22</v>
      </c>
      <c r="AM40" s="100">
        <v>23</v>
      </c>
      <c r="AN40" s="100">
        <v>24</v>
      </c>
      <c r="AO40" s="77">
        <v>25</v>
      </c>
      <c r="AP40" s="77">
        <v>26</v>
      </c>
      <c r="AQ40" s="77">
        <v>27</v>
      </c>
      <c r="AR40" s="77">
        <v>28</v>
      </c>
      <c r="AS40" s="100">
        <v>29</v>
      </c>
      <c r="AT40" s="100">
        <v>30</v>
      </c>
      <c r="AU40" s="100">
        <v>31</v>
      </c>
      <c r="AV40" s="78"/>
      <c r="AW40" s="8"/>
    </row>
    <row r="41" spans="1:49" s="6" customFormat="1" ht="47.15" customHeight="1" x14ac:dyDescent="0.25">
      <c r="A41" s="75" t="str">
        <f>VLOOKUP(B41,Apoio!$A:$C,3,FALSE)</f>
        <v>CVU PMO</v>
      </c>
      <c r="B41" s="85" t="s">
        <v>999</v>
      </c>
      <c r="C41" s="86">
        <v>45352</v>
      </c>
      <c r="D41" s="84" t="s">
        <v>23</v>
      </c>
      <c r="E41" s="78" t="s">
        <v>84</v>
      </c>
      <c r="F41" s="91"/>
      <c r="G41" s="92"/>
      <c r="H41" s="89" t="s">
        <v>84</v>
      </c>
      <c r="I41" s="89"/>
      <c r="J41" s="89"/>
      <c r="K41" s="89"/>
      <c r="L41" s="89"/>
      <c r="M41" s="89"/>
      <c r="N41" s="90"/>
      <c r="O41" s="98" t="s">
        <v>796</v>
      </c>
      <c r="P41" s="99">
        <v>45357</v>
      </c>
      <c r="Q41" s="77">
        <v>1</v>
      </c>
      <c r="R41" s="100">
        <v>2</v>
      </c>
      <c r="S41" s="100">
        <v>3</v>
      </c>
      <c r="T41" s="77">
        <v>4</v>
      </c>
      <c r="U41" s="77">
        <v>5</v>
      </c>
      <c r="V41" s="79">
        <v>6</v>
      </c>
      <c r="W41" s="77">
        <v>7</v>
      </c>
      <c r="X41" s="77">
        <v>8</v>
      </c>
      <c r="Y41" s="100">
        <v>9</v>
      </c>
      <c r="Z41" s="100">
        <v>10</v>
      </c>
      <c r="AA41" s="77">
        <v>11</v>
      </c>
      <c r="AB41" s="77">
        <v>12</v>
      </c>
      <c r="AC41" s="77">
        <v>13</v>
      </c>
      <c r="AD41" s="77">
        <v>14</v>
      </c>
      <c r="AE41" s="77">
        <v>15</v>
      </c>
      <c r="AF41" s="100">
        <v>16</v>
      </c>
      <c r="AG41" s="100">
        <v>17</v>
      </c>
      <c r="AH41" s="77">
        <v>18</v>
      </c>
      <c r="AI41" s="77">
        <v>19</v>
      </c>
      <c r="AJ41" s="77">
        <v>20</v>
      </c>
      <c r="AK41" s="77">
        <v>21</v>
      </c>
      <c r="AL41" s="77">
        <v>22</v>
      </c>
      <c r="AM41" s="100">
        <v>23</v>
      </c>
      <c r="AN41" s="100">
        <v>24</v>
      </c>
      <c r="AO41" s="77">
        <v>25</v>
      </c>
      <c r="AP41" s="77">
        <v>26</v>
      </c>
      <c r="AQ41" s="77">
        <v>27</v>
      </c>
      <c r="AR41" s="77">
        <v>28</v>
      </c>
      <c r="AS41" s="100">
        <v>29</v>
      </c>
      <c r="AT41" s="100">
        <v>30</v>
      </c>
      <c r="AU41" s="100">
        <v>31</v>
      </c>
      <c r="AV41" s="78"/>
      <c r="AW41" s="8"/>
    </row>
    <row r="42" spans="1:49" s="6" customFormat="1" ht="36" customHeight="1" x14ac:dyDescent="0.25">
      <c r="A42" s="75" t="str">
        <f>VLOOKUP(B42,Apoio!$A:$C,3,FALSE)</f>
        <v>Conta Bandeiras</v>
      </c>
      <c r="B42" s="82" t="s">
        <v>164</v>
      </c>
      <c r="C42" s="86">
        <v>45292</v>
      </c>
      <c r="D42" s="84" t="s">
        <v>130</v>
      </c>
      <c r="E42" s="78" t="s">
        <v>84</v>
      </c>
      <c r="F42" s="89"/>
      <c r="G42" s="89"/>
      <c r="H42" s="89" t="s">
        <v>84</v>
      </c>
      <c r="I42" s="89"/>
      <c r="J42" s="89"/>
      <c r="K42" s="89"/>
      <c r="L42" s="89"/>
      <c r="M42" s="89"/>
      <c r="N42" s="90"/>
      <c r="O42" s="98" t="s">
        <v>796</v>
      </c>
      <c r="P42" s="99">
        <v>45357</v>
      </c>
      <c r="Q42" s="77">
        <v>1</v>
      </c>
      <c r="R42" s="100">
        <v>2</v>
      </c>
      <c r="S42" s="100">
        <v>3</v>
      </c>
      <c r="T42" s="77">
        <v>4</v>
      </c>
      <c r="U42" s="77">
        <v>5</v>
      </c>
      <c r="V42" s="79">
        <v>6</v>
      </c>
      <c r="W42" s="77">
        <v>7</v>
      </c>
      <c r="X42" s="77">
        <v>8</v>
      </c>
      <c r="Y42" s="100">
        <v>9</v>
      </c>
      <c r="Z42" s="100">
        <v>10</v>
      </c>
      <c r="AA42" s="77">
        <v>11</v>
      </c>
      <c r="AB42" s="77">
        <v>12</v>
      </c>
      <c r="AC42" s="77">
        <v>13</v>
      </c>
      <c r="AD42" s="77">
        <v>14</v>
      </c>
      <c r="AE42" s="77">
        <v>15</v>
      </c>
      <c r="AF42" s="100">
        <v>16</v>
      </c>
      <c r="AG42" s="100">
        <v>17</v>
      </c>
      <c r="AH42" s="77">
        <v>18</v>
      </c>
      <c r="AI42" s="77">
        <v>19</v>
      </c>
      <c r="AJ42" s="77">
        <v>20</v>
      </c>
      <c r="AK42" s="77">
        <v>21</v>
      </c>
      <c r="AL42" s="77">
        <v>22</v>
      </c>
      <c r="AM42" s="100">
        <v>23</v>
      </c>
      <c r="AN42" s="100">
        <v>24</v>
      </c>
      <c r="AO42" s="77">
        <v>25</v>
      </c>
      <c r="AP42" s="77">
        <v>26</v>
      </c>
      <c r="AQ42" s="77">
        <v>27</v>
      </c>
      <c r="AR42" s="77">
        <v>28</v>
      </c>
      <c r="AS42" s="100">
        <v>29</v>
      </c>
      <c r="AT42" s="100">
        <v>30</v>
      </c>
      <c r="AU42" s="100">
        <v>31</v>
      </c>
      <c r="AV42" s="78"/>
      <c r="AW42" s="8"/>
    </row>
    <row r="43" spans="1:49" s="6" customFormat="1" ht="20.5" customHeight="1" x14ac:dyDescent="0.25">
      <c r="A43" s="75" t="str">
        <f>VLOOKUP(B43,Apoio!$A:$C,3,FALSE)</f>
        <v>Medição Contábil</v>
      </c>
      <c r="B43" s="202" t="s">
        <v>1010</v>
      </c>
      <c r="C43" s="86">
        <v>45323</v>
      </c>
      <c r="D43" s="96" t="s">
        <v>9</v>
      </c>
      <c r="E43" s="78" t="s">
        <v>77</v>
      </c>
      <c r="F43" s="91" t="s">
        <v>760</v>
      </c>
      <c r="G43" s="92" t="s">
        <v>761</v>
      </c>
      <c r="H43" s="92" t="s">
        <v>762</v>
      </c>
      <c r="I43" s="92" t="s">
        <v>763</v>
      </c>
      <c r="J43" s="89"/>
      <c r="K43" s="89"/>
      <c r="L43" s="89"/>
      <c r="M43" s="89"/>
      <c r="N43" s="90"/>
      <c r="O43" s="98" t="s">
        <v>796</v>
      </c>
      <c r="P43" s="99">
        <v>45357</v>
      </c>
      <c r="Q43" s="209">
        <v>1</v>
      </c>
      <c r="R43" s="176">
        <v>2</v>
      </c>
      <c r="S43" s="176">
        <v>3</v>
      </c>
      <c r="T43" s="178">
        <v>4</v>
      </c>
      <c r="U43" s="178">
        <v>5</v>
      </c>
      <c r="V43" s="180">
        <v>6</v>
      </c>
      <c r="W43" s="178">
        <v>7</v>
      </c>
      <c r="X43" s="178">
        <v>8</v>
      </c>
      <c r="Y43" s="176">
        <v>9</v>
      </c>
      <c r="Z43" s="176">
        <v>10</v>
      </c>
      <c r="AA43" s="209">
        <v>11</v>
      </c>
      <c r="AB43" s="178">
        <v>12</v>
      </c>
      <c r="AC43" s="178">
        <v>13</v>
      </c>
      <c r="AD43" s="178">
        <v>14</v>
      </c>
      <c r="AE43" s="178">
        <v>15</v>
      </c>
      <c r="AF43" s="176">
        <v>16</v>
      </c>
      <c r="AG43" s="176">
        <v>17</v>
      </c>
      <c r="AH43" s="209">
        <v>18</v>
      </c>
      <c r="AI43" s="178">
        <v>19</v>
      </c>
      <c r="AJ43" s="178">
        <v>20</v>
      </c>
      <c r="AK43" s="178">
        <v>21</v>
      </c>
      <c r="AL43" s="178">
        <v>22</v>
      </c>
      <c r="AM43" s="176">
        <v>23</v>
      </c>
      <c r="AN43" s="176">
        <v>24</v>
      </c>
      <c r="AO43" s="209">
        <v>25</v>
      </c>
      <c r="AP43" s="178">
        <v>26</v>
      </c>
      <c r="AQ43" s="178">
        <v>27</v>
      </c>
      <c r="AR43" s="178">
        <v>28</v>
      </c>
      <c r="AS43" s="176">
        <v>29</v>
      </c>
      <c r="AT43" s="176">
        <v>30</v>
      </c>
      <c r="AU43" s="176">
        <v>31</v>
      </c>
      <c r="AV43" s="174"/>
      <c r="AW43" s="8"/>
    </row>
    <row r="44" spans="1:49" s="6" customFormat="1" ht="20.5" customHeight="1" x14ac:dyDescent="0.25">
      <c r="A44" s="75"/>
      <c r="B44" s="203"/>
      <c r="C44" s="86">
        <v>45323</v>
      </c>
      <c r="D44" s="96" t="s">
        <v>9</v>
      </c>
      <c r="E44" s="78" t="s">
        <v>1028</v>
      </c>
      <c r="F44" s="91" t="s">
        <v>1029</v>
      </c>
      <c r="G44" s="92" t="s">
        <v>1030</v>
      </c>
      <c r="H44" s="89"/>
      <c r="I44" s="89"/>
      <c r="J44" s="89"/>
      <c r="K44" s="89"/>
      <c r="L44" s="89"/>
      <c r="M44" s="89"/>
      <c r="N44" s="90"/>
      <c r="O44" s="98" t="s">
        <v>796</v>
      </c>
      <c r="P44" s="99">
        <v>45357</v>
      </c>
      <c r="Q44" s="210"/>
      <c r="R44" s="177"/>
      <c r="S44" s="177"/>
      <c r="T44" s="179"/>
      <c r="U44" s="179"/>
      <c r="V44" s="181"/>
      <c r="W44" s="179"/>
      <c r="X44" s="179"/>
      <c r="Y44" s="177"/>
      <c r="Z44" s="177"/>
      <c r="AA44" s="210"/>
      <c r="AB44" s="179"/>
      <c r="AC44" s="179"/>
      <c r="AD44" s="179"/>
      <c r="AE44" s="179"/>
      <c r="AF44" s="177"/>
      <c r="AG44" s="177"/>
      <c r="AH44" s="210"/>
      <c r="AI44" s="179"/>
      <c r="AJ44" s="179"/>
      <c r="AK44" s="179"/>
      <c r="AL44" s="179"/>
      <c r="AM44" s="177"/>
      <c r="AN44" s="177"/>
      <c r="AO44" s="210"/>
      <c r="AP44" s="179"/>
      <c r="AQ44" s="179"/>
      <c r="AR44" s="179"/>
      <c r="AS44" s="177"/>
      <c r="AT44" s="177"/>
      <c r="AU44" s="177"/>
      <c r="AV44" s="175"/>
      <c r="AW44" s="8"/>
    </row>
    <row r="45" spans="1:49" s="6" customFormat="1" ht="20.5" customHeight="1" x14ac:dyDescent="0.25">
      <c r="A45" s="75"/>
      <c r="B45" s="204"/>
      <c r="C45" s="86">
        <v>45323</v>
      </c>
      <c r="D45" s="96" t="s">
        <v>9</v>
      </c>
      <c r="E45" s="78" t="s">
        <v>586</v>
      </c>
      <c r="F45" s="91" t="s">
        <v>588</v>
      </c>
      <c r="G45" s="92" t="s">
        <v>589</v>
      </c>
      <c r="H45" s="89" t="s">
        <v>590</v>
      </c>
      <c r="I45" s="89"/>
      <c r="J45" s="89"/>
      <c r="K45" s="89"/>
      <c r="L45" s="89"/>
      <c r="M45" s="89"/>
      <c r="N45" s="90"/>
      <c r="O45" s="98" t="s">
        <v>796</v>
      </c>
      <c r="P45" s="99">
        <v>45357</v>
      </c>
      <c r="Q45" s="211"/>
      <c r="R45" s="184"/>
      <c r="S45" s="184"/>
      <c r="T45" s="183"/>
      <c r="U45" s="183"/>
      <c r="V45" s="182"/>
      <c r="W45" s="183"/>
      <c r="X45" s="183"/>
      <c r="Y45" s="184"/>
      <c r="Z45" s="184"/>
      <c r="AA45" s="211"/>
      <c r="AB45" s="183"/>
      <c r="AC45" s="183"/>
      <c r="AD45" s="183"/>
      <c r="AE45" s="183"/>
      <c r="AF45" s="184"/>
      <c r="AG45" s="184"/>
      <c r="AH45" s="211"/>
      <c r="AI45" s="183"/>
      <c r="AJ45" s="183"/>
      <c r="AK45" s="183"/>
      <c r="AL45" s="183"/>
      <c r="AM45" s="184"/>
      <c r="AN45" s="184"/>
      <c r="AO45" s="211"/>
      <c r="AP45" s="183"/>
      <c r="AQ45" s="183"/>
      <c r="AR45" s="183"/>
      <c r="AS45" s="184"/>
      <c r="AT45" s="184"/>
      <c r="AU45" s="184"/>
      <c r="AV45" s="198"/>
      <c r="AW45" s="8"/>
    </row>
    <row r="46" spans="1:49" s="6" customFormat="1" ht="43.5" x14ac:dyDescent="0.25">
      <c r="A46" s="75" t="str">
        <f>VLOOKUP(B46,Apoio!$A:$C,3,FALSE)</f>
        <v>Energia de Reserva - Cessão Solar</v>
      </c>
      <c r="B46" s="85" t="s">
        <v>479</v>
      </c>
      <c r="C46" s="86">
        <v>45292</v>
      </c>
      <c r="D46" s="84" t="s">
        <v>480</v>
      </c>
      <c r="E46" s="78" t="s">
        <v>794</v>
      </c>
      <c r="F46" s="95" t="s">
        <v>693</v>
      </c>
      <c r="G46" s="89" t="s">
        <v>694</v>
      </c>
      <c r="H46" s="89"/>
      <c r="I46" s="89"/>
      <c r="J46" s="89"/>
      <c r="K46" s="89"/>
      <c r="L46" s="89"/>
      <c r="M46" s="89"/>
      <c r="N46" s="90"/>
      <c r="O46" s="98" t="s">
        <v>796</v>
      </c>
      <c r="P46" s="99">
        <v>45358</v>
      </c>
      <c r="Q46" s="77">
        <v>1</v>
      </c>
      <c r="R46" s="100">
        <v>2</v>
      </c>
      <c r="S46" s="100">
        <v>3</v>
      </c>
      <c r="T46" s="77">
        <v>4</v>
      </c>
      <c r="U46" s="77">
        <v>5</v>
      </c>
      <c r="V46" s="77">
        <v>6</v>
      </c>
      <c r="W46" s="79">
        <v>7</v>
      </c>
      <c r="X46" s="77">
        <v>8</v>
      </c>
      <c r="Y46" s="100">
        <v>9</v>
      </c>
      <c r="Z46" s="100">
        <v>10</v>
      </c>
      <c r="AA46" s="77">
        <v>11</v>
      </c>
      <c r="AB46" s="77">
        <v>12</v>
      </c>
      <c r="AC46" s="77">
        <v>13</v>
      </c>
      <c r="AD46" s="77">
        <v>14</v>
      </c>
      <c r="AE46" s="77">
        <v>15</v>
      </c>
      <c r="AF46" s="100">
        <v>16</v>
      </c>
      <c r="AG46" s="100">
        <v>17</v>
      </c>
      <c r="AH46" s="77">
        <v>18</v>
      </c>
      <c r="AI46" s="77">
        <v>19</v>
      </c>
      <c r="AJ46" s="77">
        <v>20</v>
      </c>
      <c r="AK46" s="77">
        <v>21</v>
      </c>
      <c r="AL46" s="77">
        <v>22</v>
      </c>
      <c r="AM46" s="100">
        <v>23</v>
      </c>
      <c r="AN46" s="100">
        <v>24</v>
      </c>
      <c r="AO46" s="77">
        <v>25</v>
      </c>
      <c r="AP46" s="77">
        <v>26</v>
      </c>
      <c r="AQ46" s="77">
        <v>27</v>
      </c>
      <c r="AR46" s="77">
        <v>28</v>
      </c>
      <c r="AS46" s="100">
        <v>29</v>
      </c>
      <c r="AT46" s="100">
        <v>30</v>
      </c>
      <c r="AU46" s="100">
        <v>31</v>
      </c>
      <c r="AV46" s="78" t="s">
        <v>961</v>
      </c>
    </row>
    <row r="47" spans="1:49" s="6" customFormat="1" ht="43.5" x14ac:dyDescent="0.25">
      <c r="A47" s="75" t="str">
        <f>VLOOKUP(B47,Apoio!$A:$C,3,FALSE)</f>
        <v>Contribuição Associativa</v>
      </c>
      <c r="B47" s="82" t="s">
        <v>959</v>
      </c>
      <c r="C47" s="86">
        <v>45352</v>
      </c>
      <c r="D47" s="84" t="s">
        <v>18</v>
      </c>
      <c r="E47" s="78" t="s">
        <v>86</v>
      </c>
      <c r="F47" s="88" t="s">
        <v>695</v>
      </c>
      <c r="G47" s="89" t="s">
        <v>696</v>
      </c>
      <c r="H47" s="89" t="s">
        <v>697</v>
      </c>
      <c r="I47" s="89"/>
      <c r="J47" s="89"/>
      <c r="K47" s="89"/>
      <c r="L47" s="89"/>
      <c r="M47" s="89"/>
      <c r="N47" s="90"/>
      <c r="O47" s="98" t="s">
        <v>796</v>
      </c>
      <c r="P47" s="99">
        <v>45358</v>
      </c>
      <c r="Q47" s="77">
        <v>1</v>
      </c>
      <c r="R47" s="100">
        <v>2</v>
      </c>
      <c r="S47" s="100">
        <v>3</v>
      </c>
      <c r="T47" s="77">
        <v>4</v>
      </c>
      <c r="U47" s="77">
        <v>5</v>
      </c>
      <c r="V47" s="77">
        <v>6</v>
      </c>
      <c r="W47" s="79">
        <v>7</v>
      </c>
      <c r="X47" s="77">
        <v>8</v>
      </c>
      <c r="Y47" s="100">
        <v>9</v>
      </c>
      <c r="Z47" s="100">
        <v>10</v>
      </c>
      <c r="AA47" s="77">
        <v>11</v>
      </c>
      <c r="AB47" s="77">
        <v>12</v>
      </c>
      <c r="AC47" s="77">
        <v>13</v>
      </c>
      <c r="AD47" s="77">
        <v>14</v>
      </c>
      <c r="AE47" s="77">
        <v>15</v>
      </c>
      <c r="AF47" s="100">
        <v>16</v>
      </c>
      <c r="AG47" s="100">
        <v>17</v>
      </c>
      <c r="AH47" s="77">
        <v>18</v>
      </c>
      <c r="AI47" s="77">
        <v>19</v>
      </c>
      <c r="AJ47" s="77">
        <v>20</v>
      </c>
      <c r="AK47" s="77">
        <v>21</v>
      </c>
      <c r="AL47" s="77">
        <v>22</v>
      </c>
      <c r="AM47" s="100">
        <v>23</v>
      </c>
      <c r="AN47" s="100">
        <v>24</v>
      </c>
      <c r="AO47" s="77">
        <v>25</v>
      </c>
      <c r="AP47" s="77">
        <v>26</v>
      </c>
      <c r="AQ47" s="77">
        <v>27</v>
      </c>
      <c r="AR47" s="77">
        <v>28</v>
      </c>
      <c r="AS47" s="100">
        <v>29</v>
      </c>
      <c r="AT47" s="100">
        <v>30</v>
      </c>
      <c r="AU47" s="100">
        <v>31</v>
      </c>
      <c r="AV47" s="78"/>
      <c r="AW47" s="8"/>
    </row>
    <row r="48" spans="1:49" s="6" customFormat="1" ht="36" customHeight="1" x14ac:dyDescent="0.25">
      <c r="A48" s="75" t="str">
        <f>VLOOKUP(B48,Apoio!$A:$C,3,FALSE)</f>
        <v>MCP - Decisões Judiciais</v>
      </c>
      <c r="B48" s="82" t="s">
        <v>534</v>
      </c>
      <c r="C48" s="86">
        <v>45323</v>
      </c>
      <c r="D48" s="84" t="s">
        <v>532</v>
      </c>
      <c r="E48" s="78" t="s">
        <v>511</v>
      </c>
      <c r="F48" s="91" t="s">
        <v>698</v>
      </c>
      <c r="G48" s="89" t="s">
        <v>699</v>
      </c>
      <c r="H48" s="89" t="s">
        <v>700</v>
      </c>
      <c r="I48" s="89" t="s">
        <v>701</v>
      </c>
      <c r="J48" s="89"/>
      <c r="K48" s="89"/>
      <c r="L48" s="89"/>
      <c r="M48" s="89"/>
      <c r="N48" s="90"/>
      <c r="O48" s="98" t="s">
        <v>796</v>
      </c>
      <c r="P48" s="99">
        <v>45358</v>
      </c>
      <c r="Q48" s="77">
        <v>1</v>
      </c>
      <c r="R48" s="100">
        <v>2</v>
      </c>
      <c r="S48" s="100">
        <v>3</v>
      </c>
      <c r="T48" s="77">
        <v>4</v>
      </c>
      <c r="U48" s="77">
        <v>5</v>
      </c>
      <c r="V48" s="77">
        <v>6</v>
      </c>
      <c r="W48" s="79">
        <v>7</v>
      </c>
      <c r="X48" s="77">
        <v>8</v>
      </c>
      <c r="Y48" s="100">
        <v>9</v>
      </c>
      <c r="Z48" s="100">
        <v>10</v>
      </c>
      <c r="AA48" s="77">
        <v>11</v>
      </c>
      <c r="AB48" s="77">
        <v>12</v>
      </c>
      <c r="AC48" s="77">
        <v>13</v>
      </c>
      <c r="AD48" s="77">
        <v>14</v>
      </c>
      <c r="AE48" s="77">
        <v>15</v>
      </c>
      <c r="AF48" s="100">
        <v>16</v>
      </c>
      <c r="AG48" s="100">
        <v>17</v>
      </c>
      <c r="AH48" s="77">
        <v>18</v>
      </c>
      <c r="AI48" s="77">
        <v>19</v>
      </c>
      <c r="AJ48" s="77">
        <v>20</v>
      </c>
      <c r="AK48" s="77">
        <v>21</v>
      </c>
      <c r="AL48" s="77">
        <v>22</v>
      </c>
      <c r="AM48" s="100">
        <v>23</v>
      </c>
      <c r="AN48" s="100">
        <v>24</v>
      </c>
      <c r="AO48" s="77">
        <v>25</v>
      </c>
      <c r="AP48" s="77">
        <v>26</v>
      </c>
      <c r="AQ48" s="77">
        <v>27</v>
      </c>
      <c r="AR48" s="77">
        <v>28</v>
      </c>
      <c r="AS48" s="100">
        <v>29</v>
      </c>
      <c r="AT48" s="100">
        <v>30</v>
      </c>
      <c r="AU48" s="100">
        <v>31</v>
      </c>
      <c r="AV48" s="78"/>
      <c r="AW48" s="8"/>
    </row>
    <row r="49" spans="1:50" s="6" customFormat="1" ht="36" customHeight="1" x14ac:dyDescent="0.25">
      <c r="A49" s="75" t="str">
        <f>VLOOKUP(B49,Apoio!$A:$C,3,FALSE)</f>
        <v>MCSD EN - Resultados</v>
      </c>
      <c r="B49" s="87" t="s">
        <v>1038</v>
      </c>
      <c r="C49" s="86"/>
      <c r="D49" s="84" t="s">
        <v>84</v>
      </c>
      <c r="E49" s="111" t="s">
        <v>84</v>
      </c>
      <c r="F49" s="137"/>
      <c r="G49" s="112"/>
      <c r="H49" s="112" t="s">
        <v>84</v>
      </c>
      <c r="I49" s="89"/>
      <c r="J49" s="89"/>
      <c r="K49" s="89"/>
      <c r="L49" s="144"/>
      <c r="M49" s="89"/>
      <c r="N49" s="90"/>
      <c r="O49" s="98" t="s">
        <v>796</v>
      </c>
      <c r="P49" s="99">
        <v>45358</v>
      </c>
      <c r="Q49" s="77">
        <v>1</v>
      </c>
      <c r="R49" s="100">
        <v>2</v>
      </c>
      <c r="S49" s="100">
        <v>3</v>
      </c>
      <c r="T49" s="77">
        <v>4</v>
      </c>
      <c r="U49" s="77">
        <v>5</v>
      </c>
      <c r="V49" s="77">
        <v>6</v>
      </c>
      <c r="W49" s="79">
        <v>7</v>
      </c>
      <c r="X49" s="77">
        <v>8</v>
      </c>
      <c r="Y49" s="100">
        <v>9</v>
      </c>
      <c r="Z49" s="100">
        <v>10</v>
      </c>
      <c r="AA49" s="77">
        <v>11</v>
      </c>
      <c r="AB49" s="77">
        <v>12</v>
      </c>
      <c r="AC49" s="77">
        <v>13</v>
      </c>
      <c r="AD49" s="77">
        <v>14</v>
      </c>
      <c r="AE49" s="77">
        <v>15</v>
      </c>
      <c r="AF49" s="100">
        <v>16</v>
      </c>
      <c r="AG49" s="100">
        <v>17</v>
      </c>
      <c r="AH49" s="77">
        <v>18</v>
      </c>
      <c r="AI49" s="77">
        <v>19</v>
      </c>
      <c r="AJ49" s="77">
        <v>20</v>
      </c>
      <c r="AK49" s="77">
        <v>21</v>
      </c>
      <c r="AL49" s="77">
        <v>22</v>
      </c>
      <c r="AM49" s="100">
        <v>23</v>
      </c>
      <c r="AN49" s="100">
        <v>24</v>
      </c>
      <c r="AO49" s="77">
        <v>25</v>
      </c>
      <c r="AP49" s="77">
        <v>26</v>
      </c>
      <c r="AQ49" s="77">
        <v>27</v>
      </c>
      <c r="AR49" s="77">
        <v>28</v>
      </c>
      <c r="AS49" s="100">
        <v>29</v>
      </c>
      <c r="AT49" s="100">
        <v>30</v>
      </c>
      <c r="AU49" s="100">
        <v>31</v>
      </c>
      <c r="AV49" s="78"/>
      <c r="AW49" s="8"/>
    </row>
    <row r="50" spans="1:50" s="6" customFormat="1" ht="58" x14ac:dyDescent="0.25">
      <c r="A50" s="75" t="str">
        <f>VLOOKUP(B50,Apoio!$A:$C,3,FALSE)</f>
        <v>Monitoramento Prudencial</v>
      </c>
      <c r="B50" s="82" t="s">
        <v>1011</v>
      </c>
      <c r="C50" s="86">
        <v>45323</v>
      </c>
      <c r="D50" s="84" t="s">
        <v>84</v>
      </c>
      <c r="E50" s="78" t="s">
        <v>84</v>
      </c>
      <c r="F50" s="89"/>
      <c r="G50" s="89"/>
      <c r="H50" s="89" t="s">
        <v>84</v>
      </c>
      <c r="I50" s="89"/>
      <c r="J50" s="89"/>
      <c r="K50" s="89"/>
      <c r="L50" s="89"/>
      <c r="M50" s="89"/>
      <c r="N50" s="90"/>
      <c r="O50" s="98" t="s">
        <v>796</v>
      </c>
      <c r="P50" s="99">
        <v>45358</v>
      </c>
      <c r="Q50" s="77">
        <v>1</v>
      </c>
      <c r="R50" s="100">
        <v>2</v>
      </c>
      <c r="S50" s="100">
        <v>3</v>
      </c>
      <c r="T50" s="77">
        <v>4</v>
      </c>
      <c r="U50" s="77">
        <v>5</v>
      </c>
      <c r="V50" s="77">
        <v>6</v>
      </c>
      <c r="W50" s="79">
        <v>7</v>
      </c>
      <c r="X50" s="77">
        <v>8</v>
      </c>
      <c r="Y50" s="100">
        <v>9</v>
      </c>
      <c r="Z50" s="100">
        <v>10</v>
      </c>
      <c r="AA50" s="77">
        <v>11</v>
      </c>
      <c r="AB50" s="77">
        <v>12</v>
      </c>
      <c r="AC50" s="77">
        <v>13</v>
      </c>
      <c r="AD50" s="77">
        <v>14</v>
      </c>
      <c r="AE50" s="77">
        <v>15</v>
      </c>
      <c r="AF50" s="100">
        <v>16</v>
      </c>
      <c r="AG50" s="100">
        <v>17</v>
      </c>
      <c r="AH50" s="77">
        <v>18</v>
      </c>
      <c r="AI50" s="77">
        <v>19</v>
      </c>
      <c r="AJ50" s="77">
        <v>20</v>
      </c>
      <c r="AK50" s="77">
        <v>21</v>
      </c>
      <c r="AL50" s="77">
        <v>22</v>
      </c>
      <c r="AM50" s="100">
        <v>23</v>
      </c>
      <c r="AN50" s="100">
        <v>24</v>
      </c>
      <c r="AO50" s="77">
        <v>25</v>
      </c>
      <c r="AP50" s="77">
        <v>26</v>
      </c>
      <c r="AQ50" s="77">
        <v>27</v>
      </c>
      <c r="AR50" s="77">
        <v>28</v>
      </c>
      <c r="AS50" s="100">
        <v>29</v>
      </c>
      <c r="AT50" s="100">
        <v>30</v>
      </c>
      <c r="AU50" s="100">
        <v>31</v>
      </c>
      <c r="AV50" s="78"/>
      <c r="AW50" s="8"/>
    </row>
    <row r="51" spans="1:50" s="6" customFormat="1" ht="58" x14ac:dyDescent="0.25">
      <c r="A51" s="75" t="str">
        <f>VLOOKUP(B51,Apoio!$A:$C,3,FALSE)</f>
        <v>Monitoramento Prudencial</v>
      </c>
      <c r="B51" s="82" t="s">
        <v>1013</v>
      </c>
      <c r="C51" s="86">
        <v>45323</v>
      </c>
      <c r="D51" s="84" t="s">
        <v>930</v>
      </c>
      <c r="E51" s="78" t="s">
        <v>84</v>
      </c>
      <c r="F51" s="89"/>
      <c r="G51" s="89"/>
      <c r="H51" s="89" t="s">
        <v>84</v>
      </c>
      <c r="I51" s="89"/>
      <c r="J51" s="89"/>
      <c r="K51" s="89"/>
      <c r="L51" s="89"/>
      <c r="M51" s="89"/>
      <c r="N51" s="90"/>
      <c r="O51" s="98" t="s">
        <v>796</v>
      </c>
      <c r="P51" s="99">
        <v>45359</v>
      </c>
      <c r="Q51" s="77">
        <v>1</v>
      </c>
      <c r="R51" s="100">
        <v>2</v>
      </c>
      <c r="S51" s="100">
        <v>3</v>
      </c>
      <c r="T51" s="77">
        <v>4</v>
      </c>
      <c r="U51" s="77">
        <v>5</v>
      </c>
      <c r="V51" s="77">
        <v>6</v>
      </c>
      <c r="W51" s="77">
        <v>7</v>
      </c>
      <c r="X51" s="79">
        <v>8</v>
      </c>
      <c r="Y51" s="100">
        <v>9</v>
      </c>
      <c r="Z51" s="100">
        <v>10</v>
      </c>
      <c r="AA51" s="77">
        <v>11</v>
      </c>
      <c r="AB51" s="77">
        <v>12</v>
      </c>
      <c r="AC51" s="77">
        <v>13</v>
      </c>
      <c r="AD51" s="77">
        <v>14</v>
      </c>
      <c r="AE51" s="77">
        <v>15</v>
      </c>
      <c r="AF51" s="100">
        <v>16</v>
      </c>
      <c r="AG51" s="100">
        <v>17</v>
      </c>
      <c r="AH51" s="77">
        <v>18</v>
      </c>
      <c r="AI51" s="77">
        <v>19</v>
      </c>
      <c r="AJ51" s="77">
        <v>20</v>
      </c>
      <c r="AK51" s="77">
        <v>21</v>
      </c>
      <c r="AL51" s="77">
        <v>22</v>
      </c>
      <c r="AM51" s="100">
        <v>23</v>
      </c>
      <c r="AN51" s="100">
        <v>24</v>
      </c>
      <c r="AO51" s="77">
        <v>25</v>
      </c>
      <c r="AP51" s="77">
        <v>26</v>
      </c>
      <c r="AQ51" s="77">
        <v>27</v>
      </c>
      <c r="AR51" s="77">
        <v>28</v>
      </c>
      <c r="AS51" s="100">
        <v>29</v>
      </c>
      <c r="AT51" s="100">
        <v>30</v>
      </c>
      <c r="AU51" s="100">
        <v>31</v>
      </c>
      <c r="AV51" s="78"/>
      <c r="AW51" s="8"/>
    </row>
    <row r="52" spans="1:50" s="6" customFormat="1" ht="36" customHeight="1" x14ac:dyDescent="0.25">
      <c r="A52" s="75" t="str">
        <f>VLOOKUP(B52,Apoio!$A:$C,3,FALSE)</f>
        <v>MCSD EE - Resultados</v>
      </c>
      <c r="B52" s="82" t="s">
        <v>477</v>
      </c>
      <c r="C52" s="86">
        <v>45352</v>
      </c>
      <c r="D52" s="84" t="s">
        <v>385</v>
      </c>
      <c r="E52" s="78" t="s">
        <v>84</v>
      </c>
      <c r="F52" s="89"/>
      <c r="G52" s="89"/>
      <c r="H52" s="89" t="s">
        <v>84</v>
      </c>
      <c r="I52" s="89"/>
      <c r="J52" s="89"/>
      <c r="K52" s="89"/>
      <c r="L52" s="89"/>
      <c r="M52" s="89"/>
      <c r="N52" s="90"/>
      <c r="O52" s="98" t="s">
        <v>796</v>
      </c>
      <c r="P52" s="99">
        <v>45359</v>
      </c>
      <c r="Q52" s="77">
        <v>1</v>
      </c>
      <c r="R52" s="100">
        <v>2</v>
      </c>
      <c r="S52" s="100">
        <v>3</v>
      </c>
      <c r="T52" s="77">
        <v>4</v>
      </c>
      <c r="U52" s="77">
        <v>5</v>
      </c>
      <c r="V52" s="77">
        <v>6</v>
      </c>
      <c r="W52" s="77">
        <v>7</v>
      </c>
      <c r="X52" s="79">
        <v>8</v>
      </c>
      <c r="Y52" s="100">
        <v>9</v>
      </c>
      <c r="Z52" s="100">
        <v>10</v>
      </c>
      <c r="AA52" s="77">
        <v>11</v>
      </c>
      <c r="AB52" s="77">
        <v>12</v>
      </c>
      <c r="AC52" s="77">
        <v>13</v>
      </c>
      <c r="AD52" s="77">
        <v>14</v>
      </c>
      <c r="AE52" s="77">
        <v>15</v>
      </c>
      <c r="AF52" s="100">
        <v>16</v>
      </c>
      <c r="AG52" s="100">
        <v>17</v>
      </c>
      <c r="AH52" s="77">
        <v>18</v>
      </c>
      <c r="AI52" s="77">
        <v>19</v>
      </c>
      <c r="AJ52" s="77">
        <v>20</v>
      </c>
      <c r="AK52" s="77">
        <v>21</v>
      </c>
      <c r="AL52" s="77">
        <v>22</v>
      </c>
      <c r="AM52" s="100">
        <v>23</v>
      </c>
      <c r="AN52" s="100">
        <v>24</v>
      </c>
      <c r="AO52" s="77">
        <v>25</v>
      </c>
      <c r="AP52" s="77">
        <v>26</v>
      </c>
      <c r="AQ52" s="77">
        <v>27</v>
      </c>
      <c r="AR52" s="77">
        <v>28</v>
      </c>
      <c r="AS52" s="100">
        <v>29</v>
      </c>
      <c r="AT52" s="100">
        <v>30</v>
      </c>
      <c r="AU52" s="100">
        <v>31</v>
      </c>
      <c r="AV52" s="78"/>
      <c r="AW52" s="8"/>
    </row>
    <row r="53" spans="1:50" s="6" customFormat="1" ht="45.75" customHeight="1" x14ac:dyDescent="0.25">
      <c r="A53" s="75" t="str">
        <f>VLOOKUP(B53,Apoio!$A:$C,3,FALSE)</f>
        <v>Energia de Reserva - Cessão Eólica</v>
      </c>
      <c r="B53" s="82" t="s">
        <v>402</v>
      </c>
      <c r="C53" s="86">
        <v>45292</v>
      </c>
      <c r="D53" s="84" t="s">
        <v>21</v>
      </c>
      <c r="E53" s="78" t="s">
        <v>84</v>
      </c>
      <c r="F53" s="91"/>
      <c r="G53" s="89"/>
      <c r="H53" s="89" t="s">
        <v>84</v>
      </c>
      <c r="I53" s="89"/>
      <c r="J53" s="89"/>
      <c r="K53" s="89"/>
      <c r="L53" s="89"/>
      <c r="M53" s="89"/>
      <c r="N53" s="90"/>
      <c r="O53" s="98" t="s">
        <v>796</v>
      </c>
      <c r="P53" s="99">
        <v>45359</v>
      </c>
      <c r="Q53" s="77">
        <v>1</v>
      </c>
      <c r="R53" s="100">
        <v>2</v>
      </c>
      <c r="S53" s="100">
        <v>3</v>
      </c>
      <c r="T53" s="77">
        <v>4</v>
      </c>
      <c r="U53" s="77">
        <v>5</v>
      </c>
      <c r="V53" s="77">
        <v>6</v>
      </c>
      <c r="W53" s="77">
        <v>7</v>
      </c>
      <c r="X53" s="79">
        <v>8</v>
      </c>
      <c r="Y53" s="100">
        <v>9</v>
      </c>
      <c r="Z53" s="100">
        <v>10</v>
      </c>
      <c r="AA53" s="77">
        <v>11</v>
      </c>
      <c r="AB53" s="77">
        <v>12</v>
      </c>
      <c r="AC53" s="77">
        <v>13</v>
      </c>
      <c r="AD53" s="77">
        <v>14</v>
      </c>
      <c r="AE53" s="77">
        <v>15</v>
      </c>
      <c r="AF53" s="100">
        <v>16</v>
      </c>
      <c r="AG53" s="100">
        <v>17</v>
      </c>
      <c r="AH53" s="77">
        <v>18</v>
      </c>
      <c r="AI53" s="77">
        <v>19</v>
      </c>
      <c r="AJ53" s="77">
        <v>20</v>
      </c>
      <c r="AK53" s="77">
        <v>21</v>
      </c>
      <c r="AL53" s="77">
        <v>22</v>
      </c>
      <c r="AM53" s="100">
        <v>23</v>
      </c>
      <c r="AN53" s="100">
        <v>24</v>
      </c>
      <c r="AO53" s="77">
        <v>25</v>
      </c>
      <c r="AP53" s="77">
        <v>26</v>
      </c>
      <c r="AQ53" s="77">
        <v>27</v>
      </c>
      <c r="AR53" s="77">
        <v>28</v>
      </c>
      <c r="AS53" s="100">
        <v>29</v>
      </c>
      <c r="AT53" s="100">
        <v>30</v>
      </c>
      <c r="AU53" s="100">
        <v>31</v>
      </c>
      <c r="AV53" s="78" t="s">
        <v>960</v>
      </c>
      <c r="AW53" s="8"/>
    </row>
    <row r="54" spans="1:50" s="6" customFormat="1" ht="46.5" customHeight="1" x14ac:dyDescent="0.25">
      <c r="A54" s="75" t="str">
        <f>VLOOKUP(B54,Apoio!$A:$C,3,FALSE)</f>
        <v>Cotas de Energia Nuclear - Resultados</v>
      </c>
      <c r="B54" s="82" t="s">
        <v>170</v>
      </c>
      <c r="C54" s="86">
        <v>45323</v>
      </c>
      <c r="D54" s="84" t="s">
        <v>25</v>
      </c>
      <c r="E54" s="78" t="s">
        <v>90</v>
      </c>
      <c r="F54" s="91" t="s">
        <v>704</v>
      </c>
      <c r="G54" s="89" t="s">
        <v>705</v>
      </c>
      <c r="H54" s="89" t="s">
        <v>706</v>
      </c>
      <c r="I54" s="89" t="s">
        <v>707</v>
      </c>
      <c r="J54" s="89"/>
      <c r="K54" s="89"/>
      <c r="L54" s="89"/>
      <c r="M54" s="89"/>
      <c r="N54" s="90"/>
      <c r="O54" s="98" t="s">
        <v>796</v>
      </c>
      <c r="P54" s="99">
        <v>45359</v>
      </c>
      <c r="Q54" s="77">
        <v>1</v>
      </c>
      <c r="R54" s="100">
        <v>2</v>
      </c>
      <c r="S54" s="100">
        <v>3</v>
      </c>
      <c r="T54" s="77">
        <v>4</v>
      </c>
      <c r="U54" s="77">
        <v>5</v>
      </c>
      <c r="V54" s="77">
        <v>6</v>
      </c>
      <c r="W54" s="77">
        <v>7</v>
      </c>
      <c r="X54" s="79">
        <v>8</v>
      </c>
      <c r="Y54" s="100">
        <v>9</v>
      </c>
      <c r="Z54" s="100">
        <v>10</v>
      </c>
      <c r="AA54" s="77">
        <v>11</v>
      </c>
      <c r="AB54" s="77">
        <v>12</v>
      </c>
      <c r="AC54" s="77">
        <v>13</v>
      </c>
      <c r="AD54" s="77">
        <v>14</v>
      </c>
      <c r="AE54" s="77">
        <v>15</v>
      </c>
      <c r="AF54" s="100">
        <v>16</v>
      </c>
      <c r="AG54" s="100">
        <v>17</v>
      </c>
      <c r="AH54" s="77">
        <v>18</v>
      </c>
      <c r="AI54" s="77">
        <v>19</v>
      </c>
      <c r="AJ54" s="77">
        <v>20</v>
      </c>
      <c r="AK54" s="77">
        <v>21</v>
      </c>
      <c r="AL54" s="77">
        <v>22</v>
      </c>
      <c r="AM54" s="100">
        <v>23</v>
      </c>
      <c r="AN54" s="100">
        <v>24</v>
      </c>
      <c r="AO54" s="77">
        <v>25</v>
      </c>
      <c r="AP54" s="77">
        <v>26</v>
      </c>
      <c r="AQ54" s="77">
        <v>27</v>
      </c>
      <c r="AR54" s="77">
        <v>28</v>
      </c>
      <c r="AS54" s="100">
        <v>29</v>
      </c>
      <c r="AT54" s="100">
        <v>30</v>
      </c>
      <c r="AU54" s="100">
        <v>31</v>
      </c>
      <c r="AV54" s="78"/>
      <c r="AW54" s="8"/>
    </row>
    <row r="55" spans="1:50" s="6" customFormat="1" ht="36.75" customHeight="1" x14ac:dyDescent="0.25">
      <c r="A55" s="75" t="str">
        <f>VLOOKUP(B55,Apoio!$A:$C,3,FALSE)</f>
        <v>Cotas de Energia Nuclear - Pré-Liquidação</v>
      </c>
      <c r="B55" s="82" t="s">
        <v>568</v>
      </c>
      <c r="C55" s="86">
        <v>45323</v>
      </c>
      <c r="D55" s="84" t="s">
        <v>135</v>
      </c>
      <c r="E55" s="78" t="s">
        <v>136</v>
      </c>
      <c r="F55" s="88" t="s">
        <v>708</v>
      </c>
      <c r="G55" s="89" t="s">
        <v>709</v>
      </c>
      <c r="H55" s="89"/>
      <c r="I55" s="89"/>
      <c r="J55" s="89"/>
      <c r="K55" s="89"/>
      <c r="L55" s="89"/>
      <c r="M55" s="89"/>
      <c r="N55" s="90"/>
      <c r="O55" s="98" t="s">
        <v>796</v>
      </c>
      <c r="P55" s="99">
        <v>45359</v>
      </c>
      <c r="Q55" s="77">
        <v>1</v>
      </c>
      <c r="R55" s="100">
        <v>2</v>
      </c>
      <c r="S55" s="100">
        <v>3</v>
      </c>
      <c r="T55" s="77">
        <v>4</v>
      </c>
      <c r="U55" s="77">
        <v>5</v>
      </c>
      <c r="V55" s="77">
        <v>6</v>
      </c>
      <c r="W55" s="77">
        <v>7</v>
      </c>
      <c r="X55" s="79">
        <v>8</v>
      </c>
      <c r="Y55" s="100">
        <v>9</v>
      </c>
      <c r="Z55" s="100">
        <v>10</v>
      </c>
      <c r="AA55" s="77">
        <v>11</v>
      </c>
      <c r="AB55" s="77">
        <v>12</v>
      </c>
      <c r="AC55" s="77">
        <v>13</v>
      </c>
      <c r="AD55" s="77">
        <v>14</v>
      </c>
      <c r="AE55" s="77">
        <v>15</v>
      </c>
      <c r="AF55" s="100">
        <v>16</v>
      </c>
      <c r="AG55" s="100">
        <v>17</v>
      </c>
      <c r="AH55" s="77">
        <v>18</v>
      </c>
      <c r="AI55" s="77">
        <v>19</v>
      </c>
      <c r="AJ55" s="77">
        <v>20</v>
      </c>
      <c r="AK55" s="77">
        <v>21</v>
      </c>
      <c r="AL55" s="77">
        <v>22</v>
      </c>
      <c r="AM55" s="100">
        <v>23</v>
      </c>
      <c r="AN55" s="100">
        <v>24</v>
      </c>
      <c r="AO55" s="77">
        <v>25</v>
      </c>
      <c r="AP55" s="77">
        <v>26</v>
      </c>
      <c r="AQ55" s="77">
        <v>27</v>
      </c>
      <c r="AR55" s="77">
        <v>28</v>
      </c>
      <c r="AS55" s="100">
        <v>29</v>
      </c>
      <c r="AT55" s="100">
        <v>30</v>
      </c>
      <c r="AU55" s="100">
        <v>31</v>
      </c>
      <c r="AV55" s="78"/>
      <c r="AW55" s="8"/>
    </row>
    <row r="56" spans="1:50" s="6" customFormat="1" ht="36" customHeight="1" x14ac:dyDescent="0.25">
      <c r="A56" s="75" t="str">
        <f>VLOOKUP(B56,Apoio!$A:$C,3,FALSE)</f>
        <v>Contrato</v>
      </c>
      <c r="B56" s="82" t="s">
        <v>345</v>
      </c>
      <c r="C56" s="86">
        <v>45323</v>
      </c>
      <c r="D56" s="84" t="s">
        <v>954</v>
      </c>
      <c r="E56" s="78" t="s">
        <v>84</v>
      </c>
      <c r="F56" s="91"/>
      <c r="G56" s="89"/>
      <c r="H56" s="89" t="s">
        <v>84</v>
      </c>
      <c r="I56" s="89"/>
      <c r="J56" s="89"/>
      <c r="K56" s="89"/>
      <c r="L56" s="89"/>
      <c r="M56" s="89"/>
      <c r="N56" s="90"/>
      <c r="O56" s="98" t="s">
        <v>796</v>
      </c>
      <c r="P56" s="99">
        <v>45359</v>
      </c>
      <c r="Q56" s="77">
        <v>1</v>
      </c>
      <c r="R56" s="100">
        <v>2</v>
      </c>
      <c r="S56" s="100">
        <v>3</v>
      </c>
      <c r="T56" s="77">
        <v>4</v>
      </c>
      <c r="U56" s="77">
        <v>5</v>
      </c>
      <c r="V56" s="77">
        <v>6</v>
      </c>
      <c r="W56" s="77">
        <v>7</v>
      </c>
      <c r="X56" s="79">
        <v>8</v>
      </c>
      <c r="Y56" s="100">
        <v>9</v>
      </c>
      <c r="Z56" s="100">
        <v>10</v>
      </c>
      <c r="AA56" s="77">
        <v>11</v>
      </c>
      <c r="AB56" s="77">
        <v>12</v>
      </c>
      <c r="AC56" s="77">
        <v>13</v>
      </c>
      <c r="AD56" s="77">
        <v>14</v>
      </c>
      <c r="AE56" s="77">
        <v>15</v>
      </c>
      <c r="AF56" s="100">
        <v>16</v>
      </c>
      <c r="AG56" s="100">
        <v>17</v>
      </c>
      <c r="AH56" s="77">
        <v>18</v>
      </c>
      <c r="AI56" s="77">
        <v>19</v>
      </c>
      <c r="AJ56" s="77">
        <v>20</v>
      </c>
      <c r="AK56" s="77">
        <v>21</v>
      </c>
      <c r="AL56" s="77">
        <v>22</v>
      </c>
      <c r="AM56" s="100">
        <v>23</v>
      </c>
      <c r="AN56" s="100">
        <v>24</v>
      </c>
      <c r="AO56" s="77">
        <v>25</v>
      </c>
      <c r="AP56" s="77">
        <v>26</v>
      </c>
      <c r="AQ56" s="77">
        <v>27</v>
      </c>
      <c r="AR56" s="77">
        <v>28</v>
      </c>
      <c r="AS56" s="100">
        <v>29</v>
      </c>
      <c r="AT56" s="100">
        <v>30</v>
      </c>
      <c r="AU56" s="100">
        <v>31</v>
      </c>
      <c r="AV56" s="78"/>
      <c r="AW56" s="8"/>
    </row>
    <row r="57" spans="1:50" s="6" customFormat="1" ht="36" customHeight="1" x14ac:dyDescent="0.25">
      <c r="A57" s="75" t="str">
        <f>VLOOKUP(B57,Apoio!$A:$C,3,FALSE)</f>
        <v>AGP</v>
      </c>
      <c r="B57" s="82" t="s">
        <v>645</v>
      </c>
      <c r="C57" s="86">
        <v>45323</v>
      </c>
      <c r="D57" s="84" t="s">
        <v>25</v>
      </c>
      <c r="E57" s="78" t="s">
        <v>84</v>
      </c>
      <c r="F57" s="88"/>
      <c r="G57" s="89"/>
      <c r="H57" s="89" t="s">
        <v>84</v>
      </c>
      <c r="I57" s="89"/>
      <c r="J57" s="89"/>
      <c r="K57" s="89"/>
      <c r="L57" s="89"/>
      <c r="M57" s="89"/>
      <c r="N57" s="90"/>
      <c r="O57" s="98" t="s">
        <v>796</v>
      </c>
      <c r="P57" s="99">
        <v>45359</v>
      </c>
      <c r="Q57" s="77">
        <v>1</v>
      </c>
      <c r="R57" s="100">
        <v>2</v>
      </c>
      <c r="S57" s="100">
        <v>3</v>
      </c>
      <c r="T57" s="77">
        <v>4</v>
      </c>
      <c r="U57" s="77">
        <v>5</v>
      </c>
      <c r="V57" s="77">
        <v>6</v>
      </c>
      <c r="W57" s="77">
        <v>7</v>
      </c>
      <c r="X57" s="79">
        <v>8</v>
      </c>
      <c r="Y57" s="100">
        <v>9</v>
      </c>
      <c r="Z57" s="100">
        <v>10</v>
      </c>
      <c r="AA57" s="77">
        <v>11</v>
      </c>
      <c r="AB57" s="77">
        <v>12</v>
      </c>
      <c r="AC57" s="77">
        <v>13</v>
      </c>
      <c r="AD57" s="77">
        <v>14</v>
      </c>
      <c r="AE57" s="77">
        <v>15</v>
      </c>
      <c r="AF57" s="100">
        <v>16</v>
      </c>
      <c r="AG57" s="100">
        <v>17</v>
      </c>
      <c r="AH57" s="77">
        <v>18</v>
      </c>
      <c r="AI57" s="77">
        <v>19</v>
      </c>
      <c r="AJ57" s="77">
        <v>20</v>
      </c>
      <c r="AK57" s="77">
        <v>21</v>
      </c>
      <c r="AL57" s="77">
        <v>22</v>
      </c>
      <c r="AM57" s="100">
        <v>23</v>
      </c>
      <c r="AN57" s="100">
        <v>24</v>
      </c>
      <c r="AO57" s="77">
        <v>25</v>
      </c>
      <c r="AP57" s="77">
        <v>26</v>
      </c>
      <c r="AQ57" s="77">
        <v>27</v>
      </c>
      <c r="AR57" s="77">
        <v>28</v>
      </c>
      <c r="AS57" s="100">
        <v>29</v>
      </c>
      <c r="AT57" s="100">
        <v>30</v>
      </c>
      <c r="AU57" s="100">
        <v>31</v>
      </c>
      <c r="AV57" s="78"/>
      <c r="AW57" s="8"/>
    </row>
    <row r="58" spans="1:50" s="6" customFormat="1" ht="45.75" customHeight="1" x14ac:dyDescent="0.25">
      <c r="A58" s="75" t="str">
        <f>VLOOKUP(B58,Apoio!$A:$C,3,FALSE)</f>
        <v>Energia de Reserva - Cessão Biomassa</v>
      </c>
      <c r="B58" s="82" t="s">
        <v>401</v>
      </c>
      <c r="C58" s="86">
        <v>45292</v>
      </c>
      <c r="D58" s="84" t="s">
        <v>21</v>
      </c>
      <c r="E58" s="78" t="s">
        <v>84</v>
      </c>
      <c r="F58" s="88"/>
      <c r="G58" s="89"/>
      <c r="H58" s="89" t="s">
        <v>84</v>
      </c>
      <c r="I58" s="89"/>
      <c r="J58" s="89"/>
      <c r="K58" s="89"/>
      <c r="L58" s="89"/>
      <c r="M58" s="89"/>
      <c r="N58" s="90"/>
      <c r="O58" s="98" t="s">
        <v>796</v>
      </c>
      <c r="P58" s="99">
        <v>45359</v>
      </c>
      <c r="Q58" s="77">
        <v>1</v>
      </c>
      <c r="R58" s="100">
        <v>2</v>
      </c>
      <c r="S58" s="100">
        <v>3</v>
      </c>
      <c r="T58" s="77">
        <v>4</v>
      </c>
      <c r="U58" s="77">
        <v>5</v>
      </c>
      <c r="V58" s="77">
        <v>6</v>
      </c>
      <c r="W58" s="77">
        <v>7</v>
      </c>
      <c r="X58" s="79">
        <v>8</v>
      </c>
      <c r="Y58" s="100">
        <v>9</v>
      </c>
      <c r="Z58" s="100">
        <v>10</v>
      </c>
      <c r="AA58" s="77">
        <v>11</v>
      </c>
      <c r="AB58" s="77">
        <v>12</v>
      </c>
      <c r="AC58" s="77">
        <v>13</v>
      </c>
      <c r="AD58" s="77">
        <v>14</v>
      </c>
      <c r="AE58" s="77">
        <v>15</v>
      </c>
      <c r="AF58" s="100">
        <v>16</v>
      </c>
      <c r="AG58" s="100">
        <v>17</v>
      </c>
      <c r="AH58" s="77">
        <v>18</v>
      </c>
      <c r="AI58" s="77">
        <v>19</v>
      </c>
      <c r="AJ58" s="77">
        <v>20</v>
      </c>
      <c r="AK58" s="77">
        <v>21</v>
      </c>
      <c r="AL58" s="77">
        <v>22</v>
      </c>
      <c r="AM58" s="100">
        <v>23</v>
      </c>
      <c r="AN58" s="100">
        <v>24</v>
      </c>
      <c r="AO58" s="77">
        <v>25</v>
      </c>
      <c r="AP58" s="77">
        <v>26</v>
      </c>
      <c r="AQ58" s="77">
        <v>27</v>
      </c>
      <c r="AR58" s="77">
        <v>28</v>
      </c>
      <c r="AS58" s="100">
        <v>29</v>
      </c>
      <c r="AT58" s="100">
        <v>30</v>
      </c>
      <c r="AU58" s="100">
        <v>31</v>
      </c>
      <c r="AV58" s="78" t="s">
        <v>962</v>
      </c>
      <c r="AW58" s="8"/>
    </row>
    <row r="59" spans="1:50" s="6" customFormat="1" ht="51" customHeight="1" x14ac:dyDescent="0.25">
      <c r="A59" s="75" t="str">
        <f>VLOOKUP(B59,Apoio!$A:$C,3,FALSE)</f>
        <v>MCSD EE - Liquidação</v>
      </c>
      <c r="B59" s="82" t="s">
        <v>661</v>
      </c>
      <c r="C59" s="86">
        <v>45292</v>
      </c>
      <c r="D59" s="84" t="s">
        <v>964</v>
      </c>
      <c r="E59" s="78" t="s">
        <v>84</v>
      </c>
      <c r="F59" s="88"/>
      <c r="G59" s="89"/>
      <c r="H59" s="89" t="s">
        <v>84</v>
      </c>
      <c r="I59" s="89"/>
      <c r="J59" s="89"/>
      <c r="K59" s="89"/>
      <c r="L59" s="89"/>
      <c r="M59" s="89"/>
      <c r="N59" s="90"/>
      <c r="O59" s="98" t="s">
        <v>796</v>
      </c>
      <c r="P59" s="99">
        <v>45359</v>
      </c>
      <c r="Q59" s="77">
        <v>1</v>
      </c>
      <c r="R59" s="100">
        <v>2</v>
      </c>
      <c r="S59" s="100">
        <v>3</v>
      </c>
      <c r="T59" s="77">
        <v>4</v>
      </c>
      <c r="U59" s="77">
        <v>5</v>
      </c>
      <c r="V59" s="77">
        <v>6</v>
      </c>
      <c r="W59" s="77">
        <v>7</v>
      </c>
      <c r="X59" s="79">
        <v>8</v>
      </c>
      <c r="Y59" s="100">
        <v>9</v>
      </c>
      <c r="Z59" s="100">
        <v>10</v>
      </c>
      <c r="AA59" s="77">
        <v>11</v>
      </c>
      <c r="AB59" s="77">
        <v>12</v>
      </c>
      <c r="AC59" s="77">
        <v>13</v>
      </c>
      <c r="AD59" s="77">
        <v>14</v>
      </c>
      <c r="AE59" s="77">
        <v>15</v>
      </c>
      <c r="AF59" s="100">
        <v>16</v>
      </c>
      <c r="AG59" s="100">
        <v>17</v>
      </c>
      <c r="AH59" s="77">
        <v>18</v>
      </c>
      <c r="AI59" s="77">
        <v>19</v>
      </c>
      <c r="AJ59" s="77">
        <v>20</v>
      </c>
      <c r="AK59" s="77">
        <v>21</v>
      </c>
      <c r="AL59" s="77">
        <v>22</v>
      </c>
      <c r="AM59" s="100">
        <v>23</v>
      </c>
      <c r="AN59" s="100">
        <v>24</v>
      </c>
      <c r="AO59" s="77">
        <v>25</v>
      </c>
      <c r="AP59" s="77">
        <v>26</v>
      </c>
      <c r="AQ59" s="77">
        <v>27</v>
      </c>
      <c r="AR59" s="77">
        <v>28</v>
      </c>
      <c r="AS59" s="100">
        <v>29</v>
      </c>
      <c r="AT59" s="100">
        <v>30</v>
      </c>
      <c r="AU59" s="100">
        <v>31</v>
      </c>
      <c r="AV59" s="78" t="s">
        <v>965</v>
      </c>
      <c r="AX59" s="8"/>
    </row>
    <row r="60" spans="1:50" s="6" customFormat="1" ht="36" customHeight="1" x14ac:dyDescent="0.25">
      <c r="A60" s="75" t="str">
        <f>VLOOKUP(B60,Apoio!$A:$C,3,FALSE)</f>
        <v>Conta Bandeiras</v>
      </c>
      <c r="B60" s="82" t="s">
        <v>166</v>
      </c>
      <c r="C60" s="86">
        <v>45292</v>
      </c>
      <c r="D60" s="84" t="s">
        <v>131</v>
      </c>
      <c r="E60" s="78" t="s">
        <v>84</v>
      </c>
      <c r="F60" s="88"/>
      <c r="G60" s="89"/>
      <c r="H60" s="89" t="s">
        <v>84</v>
      </c>
      <c r="I60" s="89"/>
      <c r="J60" s="89"/>
      <c r="K60" s="89"/>
      <c r="L60" s="89"/>
      <c r="M60" s="89"/>
      <c r="N60" s="90"/>
      <c r="O60" s="98" t="s">
        <v>796</v>
      </c>
      <c r="P60" s="99">
        <v>45362</v>
      </c>
      <c r="Q60" s="77">
        <v>1</v>
      </c>
      <c r="R60" s="100">
        <v>2</v>
      </c>
      <c r="S60" s="100">
        <v>3</v>
      </c>
      <c r="T60" s="77">
        <v>4</v>
      </c>
      <c r="U60" s="77">
        <v>5</v>
      </c>
      <c r="V60" s="77">
        <v>6</v>
      </c>
      <c r="W60" s="77">
        <v>7</v>
      </c>
      <c r="X60" s="77">
        <v>8</v>
      </c>
      <c r="Y60" s="100">
        <v>9</v>
      </c>
      <c r="Z60" s="100">
        <v>10</v>
      </c>
      <c r="AA60" s="79">
        <v>11</v>
      </c>
      <c r="AB60" s="77">
        <v>12</v>
      </c>
      <c r="AC60" s="77">
        <v>13</v>
      </c>
      <c r="AD60" s="77">
        <v>14</v>
      </c>
      <c r="AE60" s="77">
        <v>15</v>
      </c>
      <c r="AF60" s="100">
        <v>16</v>
      </c>
      <c r="AG60" s="100">
        <v>17</v>
      </c>
      <c r="AH60" s="77">
        <v>18</v>
      </c>
      <c r="AI60" s="77">
        <v>19</v>
      </c>
      <c r="AJ60" s="77">
        <v>20</v>
      </c>
      <c r="AK60" s="77">
        <v>21</v>
      </c>
      <c r="AL60" s="77">
        <v>22</v>
      </c>
      <c r="AM60" s="100">
        <v>23</v>
      </c>
      <c r="AN60" s="100">
        <v>24</v>
      </c>
      <c r="AO60" s="77">
        <v>25</v>
      </c>
      <c r="AP60" s="77">
        <v>26</v>
      </c>
      <c r="AQ60" s="77">
        <v>27</v>
      </c>
      <c r="AR60" s="77">
        <v>28</v>
      </c>
      <c r="AS60" s="100">
        <v>29</v>
      </c>
      <c r="AT60" s="100">
        <v>30</v>
      </c>
      <c r="AU60" s="100">
        <v>31</v>
      </c>
      <c r="AV60" s="78"/>
      <c r="AW60" s="8"/>
    </row>
    <row r="61" spans="1:50" s="6" customFormat="1" ht="43.5" x14ac:dyDescent="0.25">
      <c r="A61" s="75" t="str">
        <f>VLOOKUP(B61,Apoio!$A:$C,3,FALSE)</f>
        <v>Energia de Reserva - Cessão Hidráulica</v>
      </c>
      <c r="B61" s="85" t="s">
        <v>680</v>
      </c>
      <c r="C61" s="86">
        <v>45292</v>
      </c>
      <c r="D61" s="84" t="s">
        <v>681</v>
      </c>
      <c r="E61" s="78" t="s">
        <v>795</v>
      </c>
      <c r="F61" s="95" t="s">
        <v>693</v>
      </c>
      <c r="G61" s="89" t="s">
        <v>702</v>
      </c>
      <c r="H61" s="89"/>
      <c r="I61" s="89"/>
      <c r="J61" s="89"/>
      <c r="K61" s="89"/>
      <c r="L61" s="89"/>
      <c r="M61" s="89"/>
      <c r="N61" s="90"/>
      <c r="O61" s="98" t="s">
        <v>796</v>
      </c>
      <c r="P61" s="99">
        <v>45362</v>
      </c>
      <c r="Q61" s="77">
        <v>1</v>
      </c>
      <c r="R61" s="100">
        <v>2</v>
      </c>
      <c r="S61" s="100">
        <v>3</v>
      </c>
      <c r="T61" s="77">
        <v>4</v>
      </c>
      <c r="U61" s="77">
        <v>5</v>
      </c>
      <c r="V61" s="77">
        <v>6</v>
      </c>
      <c r="W61" s="77">
        <v>7</v>
      </c>
      <c r="X61" s="77">
        <v>8</v>
      </c>
      <c r="Y61" s="100">
        <v>9</v>
      </c>
      <c r="Z61" s="100">
        <v>10</v>
      </c>
      <c r="AA61" s="79">
        <v>11</v>
      </c>
      <c r="AB61" s="77">
        <v>12</v>
      </c>
      <c r="AC61" s="77">
        <v>13</v>
      </c>
      <c r="AD61" s="77">
        <v>14</v>
      </c>
      <c r="AE61" s="77">
        <v>15</v>
      </c>
      <c r="AF61" s="100">
        <v>16</v>
      </c>
      <c r="AG61" s="100">
        <v>17</v>
      </c>
      <c r="AH61" s="77">
        <v>18</v>
      </c>
      <c r="AI61" s="77">
        <v>19</v>
      </c>
      <c r="AJ61" s="77">
        <v>20</v>
      </c>
      <c r="AK61" s="77">
        <v>21</v>
      </c>
      <c r="AL61" s="77">
        <v>22</v>
      </c>
      <c r="AM61" s="100">
        <v>23</v>
      </c>
      <c r="AN61" s="100">
        <v>24</v>
      </c>
      <c r="AO61" s="77">
        <v>25</v>
      </c>
      <c r="AP61" s="77">
        <v>26</v>
      </c>
      <c r="AQ61" s="77">
        <v>27</v>
      </c>
      <c r="AR61" s="77">
        <v>28</v>
      </c>
      <c r="AS61" s="100">
        <v>29</v>
      </c>
      <c r="AT61" s="100">
        <v>30</v>
      </c>
      <c r="AU61" s="100">
        <v>31</v>
      </c>
      <c r="AV61" s="78" t="s">
        <v>963</v>
      </c>
    </row>
    <row r="62" spans="1:50" s="6" customFormat="1" ht="36.75" customHeight="1" x14ac:dyDescent="0.25">
      <c r="A62" s="75" t="str">
        <f>VLOOKUP(B62,Apoio!$A:$C,3,FALSE)</f>
        <v>MVE - Resultados</v>
      </c>
      <c r="B62" s="82" t="s">
        <v>880</v>
      </c>
      <c r="C62" s="86">
        <v>45323</v>
      </c>
      <c r="D62" s="84" t="s">
        <v>613</v>
      </c>
      <c r="E62" s="78" t="s">
        <v>620</v>
      </c>
      <c r="F62" s="91" t="s">
        <v>1080</v>
      </c>
      <c r="G62" s="89"/>
      <c r="H62" s="89"/>
      <c r="I62" s="89"/>
      <c r="J62" s="89"/>
      <c r="K62" s="89"/>
      <c r="L62" s="89"/>
      <c r="M62" s="89"/>
      <c r="N62" s="90"/>
      <c r="O62" s="98" t="s">
        <v>796</v>
      </c>
      <c r="P62" s="99">
        <v>45362</v>
      </c>
      <c r="Q62" s="77">
        <v>1</v>
      </c>
      <c r="R62" s="100">
        <v>2</v>
      </c>
      <c r="S62" s="100">
        <v>3</v>
      </c>
      <c r="T62" s="77">
        <v>4</v>
      </c>
      <c r="U62" s="77">
        <v>5</v>
      </c>
      <c r="V62" s="77">
        <v>6</v>
      </c>
      <c r="W62" s="77">
        <v>7</v>
      </c>
      <c r="X62" s="77">
        <v>8</v>
      </c>
      <c r="Y62" s="100">
        <v>9</v>
      </c>
      <c r="Z62" s="100">
        <v>10</v>
      </c>
      <c r="AA62" s="79">
        <v>11</v>
      </c>
      <c r="AB62" s="77">
        <v>12</v>
      </c>
      <c r="AC62" s="77">
        <v>13</v>
      </c>
      <c r="AD62" s="77">
        <v>14</v>
      </c>
      <c r="AE62" s="77">
        <v>15</v>
      </c>
      <c r="AF62" s="100">
        <v>16</v>
      </c>
      <c r="AG62" s="100">
        <v>17</v>
      </c>
      <c r="AH62" s="77">
        <v>18</v>
      </c>
      <c r="AI62" s="77">
        <v>19</v>
      </c>
      <c r="AJ62" s="77">
        <v>20</v>
      </c>
      <c r="AK62" s="77">
        <v>21</v>
      </c>
      <c r="AL62" s="77">
        <v>22</v>
      </c>
      <c r="AM62" s="100">
        <v>23</v>
      </c>
      <c r="AN62" s="100">
        <v>24</v>
      </c>
      <c r="AO62" s="77">
        <v>25</v>
      </c>
      <c r="AP62" s="77">
        <v>26</v>
      </c>
      <c r="AQ62" s="77">
        <v>27</v>
      </c>
      <c r="AR62" s="77">
        <v>28</v>
      </c>
      <c r="AS62" s="100">
        <v>29</v>
      </c>
      <c r="AT62" s="100">
        <v>30</v>
      </c>
      <c r="AU62" s="100">
        <v>31</v>
      </c>
      <c r="AV62" s="78"/>
      <c r="AW62" s="8"/>
    </row>
    <row r="63" spans="1:50" s="6" customFormat="1" ht="36.75" customHeight="1" x14ac:dyDescent="0.25">
      <c r="A63" s="75" t="str">
        <f>VLOOKUP(B63,Apoio!$A:$C,3,FALSE)</f>
        <v>MVE - Pré-Liquidação</v>
      </c>
      <c r="B63" s="82" t="s">
        <v>881</v>
      </c>
      <c r="C63" s="86">
        <v>45323</v>
      </c>
      <c r="D63" s="84" t="s">
        <v>613</v>
      </c>
      <c r="E63" s="78" t="s">
        <v>622</v>
      </c>
      <c r="F63" s="88" t="s">
        <v>703</v>
      </c>
      <c r="G63" s="89"/>
      <c r="H63" s="89"/>
      <c r="I63" s="89"/>
      <c r="J63" s="89"/>
      <c r="K63" s="89"/>
      <c r="L63" s="89"/>
      <c r="M63" s="89"/>
      <c r="N63" s="90"/>
      <c r="O63" s="98" t="s">
        <v>796</v>
      </c>
      <c r="P63" s="99">
        <v>45362</v>
      </c>
      <c r="Q63" s="77">
        <v>1</v>
      </c>
      <c r="R63" s="100">
        <v>2</v>
      </c>
      <c r="S63" s="100">
        <v>3</v>
      </c>
      <c r="T63" s="77">
        <v>4</v>
      </c>
      <c r="U63" s="77">
        <v>5</v>
      </c>
      <c r="V63" s="77">
        <v>6</v>
      </c>
      <c r="W63" s="77">
        <v>7</v>
      </c>
      <c r="X63" s="77">
        <v>8</v>
      </c>
      <c r="Y63" s="100">
        <v>9</v>
      </c>
      <c r="Z63" s="100">
        <v>10</v>
      </c>
      <c r="AA63" s="79">
        <v>11</v>
      </c>
      <c r="AB63" s="77">
        <v>12</v>
      </c>
      <c r="AC63" s="77">
        <v>13</v>
      </c>
      <c r="AD63" s="77">
        <v>14</v>
      </c>
      <c r="AE63" s="77">
        <v>15</v>
      </c>
      <c r="AF63" s="100">
        <v>16</v>
      </c>
      <c r="AG63" s="100">
        <v>17</v>
      </c>
      <c r="AH63" s="77">
        <v>18</v>
      </c>
      <c r="AI63" s="77">
        <v>19</v>
      </c>
      <c r="AJ63" s="77">
        <v>20</v>
      </c>
      <c r="AK63" s="77">
        <v>21</v>
      </c>
      <c r="AL63" s="77">
        <v>22</v>
      </c>
      <c r="AM63" s="100">
        <v>23</v>
      </c>
      <c r="AN63" s="100">
        <v>24</v>
      </c>
      <c r="AO63" s="77">
        <v>25</v>
      </c>
      <c r="AP63" s="77">
        <v>26</v>
      </c>
      <c r="AQ63" s="77">
        <v>27</v>
      </c>
      <c r="AR63" s="77">
        <v>28</v>
      </c>
      <c r="AS63" s="100">
        <v>29</v>
      </c>
      <c r="AT63" s="100">
        <v>30</v>
      </c>
      <c r="AU63" s="100">
        <v>31</v>
      </c>
      <c r="AV63" s="78"/>
      <c r="AW63" s="8"/>
    </row>
    <row r="64" spans="1:50" s="6" customFormat="1" ht="46.5" customHeight="1" x14ac:dyDescent="0.25">
      <c r="A64" s="75" t="str">
        <f>VLOOKUP(B64,Apoio!$A:$C,3,FALSE)</f>
        <v>Cotas de Garantia Física - Resultados</v>
      </c>
      <c r="B64" s="82" t="s">
        <v>171</v>
      </c>
      <c r="C64" s="86">
        <v>45323</v>
      </c>
      <c r="D64" s="84" t="s">
        <v>10</v>
      </c>
      <c r="E64" s="78" t="s">
        <v>155</v>
      </c>
      <c r="F64" s="88" t="s">
        <v>710</v>
      </c>
      <c r="G64" s="89" t="s">
        <v>711</v>
      </c>
      <c r="H64" s="89"/>
      <c r="I64" s="89"/>
      <c r="J64" s="89"/>
      <c r="K64" s="89"/>
      <c r="L64" s="89"/>
      <c r="M64" s="89"/>
      <c r="N64" s="90"/>
      <c r="O64" s="98" t="s">
        <v>796</v>
      </c>
      <c r="P64" s="99">
        <v>45362</v>
      </c>
      <c r="Q64" s="77">
        <v>1</v>
      </c>
      <c r="R64" s="100">
        <v>2</v>
      </c>
      <c r="S64" s="100">
        <v>3</v>
      </c>
      <c r="T64" s="77">
        <v>4</v>
      </c>
      <c r="U64" s="77">
        <v>5</v>
      </c>
      <c r="V64" s="77">
        <v>6</v>
      </c>
      <c r="W64" s="77">
        <v>7</v>
      </c>
      <c r="X64" s="77">
        <v>8</v>
      </c>
      <c r="Y64" s="100">
        <v>9</v>
      </c>
      <c r="Z64" s="100">
        <v>10</v>
      </c>
      <c r="AA64" s="79">
        <v>11</v>
      </c>
      <c r="AB64" s="77">
        <v>12</v>
      </c>
      <c r="AC64" s="77">
        <v>13</v>
      </c>
      <c r="AD64" s="77">
        <v>14</v>
      </c>
      <c r="AE64" s="77">
        <v>15</v>
      </c>
      <c r="AF64" s="100">
        <v>16</v>
      </c>
      <c r="AG64" s="100">
        <v>17</v>
      </c>
      <c r="AH64" s="77">
        <v>18</v>
      </c>
      <c r="AI64" s="77">
        <v>19</v>
      </c>
      <c r="AJ64" s="77">
        <v>20</v>
      </c>
      <c r="AK64" s="77">
        <v>21</v>
      </c>
      <c r="AL64" s="77">
        <v>22</v>
      </c>
      <c r="AM64" s="100">
        <v>23</v>
      </c>
      <c r="AN64" s="100">
        <v>24</v>
      </c>
      <c r="AO64" s="77">
        <v>25</v>
      </c>
      <c r="AP64" s="77">
        <v>26</v>
      </c>
      <c r="AQ64" s="77">
        <v>27</v>
      </c>
      <c r="AR64" s="77">
        <v>28</v>
      </c>
      <c r="AS64" s="100">
        <v>29</v>
      </c>
      <c r="AT64" s="100">
        <v>30</v>
      </c>
      <c r="AU64" s="100">
        <v>31</v>
      </c>
      <c r="AV64" s="81"/>
      <c r="AW64" s="8"/>
    </row>
    <row r="65" spans="1:49" s="6" customFormat="1" ht="36.75" customHeight="1" x14ac:dyDescent="0.25">
      <c r="A65" s="75" t="str">
        <f>VLOOKUP(B65,Apoio!$A:$C,3,FALSE)</f>
        <v>Medição - Ajuste</v>
      </c>
      <c r="B65" s="82" t="s">
        <v>190</v>
      </c>
      <c r="C65" s="86">
        <v>45323</v>
      </c>
      <c r="D65" s="84" t="s">
        <v>10</v>
      </c>
      <c r="E65" s="78" t="s">
        <v>84</v>
      </c>
      <c r="F65" s="91"/>
      <c r="G65" s="89"/>
      <c r="H65" s="89" t="s">
        <v>84</v>
      </c>
      <c r="I65" s="89"/>
      <c r="J65" s="89"/>
      <c r="K65" s="89"/>
      <c r="L65" s="89"/>
      <c r="M65" s="89"/>
      <c r="N65" s="90"/>
      <c r="O65" s="98" t="s">
        <v>796</v>
      </c>
      <c r="P65" s="99">
        <v>45362</v>
      </c>
      <c r="Q65" s="77">
        <v>1</v>
      </c>
      <c r="R65" s="100">
        <v>2</v>
      </c>
      <c r="S65" s="100">
        <v>3</v>
      </c>
      <c r="T65" s="77">
        <v>4</v>
      </c>
      <c r="U65" s="77">
        <v>5</v>
      </c>
      <c r="V65" s="77">
        <v>6</v>
      </c>
      <c r="W65" s="77">
        <v>7</v>
      </c>
      <c r="X65" s="77">
        <v>8</v>
      </c>
      <c r="Y65" s="100">
        <v>9</v>
      </c>
      <c r="Z65" s="100">
        <v>10</v>
      </c>
      <c r="AA65" s="79">
        <v>11</v>
      </c>
      <c r="AB65" s="77">
        <v>12</v>
      </c>
      <c r="AC65" s="77">
        <v>13</v>
      </c>
      <c r="AD65" s="77">
        <v>14</v>
      </c>
      <c r="AE65" s="77">
        <v>15</v>
      </c>
      <c r="AF65" s="100">
        <v>16</v>
      </c>
      <c r="AG65" s="100">
        <v>17</v>
      </c>
      <c r="AH65" s="77">
        <v>18</v>
      </c>
      <c r="AI65" s="77">
        <v>19</v>
      </c>
      <c r="AJ65" s="77">
        <v>20</v>
      </c>
      <c r="AK65" s="77">
        <v>21</v>
      </c>
      <c r="AL65" s="77">
        <v>22</v>
      </c>
      <c r="AM65" s="100">
        <v>23</v>
      </c>
      <c r="AN65" s="100">
        <v>24</v>
      </c>
      <c r="AO65" s="77">
        <v>25</v>
      </c>
      <c r="AP65" s="77">
        <v>26</v>
      </c>
      <c r="AQ65" s="77">
        <v>27</v>
      </c>
      <c r="AR65" s="77">
        <v>28</v>
      </c>
      <c r="AS65" s="100">
        <v>29</v>
      </c>
      <c r="AT65" s="100">
        <v>30</v>
      </c>
      <c r="AU65" s="100">
        <v>31</v>
      </c>
      <c r="AV65" s="78"/>
      <c r="AW65" s="8"/>
    </row>
    <row r="66" spans="1:49" s="6" customFormat="1" ht="36.75" customHeight="1" x14ac:dyDescent="0.25">
      <c r="A66" s="75" t="str">
        <f>VLOOKUP(B66,Apoio!$A:$C,3,FALSE)</f>
        <v>Cotas de Garantia Física - Pré-Liquidação</v>
      </c>
      <c r="B66" s="82" t="s">
        <v>570</v>
      </c>
      <c r="C66" s="86">
        <v>45323</v>
      </c>
      <c r="D66" s="84" t="s">
        <v>137</v>
      </c>
      <c r="E66" s="78" t="s">
        <v>159</v>
      </c>
      <c r="F66" s="91" t="s">
        <v>712</v>
      </c>
      <c r="G66" s="89" t="s">
        <v>713</v>
      </c>
      <c r="H66" s="89"/>
      <c r="I66" s="89"/>
      <c r="J66" s="89"/>
      <c r="K66" s="89"/>
      <c r="L66" s="89"/>
      <c r="M66" s="89"/>
      <c r="N66" s="90"/>
      <c r="O66" s="98" t="s">
        <v>796</v>
      </c>
      <c r="P66" s="99">
        <v>45362</v>
      </c>
      <c r="Q66" s="77">
        <v>1</v>
      </c>
      <c r="R66" s="100">
        <v>2</v>
      </c>
      <c r="S66" s="100">
        <v>3</v>
      </c>
      <c r="T66" s="77">
        <v>4</v>
      </c>
      <c r="U66" s="77">
        <v>5</v>
      </c>
      <c r="V66" s="77">
        <v>6</v>
      </c>
      <c r="W66" s="77">
        <v>7</v>
      </c>
      <c r="X66" s="77">
        <v>8</v>
      </c>
      <c r="Y66" s="100">
        <v>9</v>
      </c>
      <c r="Z66" s="100">
        <v>10</v>
      </c>
      <c r="AA66" s="79">
        <v>11</v>
      </c>
      <c r="AB66" s="77">
        <v>12</v>
      </c>
      <c r="AC66" s="77">
        <v>13</v>
      </c>
      <c r="AD66" s="77">
        <v>14</v>
      </c>
      <c r="AE66" s="77">
        <v>15</v>
      </c>
      <c r="AF66" s="100">
        <v>16</v>
      </c>
      <c r="AG66" s="100">
        <v>17</v>
      </c>
      <c r="AH66" s="77">
        <v>18</v>
      </c>
      <c r="AI66" s="77">
        <v>19</v>
      </c>
      <c r="AJ66" s="77">
        <v>20</v>
      </c>
      <c r="AK66" s="77">
        <v>21</v>
      </c>
      <c r="AL66" s="77">
        <v>22</v>
      </c>
      <c r="AM66" s="100">
        <v>23</v>
      </c>
      <c r="AN66" s="100">
        <v>24</v>
      </c>
      <c r="AO66" s="77">
        <v>25</v>
      </c>
      <c r="AP66" s="77">
        <v>26</v>
      </c>
      <c r="AQ66" s="77">
        <v>27</v>
      </c>
      <c r="AR66" s="77">
        <v>28</v>
      </c>
      <c r="AS66" s="100">
        <v>29</v>
      </c>
      <c r="AT66" s="100">
        <v>30</v>
      </c>
      <c r="AU66" s="100">
        <v>31</v>
      </c>
      <c r="AV66" s="81"/>
      <c r="AW66" s="8"/>
    </row>
    <row r="67" spans="1:49" s="6" customFormat="1" ht="36.75" customHeight="1" x14ac:dyDescent="0.25">
      <c r="A67" s="75" t="str">
        <f>VLOOKUP(B67,Apoio!$A:$C,3,FALSE)</f>
        <v>Contrato</v>
      </c>
      <c r="B67" s="82" t="s">
        <v>346</v>
      </c>
      <c r="C67" s="86">
        <v>45323</v>
      </c>
      <c r="D67" s="84" t="s">
        <v>955</v>
      </c>
      <c r="E67" s="78" t="s">
        <v>84</v>
      </c>
      <c r="F67" s="88"/>
      <c r="G67" s="89"/>
      <c r="H67" s="89" t="s">
        <v>84</v>
      </c>
      <c r="I67" s="89"/>
      <c r="J67" s="89"/>
      <c r="K67" s="89"/>
      <c r="L67" s="89"/>
      <c r="M67" s="89"/>
      <c r="N67" s="90"/>
      <c r="O67" s="98" t="s">
        <v>796</v>
      </c>
      <c r="P67" s="99">
        <v>45362</v>
      </c>
      <c r="Q67" s="77">
        <v>1</v>
      </c>
      <c r="R67" s="100">
        <v>2</v>
      </c>
      <c r="S67" s="100">
        <v>3</v>
      </c>
      <c r="T67" s="77">
        <v>4</v>
      </c>
      <c r="U67" s="77">
        <v>5</v>
      </c>
      <c r="V67" s="77">
        <v>6</v>
      </c>
      <c r="W67" s="77">
        <v>7</v>
      </c>
      <c r="X67" s="77">
        <v>8</v>
      </c>
      <c r="Y67" s="100">
        <v>9</v>
      </c>
      <c r="Z67" s="100">
        <v>10</v>
      </c>
      <c r="AA67" s="79">
        <v>11</v>
      </c>
      <c r="AB67" s="77">
        <v>12</v>
      </c>
      <c r="AC67" s="77">
        <v>13</v>
      </c>
      <c r="AD67" s="77">
        <v>14</v>
      </c>
      <c r="AE67" s="77">
        <v>15</v>
      </c>
      <c r="AF67" s="100">
        <v>16</v>
      </c>
      <c r="AG67" s="100">
        <v>17</v>
      </c>
      <c r="AH67" s="77">
        <v>18</v>
      </c>
      <c r="AI67" s="77">
        <v>19</v>
      </c>
      <c r="AJ67" s="77">
        <v>20</v>
      </c>
      <c r="AK67" s="77">
        <v>21</v>
      </c>
      <c r="AL67" s="77">
        <v>22</v>
      </c>
      <c r="AM67" s="100">
        <v>23</v>
      </c>
      <c r="AN67" s="100">
        <v>24</v>
      </c>
      <c r="AO67" s="77">
        <v>25</v>
      </c>
      <c r="AP67" s="77">
        <v>26</v>
      </c>
      <c r="AQ67" s="77">
        <v>27</v>
      </c>
      <c r="AR67" s="77">
        <v>28</v>
      </c>
      <c r="AS67" s="100">
        <v>29</v>
      </c>
      <c r="AT67" s="100">
        <v>30</v>
      </c>
      <c r="AU67" s="100">
        <v>31</v>
      </c>
      <c r="AV67" s="78"/>
      <c r="AW67" s="8"/>
    </row>
    <row r="68" spans="1:49" s="6" customFormat="1" ht="36" customHeight="1" x14ac:dyDescent="0.25">
      <c r="A68" s="75" t="str">
        <f>VLOOKUP(B68,Apoio!$A:$C,3,FALSE)</f>
        <v>MCP - Liquidação</v>
      </c>
      <c r="B68" s="82" t="s">
        <v>167</v>
      </c>
      <c r="C68" s="86">
        <v>45292</v>
      </c>
      <c r="D68" s="84" t="s">
        <v>131</v>
      </c>
      <c r="E68" s="78" t="s">
        <v>84</v>
      </c>
      <c r="F68" s="91"/>
      <c r="G68" s="89"/>
      <c r="H68" s="89" t="s">
        <v>84</v>
      </c>
      <c r="I68" s="89"/>
      <c r="J68" s="89"/>
      <c r="K68" s="89"/>
      <c r="L68" s="89"/>
      <c r="M68" s="89"/>
      <c r="N68" s="90"/>
      <c r="O68" s="98" t="s">
        <v>796</v>
      </c>
      <c r="P68" s="99">
        <v>45362</v>
      </c>
      <c r="Q68" s="77">
        <v>1</v>
      </c>
      <c r="R68" s="100">
        <v>2</v>
      </c>
      <c r="S68" s="100">
        <v>3</v>
      </c>
      <c r="T68" s="77">
        <v>4</v>
      </c>
      <c r="U68" s="77">
        <v>5</v>
      </c>
      <c r="V68" s="77">
        <v>6</v>
      </c>
      <c r="W68" s="77">
        <v>7</v>
      </c>
      <c r="X68" s="77">
        <v>8</v>
      </c>
      <c r="Y68" s="100">
        <v>9</v>
      </c>
      <c r="Z68" s="100">
        <v>10</v>
      </c>
      <c r="AA68" s="79">
        <v>11</v>
      </c>
      <c r="AB68" s="77">
        <v>12</v>
      </c>
      <c r="AC68" s="77">
        <v>13</v>
      </c>
      <c r="AD68" s="77">
        <v>14</v>
      </c>
      <c r="AE68" s="77">
        <v>15</v>
      </c>
      <c r="AF68" s="100">
        <v>16</v>
      </c>
      <c r="AG68" s="100">
        <v>17</v>
      </c>
      <c r="AH68" s="77">
        <v>18</v>
      </c>
      <c r="AI68" s="77">
        <v>19</v>
      </c>
      <c r="AJ68" s="77">
        <v>20</v>
      </c>
      <c r="AK68" s="77">
        <v>21</v>
      </c>
      <c r="AL68" s="77">
        <v>22</v>
      </c>
      <c r="AM68" s="100">
        <v>23</v>
      </c>
      <c r="AN68" s="100">
        <v>24</v>
      </c>
      <c r="AO68" s="77">
        <v>25</v>
      </c>
      <c r="AP68" s="77">
        <v>26</v>
      </c>
      <c r="AQ68" s="77">
        <v>27</v>
      </c>
      <c r="AR68" s="77">
        <v>28</v>
      </c>
      <c r="AS68" s="100">
        <v>29</v>
      </c>
      <c r="AT68" s="100">
        <v>30</v>
      </c>
      <c r="AU68" s="100">
        <v>31</v>
      </c>
      <c r="AV68" s="78"/>
      <c r="AW68" s="8"/>
    </row>
    <row r="69" spans="1:49" s="6" customFormat="1" ht="20.5" customHeight="1" x14ac:dyDescent="0.25">
      <c r="A69" s="75" t="str">
        <f>VLOOKUP(B69,Apoio!$A:$C,3,FALSE)</f>
        <v>Medição Contábil</v>
      </c>
      <c r="B69" s="185" t="s">
        <v>1009</v>
      </c>
      <c r="C69" s="86">
        <v>45352</v>
      </c>
      <c r="D69" s="84" t="s">
        <v>84</v>
      </c>
      <c r="E69" s="78" t="s">
        <v>77</v>
      </c>
      <c r="F69" s="91" t="s">
        <v>760</v>
      </c>
      <c r="G69" s="92" t="s">
        <v>761</v>
      </c>
      <c r="H69" s="92" t="s">
        <v>762</v>
      </c>
      <c r="I69" s="92" t="s">
        <v>763</v>
      </c>
      <c r="J69" s="89"/>
      <c r="K69" s="89"/>
      <c r="L69" s="89"/>
      <c r="M69" s="89"/>
      <c r="N69" s="90"/>
      <c r="O69" s="98" t="s">
        <v>796</v>
      </c>
      <c r="P69" s="99">
        <v>45362</v>
      </c>
      <c r="Q69" s="209">
        <v>1</v>
      </c>
      <c r="R69" s="176">
        <v>2</v>
      </c>
      <c r="S69" s="176">
        <v>3</v>
      </c>
      <c r="T69" s="178">
        <v>4</v>
      </c>
      <c r="U69" s="178">
        <v>5</v>
      </c>
      <c r="V69" s="178">
        <v>6</v>
      </c>
      <c r="W69" s="178">
        <v>7</v>
      </c>
      <c r="X69" s="178">
        <v>8</v>
      </c>
      <c r="Y69" s="176">
        <v>9</v>
      </c>
      <c r="Z69" s="176">
        <v>10</v>
      </c>
      <c r="AA69" s="180">
        <v>11</v>
      </c>
      <c r="AB69" s="178">
        <v>12</v>
      </c>
      <c r="AC69" s="178">
        <v>13</v>
      </c>
      <c r="AD69" s="178">
        <v>14</v>
      </c>
      <c r="AE69" s="178">
        <v>15</v>
      </c>
      <c r="AF69" s="176">
        <v>16</v>
      </c>
      <c r="AG69" s="176">
        <v>17</v>
      </c>
      <c r="AH69" s="178">
        <v>18</v>
      </c>
      <c r="AI69" s="178">
        <v>19</v>
      </c>
      <c r="AJ69" s="178">
        <v>20</v>
      </c>
      <c r="AK69" s="178">
        <v>21</v>
      </c>
      <c r="AL69" s="178">
        <v>22</v>
      </c>
      <c r="AM69" s="176">
        <v>23</v>
      </c>
      <c r="AN69" s="176">
        <v>24</v>
      </c>
      <c r="AO69" s="178">
        <v>25</v>
      </c>
      <c r="AP69" s="178">
        <v>26</v>
      </c>
      <c r="AQ69" s="178">
        <v>27</v>
      </c>
      <c r="AR69" s="178">
        <v>28</v>
      </c>
      <c r="AS69" s="176">
        <v>29</v>
      </c>
      <c r="AT69" s="176">
        <v>30</v>
      </c>
      <c r="AU69" s="176">
        <v>31</v>
      </c>
      <c r="AV69" s="174"/>
      <c r="AW69" s="8"/>
    </row>
    <row r="70" spans="1:49" s="6" customFormat="1" ht="20.5" customHeight="1" x14ac:dyDescent="0.25">
      <c r="A70" s="75"/>
      <c r="B70" s="186"/>
      <c r="C70" s="86">
        <v>45352</v>
      </c>
      <c r="D70" s="84" t="s">
        <v>84</v>
      </c>
      <c r="E70" s="78" t="s">
        <v>1028</v>
      </c>
      <c r="F70" s="91" t="s">
        <v>1029</v>
      </c>
      <c r="G70" s="92" t="s">
        <v>1030</v>
      </c>
      <c r="H70" s="89"/>
      <c r="I70" s="89"/>
      <c r="J70" s="89"/>
      <c r="K70" s="89"/>
      <c r="L70" s="89"/>
      <c r="M70" s="89"/>
      <c r="N70" s="90"/>
      <c r="O70" s="98" t="s">
        <v>796</v>
      </c>
      <c r="P70" s="99">
        <v>45362</v>
      </c>
      <c r="Q70" s="210"/>
      <c r="R70" s="177"/>
      <c r="S70" s="177"/>
      <c r="T70" s="179"/>
      <c r="U70" s="179"/>
      <c r="V70" s="179"/>
      <c r="W70" s="179"/>
      <c r="X70" s="179"/>
      <c r="Y70" s="177"/>
      <c r="Z70" s="177"/>
      <c r="AA70" s="181"/>
      <c r="AB70" s="179"/>
      <c r="AC70" s="179"/>
      <c r="AD70" s="179"/>
      <c r="AE70" s="179"/>
      <c r="AF70" s="177"/>
      <c r="AG70" s="177"/>
      <c r="AH70" s="179"/>
      <c r="AI70" s="179"/>
      <c r="AJ70" s="179"/>
      <c r="AK70" s="179"/>
      <c r="AL70" s="179"/>
      <c r="AM70" s="177"/>
      <c r="AN70" s="177"/>
      <c r="AO70" s="179"/>
      <c r="AP70" s="179"/>
      <c r="AQ70" s="179"/>
      <c r="AR70" s="179"/>
      <c r="AS70" s="177"/>
      <c r="AT70" s="177"/>
      <c r="AU70" s="177"/>
      <c r="AV70" s="175"/>
      <c r="AW70" s="8"/>
    </row>
    <row r="71" spans="1:49" s="6" customFormat="1" ht="20.5" customHeight="1" x14ac:dyDescent="0.25">
      <c r="A71" s="75"/>
      <c r="B71" s="187"/>
      <c r="C71" s="86">
        <v>45352</v>
      </c>
      <c r="D71" s="84" t="s">
        <v>84</v>
      </c>
      <c r="E71" s="78" t="s">
        <v>586</v>
      </c>
      <c r="F71" s="91" t="s">
        <v>588</v>
      </c>
      <c r="G71" s="92" t="s">
        <v>589</v>
      </c>
      <c r="H71" s="89" t="s">
        <v>590</v>
      </c>
      <c r="I71" s="89"/>
      <c r="J71" s="89"/>
      <c r="K71" s="89"/>
      <c r="L71" s="89"/>
      <c r="M71" s="89"/>
      <c r="N71" s="90"/>
      <c r="O71" s="98" t="s">
        <v>796</v>
      </c>
      <c r="P71" s="99">
        <v>45362</v>
      </c>
      <c r="Q71" s="211"/>
      <c r="R71" s="184"/>
      <c r="S71" s="184"/>
      <c r="T71" s="183"/>
      <c r="U71" s="183"/>
      <c r="V71" s="183"/>
      <c r="W71" s="183"/>
      <c r="X71" s="183"/>
      <c r="Y71" s="184"/>
      <c r="Z71" s="184"/>
      <c r="AA71" s="182"/>
      <c r="AB71" s="183"/>
      <c r="AC71" s="183"/>
      <c r="AD71" s="183"/>
      <c r="AE71" s="183"/>
      <c r="AF71" s="184"/>
      <c r="AG71" s="184"/>
      <c r="AH71" s="183"/>
      <c r="AI71" s="183"/>
      <c r="AJ71" s="183"/>
      <c r="AK71" s="183"/>
      <c r="AL71" s="183"/>
      <c r="AM71" s="184"/>
      <c r="AN71" s="184"/>
      <c r="AO71" s="183"/>
      <c r="AP71" s="183"/>
      <c r="AQ71" s="183"/>
      <c r="AR71" s="183"/>
      <c r="AS71" s="184"/>
      <c r="AT71" s="184"/>
      <c r="AU71" s="184"/>
      <c r="AV71" s="198"/>
      <c r="AW71" s="8"/>
    </row>
    <row r="72" spans="1:49" s="6" customFormat="1" ht="66" customHeight="1" x14ac:dyDescent="0.25">
      <c r="A72" s="75" t="str">
        <f>VLOOKUP(B72,Apoio!$A:$C,3,FALSE)</f>
        <v>Monitoramento Prudencial</v>
      </c>
      <c r="B72" s="82" t="s">
        <v>1014</v>
      </c>
      <c r="C72" s="86">
        <v>45323</v>
      </c>
      <c r="D72" s="84" t="s">
        <v>84</v>
      </c>
      <c r="E72" s="78" t="s">
        <v>84</v>
      </c>
      <c r="F72" s="92"/>
      <c r="G72" s="89"/>
      <c r="H72" s="89" t="s">
        <v>84</v>
      </c>
      <c r="I72" s="89"/>
      <c r="J72" s="89"/>
      <c r="K72" s="89"/>
      <c r="L72" s="89"/>
      <c r="M72" s="89"/>
      <c r="N72" s="90"/>
      <c r="O72" s="98" t="s">
        <v>796</v>
      </c>
      <c r="P72" s="99">
        <v>45362</v>
      </c>
      <c r="Q72" s="77">
        <v>1</v>
      </c>
      <c r="R72" s="100">
        <v>2</v>
      </c>
      <c r="S72" s="100">
        <v>3</v>
      </c>
      <c r="T72" s="77">
        <v>4</v>
      </c>
      <c r="U72" s="77">
        <v>5</v>
      </c>
      <c r="V72" s="77">
        <v>6</v>
      </c>
      <c r="W72" s="77">
        <v>7</v>
      </c>
      <c r="X72" s="77">
        <v>8</v>
      </c>
      <c r="Y72" s="100">
        <v>9</v>
      </c>
      <c r="Z72" s="100">
        <v>10</v>
      </c>
      <c r="AA72" s="79">
        <v>11</v>
      </c>
      <c r="AB72" s="77">
        <v>12</v>
      </c>
      <c r="AC72" s="77">
        <v>13</v>
      </c>
      <c r="AD72" s="77">
        <v>14</v>
      </c>
      <c r="AE72" s="77">
        <v>15</v>
      </c>
      <c r="AF72" s="100">
        <v>16</v>
      </c>
      <c r="AG72" s="100">
        <v>17</v>
      </c>
      <c r="AH72" s="77">
        <v>18</v>
      </c>
      <c r="AI72" s="77">
        <v>19</v>
      </c>
      <c r="AJ72" s="77">
        <v>20</v>
      </c>
      <c r="AK72" s="77">
        <v>21</v>
      </c>
      <c r="AL72" s="77">
        <v>22</v>
      </c>
      <c r="AM72" s="100">
        <v>23</v>
      </c>
      <c r="AN72" s="100">
        <v>24</v>
      </c>
      <c r="AO72" s="77">
        <v>25</v>
      </c>
      <c r="AP72" s="77">
        <v>26</v>
      </c>
      <c r="AQ72" s="77">
        <v>27</v>
      </c>
      <c r="AR72" s="77">
        <v>28</v>
      </c>
      <c r="AS72" s="100">
        <v>29</v>
      </c>
      <c r="AT72" s="100">
        <v>30</v>
      </c>
      <c r="AU72" s="100">
        <v>31</v>
      </c>
      <c r="AV72" s="78"/>
      <c r="AW72" s="8"/>
    </row>
    <row r="73" spans="1:49" s="6" customFormat="1" ht="36" customHeight="1" x14ac:dyDescent="0.25">
      <c r="A73" s="75" t="str">
        <f>VLOOKUP(B73,Apoio!$A:$C,3,FALSE)</f>
        <v>MCP - Liquidação</v>
      </c>
      <c r="B73" s="82" t="s">
        <v>168</v>
      </c>
      <c r="C73" s="86">
        <v>45292</v>
      </c>
      <c r="D73" s="84" t="s">
        <v>132</v>
      </c>
      <c r="E73" s="78" t="s">
        <v>84</v>
      </c>
      <c r="F73" s="88"/>
      <c r="G73" s="89"/>
      <c r="H73" s="89" t="s">
        <v>84</v>
      </c>
      <c r="I73" s="89"/>
      <c r="J73" s="89"/>
      <c r="K73" s="89"/>
      <c r="L73" s="89"/>
      <c r="M73" s="89"/>
      <c r="N73" s="90"/>
      <c r="O73" s="98" t="s">
        <v>796</v>
      </c>
      <c r="P73" s="99">
        <v>45363</v>
      </c>
      <c r="Q73" s="77">
        <v>1</v>
      </c>
      <c r="R73" s="100">
        <v>2</v>
      </c>
      <c r="S73" s="100">
        <v>3</v>
      </c>
      <c r="T73" s="77">
        <v>4</v>
      </c>
      <c r="U73" s="77">
        <v>5</v>
      </c>
      <c r="V73" s="77">
        <v>6</v>
      </c>
      <c r="W73" s="77">
        <v>7</v>
      </c>
      <c r="X73" s="77">
        <v>8</v>
      </c>
      <c r="Y73" s="100">
        <v>9</v>
      </c>
      <c r="Z73" s="100">
        <v>10</v>
      </c>
      <c r="AA73" s="77">
        <v>11</v>
      </c>
      <c r="AB73" s="79">
        <v>12</v>
      </c>
      <c r="AC73" s="77">
        <v>13</v>
      </c>
      <c r="AD73" s="77">
        <v>14</v>
      </c>
      <c r="AE73" s="77">
        <v>15</v>
      </c>
      <c r="AF73" s="100">
        <v>16</v>
      </c>
      <c r="AG73" s="100">
        <v>17</v>
      </c>
      <c r="AH73" s="77">
        <v>18</v>
      </c>
      <c r="AI73" s="77">
        <v>19</v>
      </c>
      <c r="AJ73" s="77">
        <v>20</v>
      </c>
      <c r="AK73" s="77">
        <v>21</v>
      </c>
      <c r="AL73" s="77">
        <v>22</v>
      </c>
      <c r="AM73" s="100">
        <v>23</v>
      </c>
      <c r="AN73" s="100">
        <v>24</v>
      </c>
      <c r="AO73" s="77">
        <v>25</v>
      </c>
      <c r="AP73" s="77">
        <v>26</v>
      </c>
      <c r="AQ73" s="77">
        <v>27</v>
      </c>
      <c r="AR73" s="77">
        <v>28</v>
      </c>
      <c r="AS73" s="100">
        <v>29</v>
      </c>
      <c r="AT73" s="100">
        <v>30</v>
      </c>
      <c r="AU73" s="100">
        <v>31</v>
      </c>
      <c r="AV73" s="78"/>
      <c r="AW73" s="8"/>
    </row>
    <row r="74" spans="1:49" s="6" customFormat="1" ht="36.75" customHeight="1" x14ac:dyDescent="0.25">
      <c r="A74" s="75" t="str">
        <f>VLOOKUP(B74,Apoio!$A:$C,3,FALSE)</f>
        <v>Penalidades - Liquidação</v>
      </c>
      <c r="B74" s="82" t="s">
        <v>169</v>
      </c>
      <c r="C74" s="86">
        <v>45323</v>
      </c>
      <c r="D74" s="84" t="s">
        <v>133</v>
      </c>
      <c r="E74" s="78" t="s">
        <v>84</v>
      </c>
      <c r="F74" s="91"/>
      <c r="G74" s="89"/>
      <c r="H74" s="89" t="s">
        <v>84</v>
      </c>
      <c r="I74" s="89"/>
      <c r="J74" s="89"/>
      <c r="K74" s="89"/>
      <c r="L74" s="89"/>
      <c r="M74" s="89"/>
      <c r="N74" s="90"/>
      <c r="O74" s="98" t="s">
        <v>796</v>
      </c>
      <c r="P74" s="99">
        <v>45363</v>
      </c>
      <c r="Q74" s="77">
        <v>1</v>
      </c>
      <c r="R74" s="100">
        <v>2</v>
      </c>
      <c r="S74" s="100">
        <v>3</v>
      </c>
      <c r="T74" s="77">
        <v>4</v>
      </c>
      <c r="U74" s="77">
        <v>5</v>
      </c>
      <c r="V74" s="77">
        <v>6</v>
      </c>
      <c r="W74" s="77">
        <v>7</v>
      </c>
      <c r="X74" s="77">
        <v>8</v>
      </c>
      <c r="Y74" s="100">
        <v>9</v>
      </c>
      <c r="Z74" s="100">
        <v>10</v>
      </c>
      <c r="AA74" s="77">
        <v>11</v>
      </c>
      <c r="AB74" s="79">
        <v>12</v>
      </c>
      <c r="AC74" s="77">
        <v>13</v>
      </c>
      <c r="AD74" s="77">
        <v>14</v>
      </c>
      <c r="AE74" s="77">
        <v>15</v>
      </c>
      <c r="AF74" s="100">
        <v>16</v>
      </c>
      <c r="AG74" s="100">
        <v>17</v>
      </c>
      <c r="AH74" s="77">
        <v>18</v>
      </c>
      <c r="AI74" s="77">
        <v>19</v>
      </c>
      <c r="AJ74" s="77">
        <v>20</v>
      </c>
      <c r="AK74" s="77">
        <v>21</v>
      </c>
      <c r="AL74" s="77">
        <v>22</v>
      </c>
      <c r="AM74" s="100">
        <v>23</v>
      </c>
      <c r="AN74" s="100">
        <v>24</v>
      </c>
      <c r="AO74" s="77">
        <v>25</v>
      </c>
      <c r="AP74" s="77">
        <v>26</v>
      </c>
      <c r="AQ74" s="77">
        <v>27</v>
      </c>
      <c r="AR74" s="77">
        <v>28</v>
      </c>
      <c r="AS74" s="100">
        <v>29</v>
      </c>
      <c r="AT74" s="100">
        <v>30</v>
      </c>
      <c r="AU74" s="100">
        <v>31</v>
      </c>
      <c r="AV74" s="78"/>
      <c r="AW74" s="8"/>
    </row>
    <row r="75" spans="1:49" s="6" customFormat="1" ht="41.15" customHeight="1" x14ac:dyDescent="0.25">
      <c r="A75" s="75" t="str">
        <f>VLOOKUP(B75,Apoio!$A:$C,3,FALSE)</f>
        <v>Energia de Reserva - Cessão Eólica</v>
      </c>
      <c r="B75" s="82" t="s">
        <v>398</v>
      </c>
      <c r="C75" s="86">
        <v>45292</v>
      </c>
      <c r="D75" s="84" t="s">
        <v>24</v>
      </c>
      <c r="E75" s="78" t="s">
        <v>394</v>
      </c>
      <c r="F75" s="91" t="s">
        <v>714</v>
      </c>
      <c r="G75" s="89"/>
      <c r="H75" s="89"/>
      <c r="I75" s="89"/>
      <c r="J75" s="89"/>
      <c r="K75" s="89"/>
      <c r="L75" s="89"/>
      <c r="M75" s="89"/>
      <c r="N75" s="90"/>
      <c r="O75" s="98" t="s">
        <v>796</v>
      </c>
      <c r="P75" s="99">
        <v>45363</v>
      </c>
      <c r="Q75" s="77">
        <v>1</v>
      </c>
      <c r="R75" s="100">
        <v>2</v>
      </c>
      <c r="S75" s="100">
        <v>3</v>
      </c>
      <c r="T75" s="77">
        <v>4</v>
      </c>
      <c r="U75" s="77">
        <v>5</v>
      </c>
      <c r="V75" s="77">
        <v>6</v>
      </c>
      <c r="W75" s="77">
        <v>7</v>
      </c>
      <c r="X75" s="77">
        <v>8</v>
      </c>
      <c r="Y75" s="100">
        <v>9</v>
      </c>
      <c r="Z75" s="100">
        <v>10</v>
      </c>
      <c r="AA75" s="77">
        <v>11</v>
      </c>
      <c r="AB75" s="79">
        <v>12</v>
      </c>
      <c r="AC75" s="77">
        <v>13</v>
      </c>
      <c r="AD75" s="77">
        <v>14</v>
      </c>
      <c r="AE75" s="77">
        <v>15</v>
      </c>
      <c r="AF75" s="100">
        <v>16</v>
      </c>
      <c r="AG75" s="100">
        <v>17</v>
      </c>
      <c r="AH75" s="77">
        <v>18</v>
      </c>
      <c r="AI75" s="77">
        <v>19</v>
      </c>
      <c r="AJ75" s="77">
        <v>20</v>
      </c>
      <c r="AK75" s="77">
        <v>21</v>
      </c>
      <c r="AL75" s="77">
        <v>22</v>
      </c>
      <c r="AM75" s="100">
        <v>23</v>
      </c>
      <c r="AN75" s="100">
        <v>24</v>
      </c>
      <c r="AO75" s="77">
        <v>25</v>
      </c>
      <c r="AP75" s="77">
        <v>26</v>
      </c>
      <c r="AQ75" s="77">
        <v>27</v>
      </c>
      <c r="AR75" s="77">
        <v>28</v>
      </c>
      <c r="AS75" s="100">
        <v>29</v>
      </c>
      <c r="AT75" s="100">
        <v>30</v>
      </c>
      <c r="AU75" s="100">
        <v>31</v>
      </c>
      <c r="AV75" s="78" t="s">
        <v>960</v>
      </c>
      <c r="AW75" s="8"/>
    </row>
    <row r="76" spans="1:49" s="6" customFormat="1" ht="43.5" x14ac:dyDescent="0.25">
      <c r="A76" s="75" t="str">
        <f>VLOOKUP(B76,Apoio!$A:$C,3,FALSE)</f>
        <v>Energia de Reserva - Cessão Solar</v>
      </c>
      <c r="B76" s="82" t="s">
        <v>481</v>
      </c>
      <c r="C76" s="86">
        <v>45292</v>
      </c>
      <c r="D76" s="84" t="s">
        <v>24</v>
      </c>
      <c r="E76" s="78" t="s">
        <v>84</v>
      </c>
      <c r="F76" s="91"/>
      <c r="G76" s="89"/>
      <c r="H76" s="89" t="s">
        <v>84</v>
      </c>
      <c r="I76" s="89"/>
      <c r="J76" s="89"/>
      <c r="K76" s="89"/>
      <c r="L76" s="89"/>
      <c r="M76" s="89"/>
      <c r="N76" s="90"/>
      <c r="O76" s="98" t="s">
        <v>796</v>
      </c>
      <c r="P76" s="99">
        <v>45363</v>
      </c>
      <c r="Q76" s="77">
        <v>1</v>
      </c>
      <c r="R76" s="100">
        <v>2</v>
      </c>
      <c r="S76" s="100">
        <v>3</v>
      </c>
      <c r="T76" s="77">
        <v>4</v>
      </c>
      <c r="U76" s="77">
        <v>5</v>
      </c>
      <c r="V76" s="77">
        <v>6</v>
      </c>
      <c r="W76" s="77">
        <v>7</v>
      </c>
      <c r="X76" s="77">
        <v>8</v>
      </c>
      <c r="Y76" s="100">
        <v>9</v>
      </c>
      <c r="Z76" s="100">
        <v>10</v>
      </c>
      <c r="AA76" s="77">
        <v>11</v>
      </c>
      <c r="AB76" s="79">
        <v>12</v>
      </c>
      <c r="AC76" s="77">
        <v>13</v>
      </c>
      <c r="AD76" s="77">
        <v>14</v>
      </c>
      <c r="AE76" s="77">
        <v>15</v>
      </c>
      <c r="AF76" s="100">
        <v>16</v>
      </c>
      <c r="AG76" s="100">
        <v>17</v>
      </c>
      <c r="AH76" s="77">
        <v>18</v>
      </c>
      <c r="AI76" s="77">
        <v>19</v>
      </c>
      <c r="AJ76" s="77">
        <v>20</v>
      </c>
      <c r="AK76" s="77">
        <v>21</v>
      </c>
      <c r="AL76" s="77">
        <v>22</v>
      </c>
      <c r="AM76" s="100">
        <v>23</v>
      </c>
      <c r="AN76" s="100">
        <v>24</v>
      </c>
      <c r="AO76" s="77">
        <v>25</v>
      </c>
      <c r="AP76" s="77">
        <v>26</v>
      </c>
      <c r="AQ76" s="77">
        <v>27</v>
      </c>
      <c r="AR76" s="77">
        <v>28</v>
      </c>
      <c r="AS76" s="100">
        <v>29</v>
      </c>
      <c r="AT76" s="100">
        <v>30</v>
      </c>
      <c r="AU76" s="100">
        <v>31</v>
      </c>
      <c r="AV76" s="78" t="s">
        <v>961</v>
      </c>
    </row>
    <row r="77" spans="1:49" s="6" customFormat="1" ht="36" customHeight="1" x14ac:dyDescent="0.25">
      <c r="A77" s="75" t="str">
        <f>VLOOKUP(B77,Apoio!$A:$C,3,FALSE)</f>
        <v>Boletins e Informativos</v>
      </c>
      <c r="B77" s="82" t="s">
        <v>359</v>
      </c>
      <c r="C77" s="86">
        <v>45292</v>
      </c>
      <c r="D77" s="84" t="s">
        <v>360</v>
      </c>
      <c r="E77" s="78" t="s">
        <v>84</v>
      </c>
      <c r="F77" s="88"/>
      <c r="G77" s="89"/>
      <c r="H77" s="89" t="s">
        <v>84</v>
      </c>
      <c r="I77" s="89"/>
      <c r="J77" s="89"/>
      <c r="K77" s="89"/>
      <c r="L77" s="89"/>
      <c r="M77" s="89"/>
      <c r="N77" s="90"/>
      <c r="O77" s="98" t="s">
        <v>796</v>
      </c>
      <c r="P77" s="99">
        <v>45363</v>
      </c>
      <c r="Q77" s="77">
        <v>1</v>
      </c>
      <c r="R77" s="100">
        <v>2</v>
      </c>
      <c r="S77" s="100">
        <v>3</v>
      </c>
      <c r="T77" s="77">
        <v>4</v>
      </c>
      <c r="U77" s="77">
        <v>5</v>
      </c>
      <c r="V77" s="77">
        <v>6</v>
      </c>
      <c r="W77" s="77">
        <v>7</v>
      </c>
      <c r="X77" s="77">
        <v>8</v>
      </c>
      <c r="Y77" s="100">
        <v>9</v>
      </c>
      <c r="Z77" s="100">
        <v>10</v>
      </c>
      <c r="AA77" s="77">
        <v>11</v>
      </c>
      <c r="AB77" s="79">
        <v>12</v>
      </c>
      <c r="AC77" s="77">
        <v>13</v>
      </c>
      <c r="AD77" s="77">
        <v>14</v>
      </c>
      <c r="AE77" s="77">
        <v>15</v>
      </c>
      <c r="AF77" s="100">
        <v>16</v>
      </c>
      <c r="AG77" s="100">
        <v>17</v>
      </c>
      <c r="AH77" s="77">
        <v>18</v>
      </c>
      <c r="AI77" s="77">
        <v>19</v>
      </c>
      <c r="AJ77" s="77">
        <v>20</v>
      </c>
      <c r="AK77" s="77">
        <v>21</v>
      </c>
      <c r="AL77" s="77">
        <v>22</v>
      </c>
      <c r="AM77" s="100">
        <v>23</v>
      </c>
      <c r="AN77" s="100">
        <v>24</v>
      </c>
      <c r="AO77" s="77">
        <v>25</v>
      </c>
      <c r="AP77" s="77">
        <v>26</v>
      </c>
      <c r="AQ77" s="77">
        <v>27</v>
      </c>
      <c r="AR77" s="77">
        <v>28</v>
      </c>
      <c r="AS77" s="100">
        <v>29</v>
      </c>
      <c r="AT77" s="100">
        <v>30</v>
      </c>
      <c r="AU77" s="100">
        <v>31</v>
      </c>
      <c r="AV77" s="78"/>
      <c r="AW77" s="8"/>
    </row>
    <row r="78" spans="1:49" s="6" customFormat="1" ht="36" customHeight="1" x14ac:dyDescent="0.25">
      <c r="A78" s="75" t="str">
        <f>VLOOKUP(B78,Apoio!$A:$C,3,FALSE)</f>
        <v>Receita de Venda</v>
      </c>
      <c r="B78" s="82" t="s">
        <v>544</v>
      </c>
      <c r="C78" s="86">
        <v>45323</v>
      </c>
      <c r="D78" s="84" t="s">
        <v>26</v>
      </c>
      <c r="E78" s="78" t="s">
        <v>797</v>
      </c>
      <c r="F78" s="88" t="s">
        <v>801</v>
      </c>
      <c r="G78" s="89" t="s">
        <v>802</v>
      </c>
      <c r="H78" s="89" t="s">
        <v>803</v>
      </c>
      <c r="I78" s="89"/>
      <c r="J78" s="89"/>
      <c r="K78" s="89"/>
      <c r="L78" s="89"/>
      <c r="M78" s="89"/>
      <c r="N78" s="90"/>
      <c r="O78" s="98" t="s">
        <v>796</v>
      </c>
      <c r="P78" s="99">
        <v>45363</v>
      </c>
      <c r="Q78" s="77">
        <v>1</v>
      </c>
      <c r="R78" s="100">
        <v>2</v>
      </c>
      <c r="S78" s="100">
        <v>3</v>
      </c>
      <c r="T78" s="77">
        <v>4</v>
      </c>
      <c r="U78" s="77">
        <v>5</v>
      </c>
      <c r="V78" s="77">
        <v>6</v>
      </c>
      <c r="W78" s="77">
        <v>7</v>
      </c>
      <c r="X78" s="77">
        <v>8</v>
      </c>
      <c r="Y78" s="100">
        <v>9</v>
      </c>
      <c r="Z78" s="100">
        <v>10</v>
      </c>
      <c r="AA78" s="77">
        <v>11</v>
      </c>
      <c r="AB78" s="79">
        <v>12</v>
      </c>
      <c r="AC78" s="77">
        <v>13</v>
      </c>
      <c r="AD78" s="77">
        <v>14</v>
      </c>
      <c r="AE78" s="77">
        <v>15</v>
      </c>
      <c r="AF78" s="100">
        <v>16</v>
      </c>
      <c r="AG78" s="100">
        <v>17</v>
      </c>
      <c r="AH78" s="77">
        <v>18</v>
      </c>
      <c r="AI78" s="77">
        <v>19</v>
      </c>
      <c r="AJ78" s="77">
        <v>20</v>
      </c>
      <c r="AK78" s="77">
        <v>21</v>
      </c>
      <c r="AL78" s="77">
        <v>22</v>
      </c>
      <c r="AM78" s="100">
        <v>23</v>
      </c>
      <c r="AN78" s="100">
        <v>24</v>
      </c>
      <c r="AO78" s="77">
        <v>25</v>
      </c>
      <c r="AP78" s="77">
        <v>26</v>
      </c>
      <c r="AQ78" s="77">
        <v>27</v>
      </c>
      <c r="AR78" s="77">
        <v>28</v>
      </c>
      <c r="AS78" s="100">
        <v>29</v>
      </c>
      <c r="AT78" s="100">
        <v>30</v>
      </c>
      <c r="AU78" s="100">
        <v>31</v>
      </c>
      <c r="AV78" s="78"/>
      <c r="AW78" s="8"/>
    </row>
    <row r="79" spans="1:49" s="6" customFormat="1" ht="36" customHeight="1" x14ac:dyDescent="0.25">
      <c r="A79" s="75" t="str">
        <f>VLOOKUP(B79,Apoio!$A:$C,3,FALSE)</f>
        <v>Medição - Ajuste</v>
      </c>
      <c r="B79" s="82" t="s">
        <v>172</v>
      </c>
      <c r="C79" s="86">
        <v>45323</v>
      </c>
      <c r="D79" s="84" t="s">
        <v>11</v>
      </c>
      <c r="E79" s="78" t="s">
        <v>84</v>
      </c>
      <c r="F79" s="91"/>
      <c r="G79" s="89"/>
      <c r="H79" s="89" t="s">
        <v>84</v>
      </c>
      <c r="I79" s="89"/>
      <c r="J79" s="89"/>
      <c r="K79" s="89"/>
      <c r="L79" s="89"/>
      <c r="M79" s="89"/>
      <c r="N79" s="90"/>
      <c r="O79" s="98" t="s">
        <v>796</v>
      </c>
      <c r="P79" s="99">
        <v>45363</v>
      </c>
      <c r="Q79" s="77">
        <v>1</v>
      </c>
      <c r="R79" s="100">
        <v>2</v>
      </c>
      <c r="S79" s="100">
        <v>3</v>
      </c>
      <c r="T79" s="77">
        <v>4</v>
      </c>
      <c r="U79" s="77">
        <v>5</v>
      </c>
      <c r="V79" s="77">
        <v>6</v>
      </c>
      <c r="W79" s="77">
        <v>7</v>
      </c>
      <c r="X79" s="77">
        <v>8</v>
      </c>
      <c r="Y79" s="100">
        <v>9</v>
      </c>
      <c r="Z79" s="100">
        <v>10</v>
      </c>
      <c r="AA79" s="77">
        <v>11</v>
      </c>
      <c r="AB79" s="79">
        <v>12</v>
      </c>
      <c r="AC79" s="77">
        <v>13</v>
      </c>
      <c r="AD79" s="77">
        <v>14</v>
      </c>
      <c r="AE79" s="77">
        <v>15</v>
      </c>
      <c r="AF79" s="100">
        <v>16</v>
      </c>
      <c r="AG79" s="100">
        <v>17</v>
      </c>
      <c r="AH79" s="77">
        <v>18</v>
      </c>
      <c r="AI79" s="77">
        <v>19</v>
      </c>
      <c r="AJ79" s="77">
        <v>20</v>
      </c>
      <c r="AK79" s="77">
        <v>21</v>
      </c>
      <c r="AL79" s="77">
        <v>22</v>
      </c>
      <c r="AM79" s="100">
        <v>23</v>
      </c>
      <c r="AN79" s="100">
        <v>24</v>
      </c>
      <c r="AO79" s="77">
        <v>25</v>
      </c>
      <c r="AP79" s="77">
        <v>26</v>
      </c>
      <c r="AQ79" s="77">
        <v>27</v>
      </c>
      <c r="AR79" s="77">
        <v>28</v>
      </c>
      <c r="AS79" s="100">
        <v>29</v>
      </c>
      <c r="AT79" s="100">
        <v>30</v>
      </c>
      <c r="AU79" s="100">
        <v>31</v>
      </c>
      <c r="AV79" s="78"/>
      <c r="AW79" s="8"/>
    </row>
    <row r="80" spans="1:49" s="6" customFormat="1" ht="36" customHeight="1" x14ac:dyDescent="0.25">
      <c r="A80" s="75" t="str">
        <f>VLOOKUP(B80,Apoio!$A:$C,3,FALSE)</f>
        <v>Energia de Reserva - Resultados</v>
      </c>
      <c r="B80" s="82" t="s">
        <v>173</v>
      </c>
      <c r="C80" s="86">
        <v>45323</v>
      </c>
      <c r="D80" s="84" t="s">
        <v>11</v>
      </c>
      <c r="E80" s="78" t="s">
        <v>85</v>
      </c>
      <c r="F80" s="88" t="s">
        <v>715</v>
      </c>
      <c r="G80" s="89" t="s">
        <v>716</v>
      </c>
      <c r="H80" s="89" t="s">
        <v>717</v>
      </c>
      <c r="I80" s="89" t="s">
        <v>718</v>
      </c>
      <c r="J80" s="89" t="s">
        <v>719</v>
      </c>
      <c r="K80" s="89" t="s">
        <v>720</v>
      </c>
      <c r="L80" s="89" t="s">
        <v>721</v>
      </c>
      <c r="M80" s="89" t="s">
        <v>722</v>
      </c>
      <c r="N80" s="90" t="s">
        <v>862</v>
      </c>
      <c r="O80" s="98" t="s">
        <v>796</v>
      </c>
      <c r="P80" s="99">
        <v>45363</v>
      </c>
      <c r="Q80" s="77">
        <v>1</v>
      </c>
      <c r="R80" s="100">
        <v>2</v>
      </c>
      <c r="S80" s="100">
        <v>3</v>
      </c>
      <c r="T80" s="77">
        <v>4</v>
      </c>
      <c r="U80" s="77">
        <v>5</v>
      </c>
      <c r="V80" s="77">
        <v>6</v>
      </c>
      <c r="W80" s="77">
        <v>7</v>
      </c>
      <c r="X80" s="77">
        <v>8</v>
      </c>
      <c r="Y80" s="100">
        <v>9</v>
      </c>
      <c r="Z80" s="100">
        <v>10</v>
      </c>
      <c r="AA80" s="77">
        <v>11</v>
      </c>
      <c r="AB80" s="79">
        <v>12</v>
      </c>
      <c r="AC80" s="77">
        <v>13</v>
      </c>
      <c r="AD80" s="77">
        <v>14</v>
      </c>
      <c r="AE80" s="77">
        <v>15</v>
      </c>
      <c r="AF80" s="100">
        <v>16</v>
      </c>
      <c r="AG80" s="100">
        <v>17</v>
      </c>
      <c r="AH80" s="77">
        <v>18</v>
      </c>
      <c r="AI80" s="77">
        <v>19</v>
      </c>
      <c r="AJ80" s="77">
        <v>20</v>
      </c>
      <c r="AK80" s="77">
        <v>21</v>
      </c>
      <c r="AL80" s="77">
        <v>22</v>
      </c>
      <c r="AM80" s="100">
        <v>23</v>
      </c>
      <c r="AN80" s="100">
        <v>24</v>
      </c>
      <c r="AO80" s="77">
        <v>25</v>
      </c>
      <c r="AP80" s="77">
        <v>26</v>
      </c>
      <c r="AQ80" s="77">
        <v>27</v>
      </c>
      <c r="AR80" s="77">
        <v>28</v>
      </c>
      <c r="AS80" s="100">
        <v>29</v>
      </c>
      <c r="AT80" s="100">
        <v>30</v>
      </c>
      <c r="AU80" s="100">
        <v>31</v>
      </c>
      <c r="AV80" s="78"/>
      <c r="AW80" s="8"/>
    </row>
    <row r="81" spans="1:49" s="6" customFormat="1" ht="36" customHeight="1" x14ac:dyDescent="0.3">
      <c r="A81" s="75" t="str">
        <f>VLOOKUP(B81,Apoio!$A:$C,3,FALSE)</f>
        <v>Energia de Reserva - Pré-Liquidação</v>
      </c>
      <c r="B81" s="82" t="s">
        <v>543</v>
      </c>
      <c r="C81" s="86">
        <v>45323</v>
      </c>
      <c r="D81" s="84" t="s">
        <v>11</v>
      </c>
      <c r="E81" s="78" t="s">
        <v>100</v>
      </c>
      <c r="F81" s="91" t="s">
        <v>723</v>
      </c>
      <c r="G81" s="92" t="s">
        <v>724</v>
      </c>
      <c r="H81" s="92" t="s">
        <v>725</v>
      </c>
      <c r="I81" s="92" t="s">
        <v>726</v>
      </c>
      <c r="J81" s="149"/>
      <c r="K81" s="89"/>
      <c r="L81" s="89"/>
      <c r="M81" s="89"/>
      <c r="N81" s="90"/>
      <c r="O81" s="98" t="s">
        <v>796</v>
      </c>
      <c r="P81" s="99">
        <v>45363</v>
      </c>
      <c r="Q81" s="77">
        <v>1</v>
      </c>
      <c r="R81" s="100">
        <v>2</v>
      </c>
      <c r="S81" s="100">
        <v>3</v>
      </c>
      <c r="T81" s="77">
        <v>4</v>
      </c>
      <c r="U81" s="77">
        <v>5</v>
      </c>
      <c r="V81" s="77">
        <v>6</v>
      </c>
      <c r="W81" s="77">
        <v>7</v>
      </c>
      <c r="X81" s="77">
        <v>8</v>
      </c>
      <c r="Y81" s="100">
        <v>9</v>
      </c>
      <c r="Z81" s="100">
        <v>10</v>
      </c>
      <c r="AA81" s="77">
        <v>11</v>
      </c>
      <c r="AB81" s="79">
        <v>12</v>
      </c>
      <c r="AC81" s="77">
        <v>13</v>
      </c>
      <c r="AD81" s="77">
        <v>14</v>
      </c>
      <c r="AE81" s="77">
        <v>15</v>
      </c>
      <c r="AF81" s="100">
        <v>16</v>
      </c>
      <c r="AG81" s="100">
        <v>17</v>
      </c>
      <c r="AH81" s="77">
        <v>18</v>
      </c>
      <c r="AI81" s="77">
        <v>19</v>
      </c>
      <c r="AJ81" s="77">
        <v>20</v>
      </c>
      <c r="AK81" s="77">
        <v>21</v>
      </c>
      <c r="AL81" s="77">
        <v>22</v>
      </c>
      <c r="AM81" s="100">
        <v>23</v>
      </c>
      <c r="AN81" s="100">
        <v>24</v>
      </c>
      <c r="AO81" s="77">
        <v>25</v>
      </c>
      <c r="AP81" s="77">
        <v>26</v>
      </c>
      <c r="AQ81" s="77">
        <v>27</v>
      </c>
      <c r="AR81" s="77">
        <v>28</v>
      </c>
      <c r="AS81" s="100">
        <v>29</v>
      </c>
      <c r="AT81" s="100">
        <v>30</v>
      </c>
      <c r="AU81" s="100">
        <v>31</v>
      </c>
      <c r="AV81" s="78"/>
    </row>
    <row r="82" spans="1:49" s="6" customFormat="1" ht="37.5" customHeight="1" x14ac:dyDescent="0.25">
      <c r="A82" s="75" t="str">
        <f>VLOOKUP(B82,Apoio!$A:$C,3,FALSE)</f>
        <v>Receita de Venda</v>
      </c>
      <c r="B82" s="82" t="s">
        <v>529</v>
      </c>
      <c r="C82" s="86">
        <v>45323</v>
      </c>
      <c r="D82" s="84" t="s">
        <v>11</v>
      </c>
      <c r="E82" s="78" t="s">
        <v>84</v>
      </c>
      <c r="F82" s="88"/>
      <c r="G82" s="89"/>
      <c r="H82" s="89" t="s">
        <v>84</v>
      </c>
      <c r="I82" s="89"/>
      <c r="J82" s="89"/>
      <c r="K82" s="89"/>
      <c r="L82" s="89"/>
      <c r="M82" s="89"/>
      <c r="N82" s="90"/>
      <c r="O82" s="98" t="s">
        <v>796</v>
      </c>
      <c r="P82" s="99">
        <v>45363</v>
      </c>
      <c r="Q82" s="77">
        <v>1</v>
      </c>
      <c r="R82" s="100">
        <v>2</v>
      </c>
      <c r="S82" s="100">
        <v>3</v>
      </c>
      <c r="T82" s="77">
        <v>4</v>
      </c>
      <c r="U82" s="77">
        <v>5</v>
      </c>
      <c r="V82" s="77">
        <v>6</v>
      </c>
      <c r="W82" s="77">
        <v>7</v>
      </c>
      <c r="X82" s="77">
        <v>8</v>
      </c>
      <c r="Y82" s="100">
        <v>9</v>
      </c>
      <c r="Z82" s="100">
        <v>10</v>
      </c>
      <c r="AA82" s="77">
        <v>11</v>
      </c>
      <c r="AB82" s="79">
        <v>12</v>
      </c>
      <c r="AC82" s="77">
        <v>13</v>
      </c>
      <c r="AD82" s="77">
        <v>14</v>
      </c>
      <c r="AE82" s="77">
        <v>15</v>
      </c>
      <c r="AF82" s="100">
        <v>16</v>
      </c>
      <c r="AG82" s="100">
        <v>17</v>
      </c>
      <c r="AH82" s="77">
        <v>18</v>
      </c>
      <c r="AI82" s="77">
        <v>19</v>
      </c>
      <c r="AJ82" s="77">
        <v>20</v>
      </c>
      <c r="AK82" s="77">
        <v>21</v>
      </c>
      <c r="AL82" s="77">
        <v>22</v>
      </c>
      <c r="AM82" s="100">
        <v>23</v>
      </c>
      <c r="AN82" s="100">
        <v>24</v>
      </c>
      <c r="AO82" s="77">
        <v>25</v>
      </c>
      <c r="AP82" s="77">
        <v>26</v>
      </c>
      <c r="AQ82" s="77">
        <v>27</v>
      </c>
      <c r="AR82" s="77">
        <v>28</v>
      </c>
      <c r="AS82" s="100">
        <v>29</v>
      </c>
      <c r="AT82" s="100">
        <v>30</v>
      </c>
      <c r="AU82" s="100">
        <v>31</v>
      </c>
      <c r="AV82" s="78"/>
    </row>
    <row r="83" spans="1:49" s="6" customFormat="1" ht="58" x14ac:dyDescent="0.25">
      <c r="A83" s="75" t="str">
        <f>VLOOKUP(B83,Apoio!$A:$C,3,FALSE)</f>
        <v>Energia de Reserva - Resultados</v>
      </c>
      <c r="B83" s="82" t="s">
        <v>650</v>
      </c>
      <c r="C83" s="86">
        <v>45323</v>
      </c>
      <c r="D83" s="84" t="s">
        <v>11</v>
      </c>
      <c r="E83" s="78" t="s">
        <v>84</v>
      </c>
      <c r="F83" s="88"/>
      <c r="G83" s="89"/>
      <c r="H83" s="89" t="s">
        <v>84</v>
      </c>
      <c r="I83" s="89"/>
      <c r="J83" s="89"/>
      <c r="K83" s="89"/>
      <c r="L83" s="89"/>
      <c r="M83" s="89"/>
      <c r="N83" s="90"/>
      <c r="O83" s="98" t="s">
        <v>796</v>
      </c>
      <c r="P83" s="99">
        <v>45363</v>
      </c>
      <c r="Q83" s="77">
        <v>1</v>
      </c>
      <c r="R83" s="100">
        <v>2</v>
      </c>
      <c r="S83" s="100">
        <v>3</v>
      </c>
      <c r="T83" s="77">
        <v>4</v>
      </c>
      <c r="U83" s="77">
        <v>5</v>
      </c>
      <c r="V83" s="77">
        <v>6</v>
      </c>
      <c r="W83" s="77">
        <v>7</v>
      </c>
      <c r="X83" s="77">
        <v>8</v>
      </c>
      <c r="Y83" s="100">
        <v>9</v>
      </c>
      <c r="Z83" s="100">
        <v>10</v>
      </c>
      <c r="AA83" s="77">
        <v>11</v>
      </c>
      <c r="AB83" s="79">
        <v>12</v>
      </c>
      <c r="AC83" s="77">
        <v>13</v>
      </c>
      <c r="AD83" s="77">
        <v>14</v>
      </c>
      <c r="AE83" s="77">
        <v>15</v>
      </c>
      <c r="AF83" s="100">
        <v>16</v>
      </c>
      <c r="AG83" s="100">
        <v>17</v>
      </c>
      <c r="AH83" s="77">
        <v>18</v>
      </c>
      <c r="AI83" s="77">
        <v>19</v>
      </c>
      <c r="AJ83" s="77">
        <v>20</v>
      </c>
      <c r="AK83" s="77">
        <v>21</v>
      </c>
      <c r="AL83" s="77">
        <v>22</v>
      </c>
      <c r="AM83" s="100">
        <v>23</v>
      </c>
      <c r="AN83" s="100">
        <v>24</v>
      </c>
      <c r="AO83" s="77">
        <v>25</v>
      </c>
      <c r="AP83" s="77">
        <v>26</v>
      </c>
      <c r="AQ83" s="77">
        <v>27</v>
      </c>
      <c r="AR83" s="77">
        <v>28</v>
      </c>
      <c r="AS83" s="100">
        <v>29</v>
      </c>
      <c r="AT83" s="100">
        <v>30</v>
      </c>
      <c r="AU83" s="100">
        <v>31</v>
      </c>
      <c r="AV83" s="78"/>
      <c r="AW83" s="8"/>
    </row>
    <row r="84" spans="1:49" s="6" customFormat="1" ht="51.75" customHeight="1" x14ac:dyDescent="0.25">
      <c r="A84" s="75" t="str">
        <f>VLOOKUP(B84,Apoio!$A:$C,3,FALSE)</f>
        <v>Energia de Reserva - Cessão Biomassa</v>
      </c>
      <c r="B84" s="82" t="s">
        <v>397</v>
      </c>
      <c r="C84" s="86">
        <v>45292</v>
      </c>
      <c r="D84" s="84" t="s">
        <v>24</v>
      </c>
      <c r="E84" s="78" t="s">
        <v>400</v>
      </c>
      <c r="F84" s="91" t="s">
        <v>727</v>
      </c>
      <c r="G84" s="89"/>
      <c r="H84" s="89"/>
      <c r="I84" s="89"/>
      <c r="J84" s="89"/>
      <c r="K84" s="89"/>
      <c r="L84" s="89"/>
      <c r="M84" s="89"/>
      <c r="N84" s="90"/>
      <c r="O84" s="98" t="s">
        <v>796</v>
      </c>
      <c r="P84" s="99">
        <v>45363</v>
      </c>
      <c r="Q84" s="77">
        <v>1</v>
      </c>
      <c r="R84" s="100">
        <v>2</v>
      </c>
      <c r="S84" s="100">
        <v>3</v>
      </c>
      <c r="T84" s="77">
        <v>4</v>
      </c>
      <c r="U84" s="77">
        <v>5</v>
      </c>
      <c r="V84" s="77">
        <v>6</v>
      </c>
      <c r="W84" s="77">
        <v>7</v>
      </c>
      <c r="X84" s="77">
        <v>8</v>
      </c>
      <c r="Y84" s="100">
        <v>9</v>
      </c>
      <c r="Z84" s="100">
        <v>10</v>
      </c>
      <c r="AA84" s="77">
        <v>11</v>
      </c>
      <c r="AB84" s="79">
        <v>12</v>
      </c>
      <c r="AC84" s="77">
        <v>13</v>
      </c>
      <c r="AD84" s="77">
        <v>14</v>
      </c>
      <c r="AE84" s="77">
        <v>15</v>
      </c>
      <c r="AF84" s="100">
        <v>16</v>
      </c>
      <c r="AG84" s="100">
        <v>17</v>
      </c>
      <c r="AH84" s="77">
        <v>18</v>
      </c>
      <c r="AI84" s="77">
        <v>19</v>
      </c>
      <c r="AJ84" s="77">
        <v>20</v>
      </c>
      <c r="AK84" s="77">
        <v>21</v>
      </c>
      <c r="AL84" s="77">
        <v>22</v>
      </c>
      <c r="AM84" s="100">
        <v>23</v>
      </c>
      <c r="AN84" s="100">
        <v>24</v>
      </c>
      <c r="AO84" s="77">
        <v>25</v>
      </c>
      <c r="AP84" s="77">
        <v>26</v>
      </c>
      <c r="AQ84" s="77">
        <v>27</v>
      </c>
      <c r="AR84" s="77">
        <v>28</v>
      </c>
      <c r="AS84" s="100">
        <v>29</v>
      </c>
      <c r="AT84" s="100">
        <v>30</v>
      </c>
      <c r="AU84" s="100">
        <v>31</v>
      </c>
      <c r="AV84" s="78" t="s">
        <v>962</v>
      </c>
      <c r="AW84" s="8"/>
    </row>
    <row r="85" spans="1:49" s="6" customFormat="1" ht="36" customHeight="1" x14ac:dyDescent="0.25">
      <c r="A85" s="75" t="str">
        <f>VLOOKUP(B85,Apoio!$A:$C,3,FALSE)</f>
        <v>Contrato</v>
      </c>
      <c r="B85" s="82" t="s">
        <v>347</v>
      </c>
      <c r="C85" s="86">
        <v>45323</v>
      </c>
      <c r="D85" s="84" t="s">
        <v>956</v>
      </c>
      <c r="E85" s="78" t="s">
        <v>84</v>
      </c>
      <c r="F85" s="91"/>
      <c r="G85" s="89"/>
      <c r="H85" s="89" t="s">
        <v>84</v>
      </c>
      <c r="I85" s="89"/>
      <c r="J85" s="89"/>
      <c r="K85" s="89"/>
      <c r="L85" s="89"/>
      <c r="M85" s="89"/>
      <c r="N85" s="90"/>
      <c r="O85" s="98" t="s">
        <v>796</v>
      </c>
      <c r="P85" s="99">
        <v>45363</v>
      </c>
      <c r="Q85" s="77">
        <v>1</v>
      </c>
      <c r="R85" s="100">
        <v>2</v>
      </c>
      <c r="S85" s="100">
        <v>3</v>
      </c>
      <c r="T85" s="77">
        <v>4</v>
      </c>
      <c r="U85" s="77">
        <v>5</v>
      </c>
      <c r="V85" s="77">
        <v>6</v>
      </c>
      <c r="W85" s="77">
        <v>7</v>
      </c>
      <c r="X85" s="77">
        <v>8</v>
      </c>
      <c r="Y85" s="100">
        <v>9</v>
      </c>
      <c r="Z85" s="100">
        <v>10</v>
      </c>
      <c r="AA85" s="77">
        <v>11</v>
      </c>
      <c r="AB85" s="79">
        <v>12</v>
      </c>
      <c r="AC85" s="77">
        <v>13</v>
      </c>
      <c r="AD85" s="77">
        <v>14</v>
      </c>
      <c r="AE85" s="77">
        <v>15</v>
      </c>
      <c r="AF85" s="100">
        <v>16</v>
      </c>
      <c r="AG85" s="100">
        <v>17</v>
      </c>
      <c r="AH85" s="77">
        <v>18</v>
      </c>
      <c r="AI85" s="77">
        <v>19</v>
      </c>
      <c r="AJ85" s="77">
        <v>20</v>
      </c>
      <c r="AK85" s="77">
        <v>21</v>
      </c>
      <c r="AL85" s="77">
        <v>22</v>
      </c>
      <c r="AM85" s="100">
        <v>23</v>
      </c>
      <c r="AN85" s="100">
        <v>24</v>
      </c>
      <c r="AO85" s="77">
        <v>25</v>
      </c>
      <c r="AP85" s="77">
        <v>26</v>
      </c>
      <c r="AQ85" s="77">
        <v>27</v>
      </c>
      <c r="AR85" s="77">
        <v>28</v>
      </c>
      <c r="AS85" s="100">
        <v>29</v>
      </c>
      <c r="AT85" s="100">
        <v>30</v>
      </c>
      <c r="AU85" s="100">
        <v>31</v>
      </c>
      <c r="AV85" s="78"/>
      <c r="AW85" s="8"/>
    </row>
    <row r="86" spans="1:49" s="6" customFormat="1" ht="46.5" customHeight="1" x14ac:dyDescent="0.25">
      <c r="A86" s="75" t="str">
        <f>VLOOKUP(B86,Apoio!$A:$C,3,FALSE)</f>
        <v>MCSD EE - Pós-Liquidação</v>
      </c>
      <c r="B86" s="82" t="s">
        <v>666</v>
      </c>
      <c r="C86" s="86">
        <v>45292</v>
      </c>
      <c r="D86" s="84" t="s">
        <v>967</v>
      </c>
      <c r="E86" s="78" t="s">
        <v>108</v>
      </c>
      <c r="F86" s="88" t="s">
        <v>690</v>
      </c>
      <c r="G86" s="89"/>
      <c r="H86" s="89"/>
      <c r="I86" s="89"/>
      <c r="J86" s="89"/>
      <c r="K86" s="89"/>
      <c r="L86" s="89"/>
      <c r="M86" s="89"/>
      <c r="N86" s="90"/>
      <c r="O86" s="98" t="s">
        <v>796</v>
      </c>
      <c r="P86" s="99">
        <v>45363</v>
      </c>
      <c r="Q86" s="77">
        <v>1</v>
      </c>
      <c r="R86" s="100">
        <v>2</v>
      </c>
      <c r="S86" s="100">
        <v>3</v>
      </c>
      <c r="T86" s="77">
        <v>4</v>
      </c>
      <c r="U86" s="77">
        <v>5</v>
      </c>
      <c r="V86" s="77">
        <v>6</v>
      </c>
      <c r="W86" s="77">
        <v>7</v>
      </c>
      <c r="X86" s="77">
        <v>8</v>
      </c>
      <c r="Y86" s="100">
        <v>9</v>
      </c>
      <c r="Z86" s="100">
        <v>10</v>
      </c>
      <c r="AA86" s="77">
        <v>11</v>
      </c>
      <c r="AB86" s="79">
        <v>12</v>
      </c>
      <c r="AC86" s="77">
        <v>13</v>
      </c>
      <c r="AD86" s="77">
        <v>14</v>
      </c>
      <c r="AE86" s="77">
        <v>15</v>
      </c>
      <c r="AF86" s="100">
        <v>16</v>
      </c>
      <c r="AG86" s="100">
        <v>17</v>
      </c>
      <c r="AH86" s="77">
        <v>18</v>
      </c>
      <c r="AI86" s="77">
        <v>19</v>
      </c>
      <c r="AJ86" s="77">
        <v>20</v>
      </c>
      <c r="AK86" s="77">
        <v>21</v>
      </c>
      <c r="AL86" s="77">
        <v>22</v>
      </c>
      <c r="AM86" s="100">
        <v>23</v>
      </c>
      <c r="AN86" s="100">
        <v>24</v>
      </c>
      <c r="AO86" s="77">
        <v>25</v>
      </c>
      <c r="AP86" s="77">
        <v>26</v>
      </c>
      <c r="AQ86" s="77">
        <v>27</v>
      </c>
      <c r="AR86" s="77">
        <v>28</v>
      </c>
      <c r="AS86" s="100">
        <v>29</v>
      </c>
      <c r="AT86" s="100">
        <v>30</v>
      </c>
      <c r="AU86" s="100">
        <v>31</v>
      </c>
      <c r="AV86" s="78" t="s">
        <v>965</v>
      </c>
      <c r="AW86" s="8"/>
    </row>
    <row r="87" spans="1:49" s="6" customFormat="1" ht="20.5" customHeight="1" x14ac:dyDescent="0.25">
      <c r="A87" s="75" t="str">
        <f>VLOOKUP(B87,Apoio!$A:$C,3,FALSE)</f>
        <v>Medição Contábil</v>
      </c>
      <c r="B87" s="202" t="s">
        <v>1010</v>
      </c>
      <c r="C87" s="86">
        <v>45323</v>
      </c>
      <c r="D87" s="96" t="s">
        <v>11</v>
      </c>
      <c r="E87" s="78" t="s">
        <v>77</v>
      </c>
      <c r="F87" s="91" t="s">
        <v>760</v>
      </c>
      <c r="G87" s="92" t="s">
        <v>761</v>
      </c>
      <c r="H87" s="92" t="s">
        <v>762</v>
      </c>
      <c r="I87" s="92" t="s">
        <v>763</v>
      </c>
      <c r="J87" s="89"/>
      <c r="K87" s="89"/>
      <c r="L87" s="89"/>
      <c r="M87" s="89"/>
      <c r="N87" s="90"/>
      <c r="O87" s="98" t="s">
        <v>796</v>
      </c>
      <c r="P87" s="99">
        <v>45363</v>
      </c>
      <c r="Q87" s="209">
        <v>1</v>
      </c>
      <c r="R87" s="176">
        <v>2</v>
      </c>
      <c r="S87" s="176">
        <v>3</v>
      </c>
      <c r="T87" s="178">
        <v>4</v>
      </c>
      <c r="U87" s="178">
        <v>5</v>
      </c>
      <c r="V87" s="178">
        <v>6</v>
      </c>
      <c r="W87" s="178">
        <v>7</v>
      </c>
      <c r="X87" s="178">
        <v>8</v>
      </c>
      <c r="Y87" s="176">
        <v>9</v>
      </c>
      <c r="Z87" s="176">
        <v>10</v>
      </c>
      <c r="AA87" s="209">
        <v>11</v>
      </c>
      <c r="AB87" s="180">
        <v>12</v>
      </c>
      <c r="AC87" s="178">
        <v>13</v>
      </c>
      <c r="AD87" s="178">
        <v>14</v>
      </c>
      <c r="AE87" s="178">
        <v>15</v>
      </c>
      <c r="AF87" s="176">
        <v>16</v>
      </c>
      <c r="AG87" s="176">
        <v>17</v>
      </c>
      <c r="AH87" s="209">
        <v>18</v>
      </c>
      <c r="AI87" s="178">
        <v>19</v>
      </c>
      <c r="AJ87" s="178">
        <v>20</v>
      </c>
      <c r="AK87" s="178">
        <v>21</v>
      </c>
      <c r="AL87" s="178">
        <v>22</v>
      </c>
      <c r="AM87" s="176">
        <v>23</v>
      </c>
      <c r="AN87" s="176">
        <v>24</v>
      </c>
      <c r="AO87" s="209">
        <v>25</v>
      </c>
      <c r="AP87" s="178">
        <v>26</v>
      </c>
      <c r="AQ87" s="178">
        <v>27</v>
      </c>
      <c r="AR87" s="178">
        <v>28</v>
      </c>
      <c r="AS87" s="176">
        <v>29</v>
      </c>
      <c r="AT87" s="176">
        <v>30</v>
      </c>
      <c r="AU87" s="176">
        <v>31</v>
      </c>
      <c r="AV87" s="174"/>
      <c r="AW87" s="8"/>
    </row>
    <row r="88" spans="1:49" s="6" customFormat="1" ht="20.5" customHeight="1" x14ac:dyDescent="0.25">
      <c r="A88" s="75"/>
      <c r="B88" s="203"/>
      <c r="C88" s="86">
        <v>45323</v>
      </c>
      <c r="D88" s="96" t="s">
        <v>11</v>
      </c>
      <c r="E88" s="78" t="s">
        <v>1028</v>
      </c>
      <c r="F88" s="91" t="s">
        <v>1029</v>
      </c>
      <c r="G88" s="92" t="s">
        <v>1030</v>
      </c>
      <c r="H88" s="89"/>
      <c r="I88" s="89"/>
      <c r="J88" s="89"/>
      <c r="K88" s="89"/>
      <c r="L88" s="89"/>
      <c r="M88" s="89"/>
      <c r="N88" s="90"/>
      <c r="O88" s="98" t="s">
        <v>796</v>
      </c>
      <c r="P88" s="99">
        <v>45363</v>
      </c>
      <c r="Q88" s="210"/>
      <c r="R88" s="177"/>
      <c r="S88" s="177"/>
      <c r="T88" s="179"/>
      <c r="U88" s="179"/>
      <c r="V88" s="179"/>
      <c r="W88" s="179"/>
      <c r="X88" s="179"/>
      <c r="Y88" s="177"/>
      <c r="Z88" s="177"/>
      <c r="AA88" s="210"/>
      <c r="AB88" s="181"/>
      <c r="AC88" s="179"/>
      <c r="AD88" s="179"/>
      <c r="AE88" s="179"/>
      <c r="AF88" s="177"/>
      <c r="AG88" s="177"/>
      <c r="AH88" s="210"/>
      <c r="AI88" s="179"/>
      <c r="AJ88" s="179"/>
      <c r="AK88" s="179"/>
      <c r="AL88" s="179"/>
      <c r="AM88" s="177"/>
      <c r="AN88" s="177"/>
      <c r="AO88" s="210"/>
      <c r="AP88" s="179"/>
      <c r="AQ88" s="179"/>
      <c r="AR88" s="179"/>
      <c r="AS88" s="177"/>
      <c r="AT88" s="177"/>
      <c r="AU88" s="177"/>
      <c r="AV88" s="175"/>
      <c r="AW88" s="8"/>
    </row>
    <row r="89" spans="1:49" s="6" customFormat="1" ht="20.5" customHeight="1" x14ac:dyDescent="0.25">
      <c r="A89" s="75"/>
      <c r="B89" s="204"/>
      <c r="C89" s="86">
        <v>45323</v>
      </c>
      <c r="D89" s="96" t="s">
        <v>11</v>
      </c>
      <c r="E89" s="78" t="s">
        <v>586</v>
      </c>
      <c r="F89" s="91" t="s">
        <v>588</v>
      </c>
      <c r="G89" s="92" t="s">
        <v>589</v>
      </c>
      <c r="H89" s="89" t="s">
        <v>590</v>
      </c>
      <c r="I89" s="89"/>
      <c r="J89" s="89"/>
      <c r="K89" s="89"/>
      <c r="L89" s="89"/>
      <c r="M89" s="89"/>
      <c r="N89" s="90"/>
      <c r="O89" s="98" t="s">
        <v>796</v>
      </c>
      <c r="P89" s="99">
        <v>45363</v>
      </c>
      <c r="Q89" s="211"/>
      <c r="R89" s="184"/>
      <c r="S89" s="184"/>
      <c r="T89" s="183"/>
      <c r="U89" s="183"/>
      <c r="V89" s="183"/>
      <c r="W89" s="183"/>
      <c r="X89" s="183"/>
      <c r="Y89" s="184"/>
      <c r="Z89" s="184"/>
      <c r="AA89" s="211"/>
      <c r="AB89" s="182"/>
      <c r="AC89" s="183"/>
      <c r="AD89" s="183"/>
      <c r="AE89" s="183"/>
      <c r="AF89" s="184"/>
      <c r="AG89" s="184"/>
      <c r="AH89" s="211"/>
      <c r="AI89" s="183"/>
      <c r="AJ89" s="183"/>
      <c r="AK89" s="183"/>
      <c r="AL89" s="183"/>
      <c r="AM89" s="184"/>
      <c r="AN89" s="184"/>
      <c r="AO89" s="211"/>
      <c r="AP89" s="183"/>
      <c r="AQ89" s="183"/>
      <c r="AR89" s="183"/>
      <c r="AS89" s="184"/>
      <c r="AT89" s="184"/>
      <c r="AU89" s="184"/>
      <c r="AV89" s="198"/>
      <c r="AW89" s="8"/>
    </row>
    <row r="90" spans="1:49" s="6" customFormat="1" ht="49.5" customHeight="1" x14ac:dyDescent="0.25">
      <c r="A90" s="75" t="str">
        <f>VLOOKUP(B90,Apoio!$A:$C,3,FALSE)</f>
        <v>MVE - Apuração</v>
      </c>
      <c r="B90" s="82" t="s">
        <v>884</v>
      </c>
      <c r="C90" s="86">
        <v>45352</v>
      </c>
      <c r="D90" s="84" t="s">
        <v>84</v>
      </c>
      <c r="E90" s="78" t="s">
        <v>620</v>
      </c>
      <c r="F90" s="88" t="s">
        <v>1081</v>
      </c>
      <c r="G90" s="89"/>
      <c r="H90" s="89"/>
      <c r="I90" s="89"/>
      <c r="J90" s="89"/>
      <c r="K90" s="89"/>
      <c r="L90" s="89"/>
      <c r="M90" s="89"/>
      <c r="N90" s="90"/>
      <c r="O90" s="98" t="s">
        <v>796</v>
      </c>
      <c r="P90" s="99">
        <v>45363</v>
      </c>
      <c r="Q90" s="77">
        <v>1</v>
      </c>
      <c r="R90" s="100">
        <v>2</v>
      </c>
      <c r="S90" s="100">
        <v>3</v>
      </c>
      <c r="T90" s="77">
        <v>4</v>
      </c>
      <c r="U90" s="77">
        <v>5</v>
      </c>
      <c r="V90" s="77">
        <v>6</v>
      </c>
      <c r="W90" s="77">
        <v>7</v>
      </c>
      <c r="X90" s="77">
        <v>8</v>
      </c>
      <c r="Y90" s="100">
        <v>9</v>
      </c>
      <c r="Z90" s="100">
        <v>10</v>
      </c>
      <c r="AA90" s="77">
        <v>11</v>
      </c>
      <c r="AB90" s="79">
        <v>12</v>
      </c>
      <c r="AC90" s="77">
        <v>13</v>
      </c>
      <c r="AD90" s="77">
        <v>14</v>
      </c>
      <c r="AE90" s="77">
        <v>15</v>
      </c>
      <c r="AF90" s="100">
        <v>16</v>
      </c>
      <c r="AG90" s="100">
        <v>17</v>
      </c>
      <c r="AH90" s="77">
        <v>18</v>
      </c>
      <c r="AI90" s="77">
        <v>19</v>
      </c>
      <c r="AJ90" s="77">
        <v>20</v>
      </c>
      <c r="AK90" s="77">
        <v>21</v>
      </c>
      <c r="AL90" s="77">
        <v>22</v>
      </c>
      <c r="AM90" s="100">
        <v>23</v>
      </c>
      <c r="AN90" s="100">
        <v>24</v>
      </c>
      <c r="AO90" s="77">
        <v>25</v>
      </c>
      <c r="AP90" s="77">
        <v>26</v>
      </c>
      <c r="AQ90" s="77">
        <v>27</v>
      </c>
      <c r="AR90" s="77">
        <v>28</v>
      </c>
      <c r="AS90" s="100">
        <v>29</v>
      </c>
      <c r="AT90" s="100">
        <v>30</v>
      </c>
      <c r="AU90" s="100">
        <v>31</v>
      </c>
      <c r="AV90" s="78"/>
      <c r="AW90" s="8"/>
    </row>
    <row r="91" spans="1:49" s="6" customFormat="1" ht="49.5" customHeight="1" x14ac:dyDescent="0.25">
      <c r="A91" s="75" t="str">
        <f>VLOOKUP(B91,Apoio!$A:$C,3,FALSE)</f>
        <v>MVE - Garantias Financeiras</v>
      </c>
      <c r="B91" s="82" t="s">
        <v>1064</v>
      </c>
      <c r="C91" s="86">
        <v>45352</v>
      </c>
      <c r="D91" s="84" t="s">
        <v>84</v>
      </c>
      <c r="E91" s="78" t="s">
        <v>84</v>
      </c>
      <c r="F91" s="88"/>
      <c r="G91" s="89"/>
      <c r="H91" s="89" t="s">
        <v>84</v>
      </c>
      <c r="I91" s="89"/>
      <c r="J91" s="89"/>
      <c r="K91" s="89"/>
      <c r="L91" s="89"/>
      <c r="M91" s="89"/>
      <c r="N91" s="90"/>
      <c r="O91" s="98" t="s">
        <v>796</v>
      </c>
      <c r="P91" s="99">
        <v>45363</v>
      </c>
      <c r="Q91" s="77">
        <v>1</v>
      </c>
      <c r="R91" s="100">
        <v>2</v>
      </c>
      <c r="S91" s="100">
        <v>3</v>
      </c>
      <c r="T91" s="77">
        <v>4</v>
      </c>
      <c r="U91" s="77">
        <v>5</v>
      </c>
      <c r="V91" s="77">
        <v>6</v>
      </c>
      <c r="W91" s="77">
        <v>7</v>
      </c>
      <c r="X91" s="77">
        <v>8</v>
      </c>
      <c r="Y91" s="100">
        <v>9</v>
      </c>
      <c r="Z91" s="100">
        <v>10</v>
      </c>
      <c r="AA91" s="77">
        <v>11</v>
      </c>
      <c r="AB91" s="79">
        <v>12</v>
      </c>
      <c r="AC91" s="77">
        <v>13</v>
      </c>
      <c r="AD91" s="77">
        <v>14</v>
      </c>
      <c r="AE91" s="77">
        <v>15</v>
      </c>
      <c r="AF91" s="100">
        <v>16</v>
      </c>
      <c r="AG91" s="100">
        <v>17</v>
      </c>
      <c r="AH91" s="77">
        <v>18</v>
      </c>
      <c r="AI91" s="77">
        <v>19</v>
      </c>
      <c r="AJ91" s="77">
        <v>20</v>
      </c>
      <c r="AK91" s="77">
        <v>21</v>
      </c>
      <c r="AL91" s="77">
        <v>22</v>
      </c>
      <c r="AM91" s="100">
        <v>23</v>
      </c>
      <c r="AN91" s="100">
        <v>24</v>
      </c>
      <c r="AO91" s="77">
        <v>25</v>
      </c>
      <c r="AP91" s="77">
        <v>26</v>
      </c>
      <c r="AQ91" s="77">
        <v>27</v>
      </c>
      <c r="AR91" s="77">
        <v>28</v>
      </c>
      <c r="AS91" s="100">
        <v>29</v>
      </c>
      <c r="AT91" s="100">
        <v>30</v>
      </c>
      <c r="AU91" s="100">
        <v>31</v>
      </c>
      <c r="AV91" s="78"/>
      <c r="AW91" s="8"/>
    </row>
    <row r="92" spans="1:49" s="6" customFormat="1" ht="49.5" customHeight="1" x14ac:dyDescent="0.25">
      <c r="A92" s="75" t="str">
        <f>VLOOKUP(B92,Apoio!$A:$C,3,FALSE)</f>
        <v>MVE - Apuração</v>
      </c>
      <c r="B92" s="82" t="s">
        <v>1047</v>
      </c>
      <c r="C92" s="86">
        <v>45352</v>
      </c>
      <c r="D92" s="84" t="s">
        <v>84</v>
      </c>
      <c r="E92" s="78" t="s">
        <v>84</v>
      </c>
      <c r="F92" s="88"/>
      <c r="G92" s="89"/>
      <c r="H92" s="89" t="s">
        <v>84</v>
      </c>
      <c r="I92" s="89"/>
      <c r="J92" s="89"/>
      <c r="K92" s="89"/>
      <c r="L92" s="89"/>
      <c r="M92" s="89"/>
      <c r="N92" s="90"/>
      <c r="O92" s="98" t="s">
        <v>796</v>
      </c>
      <c r="P92" s="99">
        <v>45364</v>
      </c>
      <c r="Q92" s="77">
        <v>1</v>
      </c>
      <c r="R92" s="100">
        <v>2</v>
      </c>
      <c r="S92" s="100">
        <v>3</v>
      </c>
      <c r="T92" s="77">
        <v>4</v>
      </c>
      <c r="U92" s="77">
        <v>5</v>
      </c>
      <c r="V92" s="77">
        <v>6</v>
      </c>
      <c r="W92" s="77">
        <v>7</v>
      </c>
      <c r="X92" s="77">
        <v>8</v>
      </c>
      <c r="Y92" s="100">
        <v>9</v>
      </c>
      <c r="Z92" s="100">
        <v>10</v>
      </c>
      <c r="AA92" s="77">
        <v>11</v>
      </c>
      <c r="AB92" s="77">
        <v>12</v>
      </c>
      <c r="AC92" s="79">
        <v>13</v>
      </c>
      <c r="AD92" s="77">
        <v>14</v>
      </c>
      <c r="AE92" s="77">
        <v>15</v>
      </c>
      <c r="AF92" s="100">
        <v>16</v>
      </c>
      <c r="AG92" s="100">
        <v>17</v>
      </c>
      <c r="AH92" s="77">
        <v>18</v>
      </c>
      <c r="AI92" s="77">
        <v>19</v>
      </c>
      <c r="AJ92" s="77">
        <v>20</v>
      </c>
      <c r="AK92" s="77">
        <v>21</v>
      </c>
      <c r="AL92" s="77">
        <v>22</v>
      </c>
      <c r="AM92" s="100">
        <v>23</v>
      </c>
      <c r="AN92" s="100">
        <v>24</v>
      </c>
      <c r="AO92" s="77">
        <v>25</v>
      </c>
      <c r="AP92" s="77">
        <v>26</v>
      </c>
      <c r="AQ92" s="77">
        <v>27</v>
      </c>
      <c r="AR92" s="77">
        <v>28</v>
      </c>
      <c r="AS92" s="100">
        <v>29</v>
      </c>
      <c r="AT92" s="100">
        <v>30</v>
      </c>
      <c r="AU92" s="100">
        <v>31</v>
      </c>
      <c r="AV92" s="78"/>
      <c r="AW92" s="8"/>
    </row>
    <row r="93" spans="1:49" s="6" customFormat="1" ht="20.5" customHeight="1" x14ac:dyDescent="0.25">
      <c r="A93" s="75" t="str">
        <f>VLOOKUP(B93,Apoio!$A:$C,3,FALSE)</f>
        <v>Medição Contábil</v>
      </c>
      <c r="B93" s="202" t="s">
        <v>1010</v>
      </c>
      <c r="C93" s="86">
        <v>45323</v>
      </c>
      <c r="D93" s="96" t="s">
        <v>12</v>
      </c>
      <c r="E93" s="78" t="s">
        <v>77</v>
      </c>
      <c r="F93" s="91" t="s">
        <v>760</v>
      </c>
      <c r="G93" s="92" t="s">
        <v>761</v>
      </c>
      <c r="H93" s="92" t="s">
        <v>762</v>
      </c>
      <c r="I93" s="92" t="s">
        <v>763</v>
      </c>
      <c r="J93" s="89"/>
      <c r="K93" s="89"/>
      <c r="L93" s="89"/>
      <c r="M93" s="89"/>
      <c r="N93" s="90"/>
      <c r="O93" s="98" t="s">
        <v>796</v>
      </c>
      <c r="P93" s="99">
        <v>45364</v>
      </c>
      <c r="Q93" s="209">
        <v>1</v>
      </c>
      <c r="R93" s="176">
        <v>2</v>
      </c>
      <c r="S93" s="176">
        <v>3</v>
      </c>
      <c r="T93" s="178">
        <v>4</v>
      </c>
      <c r="U93" s="178">
        <v>5</v>
      </c>
      <c r="V93" s="178">
        <v>6</v>
      </c>
      <c r="W93" s="178">
        <v>7</v>
      </c>
      <c r="X93" s="178">
        <v>8</v>
      </c>
      <c r="Y93" s="176">
        <v>9</v>
      </c>
      <c r="Z93" s="176">
        <v>10</v>
      </c>
      <c r="AA93" s="209">
        <v>11</v>
      </c>
      <c r="AB93" s="178">
        <v>12</v>
      </c>
      <c r="AC93" s="180">
        <v>13</v>
      </c>
      <c r="AD93" s="178">
        <v>14</v>
      </c>
      <c r="AE93" s="178">
        <v>15</v>
      </c>
      <c r="AF93" s="176">
        <v>16</v>
      </c>
      <c r="AG93" s="176">
        <v>17</v>
      </c>
      <c r="AH93" s="209">
        <v>18</v>
      </c>
      <c r="AI93" s="178">
        <v>19</v>
      </c>
      <c r="AJ93" s="178">
        <v>20</v>
      </c>
      <c r="AK93" s="178">
        <v>21</v>
      </c>
      <c r="AL93" s="178">
        <v>22</v>
      </c>
      <c r="AM93" s="176">
        <v>23</v>
      </c>
      <c r="AN93" s="176">
        <v>24</v>
      </c>
      <c r="AO93" s="209">
        <v>25</v>
      </c>
      <c r="AP93" s="178">
        <v>26</v>
      </c>
      <c r="AQ93" s="178">
        <v>27</v>
      </c>
      <c r="AR93" s="178">
        <v>28</v>
      </c>
      <c r="AS93" s="176">
        <v>29</v>
      </c>
      <c r="AT93" s="176">
        <v>30</v>
      </c>
      <c r="AU93" s="176">
        <v>31</v>
      </c>
      <c r="AV93" s="174"/>
      <c r="AW93" s="8"/>
    </row>
    <row r="94" spans="1:49" s="6" customFormat="1" ht="20.5" customHeight="1" x14ac:dyDescent="0.25">
      <c r="A94" s="75"/>
      <c r="B94" s="203"/>
      <c r="C94" s="86">
        <v>45323</v>
      </c>
      <c r="D94" s="96" t="s">
        <v>12</v>
      </c>
      <c r="E94" s="78" t="s">
        <v>1028</v>
      </c>
      <c r="F94" s="91" t="s">
        <v>1029</v>
      </c>
      <c r="G94" s="92" t="s">
        <v>1030</v>
      </c>
      <c r="H94" s="89"/>
      <c r="I94" s="89"/>
      <c r="J94" s="89"/>
      <c r="K94" s="89"/>
      <c r="L94" s="89"/>
      <c r="M94" s="89"/>
      <c r="N94" s="90"/>
      <c r="O94" s="98" t="s">
        <v>796</v>
      </c>
      <c r="P94" s="99">
        <v>45364</v>
      </c>
      <c r="Q94" s="210"/>
      <c r="R94" s="177"/>
      <c r="S94" s="177"/>
      <c r="T94" s="179"/>
      <c r="U94" s="179"/>
      <c r="V94" s="179"/>
      <c r="W94" s="179"/>
      <c r="X94" s="179"/>
      <c r="Y94" s="177"/>
      <c r="Z94" s="177"/>
      <c r="AA94" s="210"/>
      <c r="AB94" s="179"/>
      <c r="AC94" s="181"/>
      <c r="AD94" s="179"/>
      <c r="AE94" s="179"/>
      <c r="AF94" s="177"/>
      <c r="AG94" s="177"/>
      <c r="AH94" s="210"/>
      <c r="AI94" s="179"/>
      <c r="AJ94" s="179"/>
      <c r="AK94" s="179"/>
      <c r="AL94" s="179"/>
      <c r="AM94" s="177"/>
      <c r="AN94" s="177"/>
      <c r="AO94" s="210"/>
      <c r="AP94" s="179"/>
      <c r="AQ94" s="179"/>
      <c r="AR94" s="179"/>
      <c r="AS94" s="177"/>
      <c r="AT94" s="177"/>
      <c r="AU94" s="177"/>
      <c r="AV94" s="175"/>
      <c r="AW94" s="8"/>
    </row>
    <row r="95" spans="1:49" s="6" customFormat="1" ht="20.5" customHeight="1" x14ac:dyDescent="0.25">
      <c r="A95" s="75"/>
      <c r="B95" s="204"/>
      <c r="C95" s="86">
        <v>45323</v>
      </c>
      <c r="D95" s="96" t="s">
        <v>12</v>
      </c>
      <c r="E95" s="78" t="s">
        <v>586</v>
      </c>
      <c r="F95" s="91" t="s">
        <v>588</v>
      </c>
      <c r="G95" s="92" t="s">
        <v>589</v>
      </c>
      <c r="H95" s="89" t="s">
        <v>590</v>
      </c>
      <c r="I95" s="89"/>
      <c r="J95" s="89"/>
      <c r="K95" s="89"/>
      <c r="L95" s="89"/>
      <c r="M95" s="89"/>
      <c r="N95" s="90"/>
      <c r="O95" s="98" t="s">
        <v>796</v>
      </c>
      <c r="P95" s="99">
        <v>45364</v>
      </c>
      <c r="Q95" s="211"/>
      <c r="R95" s="184"/>
      <c r="S95" s="184"/>
      <c r="T95" s="183"/>
      <c r="U95" s="183"/>
      <c r="V95" s="183"/>
      <c r="W95" s="183"/>
      <c r="X95" s="183"/>
      <c r="Y95" s="184"/>
      <c r="Z95" s="184"/>
      <c r="AA95" s="211"/>
      <c r="AB95" s="183"/>
      <c r="AC95" s="182"/>
      <c r="AD95" s="183"/>
      <c r="AE95" s="183"/>
      <c r="AF95" s="184"/>
      <c r="AG95" s="184"/>
      <c r="AH95" s="211"/>
      <c r="AI95" s="183"/>
      <c r="AJ95" s="183"/>
      <c r="AK95" s="183"/>
      <c r="AL95" s="183"/>
      <c r="AM95" s="184"/>
      <c r="AN95" s="184"/>
      <c r="AO95" s="211"/>
      <c r="AP95" s="183"/>
      <c r="AQ95" s="183"/>
      <c r="AR95" s="183"/>
      <c r="AS95" s="184"/>
      <c r="AT95" s="184"/>
      <c r="AU95" s="184"/>
      <c r="AV95" s="198"/>
      <c r="AW95" s="8"/>
    </row>
    <row r="96" spans="1:49" s="6" customFormat="1" ht="36.75" customHeight="1" x14ac:dyDescent="0.25">
      <c r="A96" s="75" t="str">
        <f>VLOOKUP(B96,Apoio!$A:$C,3,FALSE)</f>
        <v>MVE - Liquidação</v>
      </c>
      <c r="B96" s="82" t="s">
        <v>879</v>
      </c>
      <c r="C96" s="86">
        <v>45323</v>
      </c>
      <c r="D96" s="84" t="s">
        <v>612</v>
      </c>
      <c r="E96" s="78" t="s">
        <v>84</v>
      </c>
      <c r="F96" s="88"/>
      <c r="G96" s="89"/>
      <c r="H96" s="89" t="s">
        <v>84</v>
      </c>
      <c r="I96" s="89"/>
      <c r="J96" s="89"/>
      <c r="K96" s="89"/>
      <c r="L96" s="89"/>
      <c r="M96" s="89"/>
      <c r="N96" s="90"/>
      <c r="O96" s="98" t="s">
        <v>796</v>
      </c>
      <c r="P96" s="99">
        <v>45364</v>
      </c>
      <c r="Q96" s="77">
        <v>1</v>
      </c>
      <c r="R96" s="100">
        <v>2</v>
      </c>
      <c r="S96" s="100">
        <v>3</v>
      </c>
      <c r="T96" s="77">
        <v>4</v>
      </c>
      <c r="U96" s="77">
        <v>5</v>
      </c>
      <c r="V96" s="77">
        <v>6</v>
      </c>
      <c r="W96" s="77">
        <v>7</v>
      </c>
      <c r="X96" s="77">
        <v>8</v>
      </c>
      <c r="Y96" s="100">
        <v>9</v>
      </c>
      <c r="Z96" s="100">
        <v>10</v>
      </c>
      <c r="AA96" s="77">
        <v>11</v>
      </c>
      <c r="AB96" s="77">
        <v>12</v>
      </c>
      <c r="AC96" s="79">
        <v>13</v>
      </c>
      <c r="AD96" s="77">
        <v>14</v>
      </c>
      <c r="AE96" s="77">
        <v>15</v>
      </c>
      <c r="AF96" s="100">
        <v>16</v>
      </c>
      <c r="AG96" s="100">
        <v>17</v>
      </c>
      <c r="AH96" s="77">
        <v>18</v>
      </c>
      <c r="AI96" s="77">
        <v>19</v>
      </c>
      <c r="AJ96" s="77">
        <v>20</v>
      </c>
      <c r="AK96" s="77">
        <v>21</v>
      </c>
      <c r="AL96" s="77">
        <v>22</v>
      </c>
      <c r="AM96" s="100">
        <v>23</v>
      </c>
      <c r="AN96" s="100">
        <v>24</v>
      </c>
      <c r="AO96" s="77">
        <v>25</v>
      </c>
      <c r="AP96" s="77">
        <v>26</v>
      </c>
      <c r="AQ96" s="77">
        <v>27</v>
      </c>
      <c r="AR96" s="77">
        <v>28</v>
      </c>
      <c r="AS96" s="100">
        <v>29</v>
      </c>
      <c r="AT96" s="100">
        <v>30</v>
      </c>
      <c r="AU96" s="100">
        <v>31</v>
      </c>
      <c r="AV96" s="78"/>
      <c r="AW96" s="8"/>
    </row>
    <row r="97" spans="1:49" s="6" customFormat="1" ht="21" x14ac:dyDescent="0.25">
      <c r="A97" s="75" t="str">
        <f>VLOOKUP(B97,Apoio!$A:$C,3,FALSE)</f>
        <v>MCP - Pós-Liquidação</v>
      </c>
      <c r="B97" s="185" t="s">
        <v>478</v>
      </c>
      <c r="C97" s="86">
        <v>45292</v>
      </c>
      <c r="D97" s="84" t="s">
        <v>27</v>
      </c>
      <c r="E97" s="78" t="s">
        <v>82</v>
      </c>
      <c r="F97" s="88" t="s">
        <v>781</v>
      </c>
      <c r="G97" s="89" t="s">
        <v>728</v>
      </c>
      <c r="H97" s="89" t="s">
        <v>782</v>
      </c>
      <c r="I97" s="89"/>
      <c r="J97" s="89"/>
      <c r="K97" s="89"/>
      <c r="L97" s="89"/>
      <c r="M97" s="89"/>
      <c r="N97" s="90"/>
      <c r="O97" s="98" t="s">
        <v>796</v>
      </c>
      <c r="P97" s="99">
        <v>45364</v>
      </c>
      <c r="Q97" s="209">
        <v>1</v>
      </c>
      <c r="R97" s="176">
        <v>2</v>
      </c>
      <c r="S97" s="176">
        <v>3</v>
      </c>
      <c r="T97" s="178">
        <v>4</v>
      </c>
      <c r="U97" s="178">
        <v>5</v>
      </c>
      <c r="V97" s="178">
        <v>6</v>
      </c>
      <c r="W97" s="178">
        <v>7</v>
      </c>
      <c r="X97" s="178">
        <v>8</v>
      </c>
      <c r="Y97" s="176">
        <v>9</v>
      </c>
      <c r="Z97" s="176">
        <v>10</v>
      </c>
      <c r="AA97" s="178">
        <v>11</v>
      </c>
      <c r="AB97" s="178">
        <v>12</v>
      </c>
      <c r="AC97" s="171">
        <v>13</v>
      </c>
      <c r="AD97" s="178">
        <v>14</v>
      </c>
      <c r="AE97" s="178">
        <v>15</v>
      </c>
      <c r="AF97" s="176">
        <v>16</v>
      </c>
      <c r="AG97" s="176">
        <v>17</v>
      </c>
      <c r="AH97" s="178">
        <v>18</v>
      </c>
      <c r="AI97" s="178">
        <v>19</v>
      </c>
      <c r="AJ97" s="178">
        <v>20</v>
      </c>
      <c r="AK97" s="178">
        <v>21</v>
      </c>
      <c r="AL97" s="178">
        <v>22</v>
      </c>
      <c r="AM97" s="176">
        <v>23</v>
      </c>
      <c r="AN97" s="176">
        <v>24</v>
      </c>
      <c r="AO97" s="178">
        <v>25</v>
      </c>
      <c r="AP97" s="178">
        <v>26</v>
      </c>
      <c r="AQ97" s="178">
        <v>27</v>
      </c>
      <c r="AR97" s="178">
        <v>28</v>
      </c>
      <c r="AS97" s="176">
        <v>29</v>
      </c>
      <c r="AT97" s="176">
        <v>30</v>
      </c>
      <c r="AU97" s="176">
        <v>31</v>
      </c>
      <c r="AV97" s="205"/>
      <c r="AW97" s="8"/>
    </row>
    <row r="98" spans="1:49" s="6" customFormat="1" ht="21" x14ac:dyDescent="0.25">
      <c r="A98" s="75"/>
      <c r="B98" s="187"/>
      <c r="C98" s="86">
        <v>45292</v>
      </c>
      <c r="D98" s="84" t="s">
        <v>27</v>
      </c>
      <c r="E98" s="78" t="s">
        <v>1075</v>
      </c>
      <c r="F98" s="88" t="s">
        <v>1079</v>
      </c>
      <c r="G98" s="89"/>
      <c r="H98" s="89"/>
      <c r="I98" s="89"/>
      <c r="J98" s="89"/>
      <c r="K98" s="89"/>
      <c r="L98" s="89"/>
      <c r="M98" s="89"/>
      <c r="N98" s="90"/>
      <c r="O98" s="98" t="s">
        <v>796</v>
      </c>
      <c r="P98" s="99">
        <v>45364</v>
      </c>
      <c r="Q98" s="211"/>
      <c r="R98" s="184"/>
      <c r="S98" s="184"/>
      <c r="T98" s="183"/>
      <c r="U98" s="183"/>
      <c r="V98" s="183"/>
      <c r="W98" s="183"/>
      <c r="X98" s="183"/>
      <c r="Y98" s="184"/>
      <c r="Z98" s="184"/>
      <c r="AA98" s="183"/>
      <c r="AB98" s="183"/>
      <c r="AC98" s="173"/>
      <c r="AD98" s="183"/>
      <c r="AE98" s="183"/>
      <c r="AF98" s="184"/>
      <c r="AG98" s="184"/>
      <c r="AH98" s="183"/>
      <c r="AI98" s="183"/>
      <c r="AJ98" s="183"/>
      <c r="AK98" s="183"/>
      <c r="AL98" s="183"/>
      <c r="AM98" s="184"/>
      <c r="AN98" s="184"/>
      <c r="AO98" s="183"/>
      <c r="AP98" s="183"/>
      <c r="AQ98" s="183"/>
      <c r="AR98" s="183"/>
      <c r="AS98" s="184"/>
      <c r="AT98" s="184"/>
      <c r="AU98" s="184"/>
      <c r="AV98" s="206"/>
      <c r="AW98" s="8"/>
    </row>
    <row r="99" spans="1:49" s="6" customFormat="1" ht="36" customHeight="1" x14ac:dyDescent="0.25">
      <c r="A99" s="75" t="str">
        <f>VLOOKUP(B99,Apoio!$A:$C,3,FALSE)</f>
        <v>Medição - Resultados</v>
      </c>
      <c r="B99" s="82" t="s">
        <v>175</v>
      </c>
      <c r="C99" s="86">
        <v>45323</v>
      </c>
      <c r="D99" s="84" t="s">
        <v>12</v>
      </c>
      <c r="E99" s="78" t="s">
        <v>84</v>
      </c>
      <c r="F99" s="91"/>
      <c r="G99" s="89"/>
      <c r="H99" s="89" t="s">
        <v>84</v>
      </c>
      <c r="I99" s="89"/>
      <c r="J99" s="89"/>
      <c r="K99" s="89"/>
      <c r="L99" s="89"/>
      <c r="M99" s="89"/>
      <c r="N99" s="90"/>
      <c r="O99" s="98" t="s">
        <v>796</v>
      </c>
      <c r="P99" s="99">
        <v>45364</v>
      </c>
      <c r="Q99" s="77">
        <v>1</v>
      </c>
      <c r="R99" s="100">
        <v>2</v>
      </c>
      <c r="S99" s="100">
        <v>3</v>
      </c>
      <c r="T99" s="77">
        <v>4</v>
      </c>
      <c r="U99" s="77">
        <v>5</v>
      </c>
      <c r="V99" s="77">
        <v>6</v>
      </c>
      <c r="W99" s="77">
        <v>7</v>
      </c>
      <c r="X99" s="77">
        <v>8</v>
      </c>
      <c r="Y99" s="100">
        <v>9</v>
      </c>
      <c r="Z99" s="100">
        <v>10</v>
      </c>
      <c r="AA99" s="77">
        <v>11</v>
      </c>
      <c r="AB99" s="77">
        <v>12</v>
      </c>
      <c r="AC99" s="79">
        <v>13</v>
      </c>
      <c r="AD99" s="77">
        <v>14</v>
      </c>
      <c r="AE99" s="77">
        <v>15</v>
      </c>
      <c r="AF99" s="100">
        <v>16</v>
      </c>
      <c r="AG99" s="100">
        <v>17</v>
      </c>
      <c r="AH99" s="77">
        <v>18</v>
      </c>
      <c r="AI99" s="77">
        <v>19</v>
      </c>
      <c r="AJ99" s="77">
        <v>20</v>
      </c>
      <c r="AK99" s="77">
        <v>21</v>
      </c>
      <c r="AL99" s="77">
        <v>22</v>
      </c>
      <c r="AM99" s="100">
        <v>23</v>
      </c>
      <c r="AN99" s="100">
        <v>24</v>
      </c>
      <c r="AO99" s="77">
        <v>25</v>
      </c>
      <c r="AP99" s="77">
        <v>26</v>
      </c>
      <c r="AQ99" s="77">
        <v>27</v>
      </c>
      <c r="AR99" s="77">
        <v>28</v>
      </c>
      <c r="AS99" s="100">
        <v>29</v>
      </c>
      <c r="AT99" s="100">
        <v>30</v>
      </c>
      <c r="AU99" s="100">
        <v>31</v>
      </c>
      <c r="AV99" s="78"/>
      <c r="AW99" s="8"/>
    </row>
    <row r="100" spans="1:49" s="6" customFormat="1" ht="48" customHeight="1" x14ac:dyDescent="0.25">
      <c r="A100" s="75" t="str">
        <f>VLOOKUP(B100,Apoio!$A:$C,3,FALSE)</f>
        <v>Receita de Venda</v>
      </c>
      <c r="B100" s="87" t="s">
        <v>528</v>
      </c>
      <c r="C100" s="86">
        <v>45323</v>
      </c>
      <c r="D100" s="84" t="s">
        <v>12</v>
      </c>
      <c r="E100" s="78" t="s">
        <v>84</v>
      </c>
      <c r="F100" s="88"/>
      <c r="G100" s="89"/>
      <c r="H100" s="89" t="s">
        <v>84</v>
      </c>
      <c r="I100" s="89"/>
      <c r="J100" s="89"/>
      <c r="K100" s="89"/>
      <c r="L100" s="89"/>
      <c r="M100" s="89"/>
      <c r="N100" s="90"/>
      <c r="O100" s="98" t="s">
        <v>796</v>
      </c>
      <c r="P100" s="99">
        <v>45364</v>
      </c>
      <c r="Q100" s="77">
        <v>1</v>
      </c>
      <c r="R100" s="100">
        <v>2</v>
      </c>
      <c r="S100" s="100">
        <v>3</v>
      </c>
      <c r="T100" s="77">
        <v>4</v>
      </c>
      <c r="U100" s="77">
        <v>5</v>
      </c>
      <c r="V100" s="77">
        <v>6</v>
      </c>
      <c r="W100" s="77">
        <v>7</v>
      </c>
      <c r="X100" s="77">
        <v>8</v>
      </c>
      <c r="Y100" s="100">
        <v>9</v>
      </c>
      <c r="Z100" s="100">
        <v>10</v>
      </c>
      <c r="AA100" s="77">
        <v>11</v>
      </c>
      <c r="AB100" s="77">
        <v>12</v>
      </c>
      <c r="AC100" s="79">
        <v>13</v>
      </c>
      <c r="AD100" s="77">
        <v>14</v>
      </c>
      <c r="AE100" s="77">
        <v>15</v>
      </c>
      <c r="AF100" s="100">
        <v>16</v>
      </c>
      <c r="AG100" s="100">
        <v>17</v>
      </c>
      <c r="AH100" s="77">
        <v>18</v>
      </c>
      <c r="AI100" s="77">
        <v>19</v>
      </c>
      <c r="AJ100" s="77">
        <v>20</v>
      </c>
      <c r="AK100" s="77">
        <v>21</v>
      </c>
      <c r="AL100" s="77">
        <v>22</v>
      </c>
      <c r="AM100" s="100">
        <v>23</v>
      </c>
      <c r="AN100" s="100">
        <v>24</v>
      </c>
      <c r="AO100" s="77">
        <v>25</v>
      </c>
      <c r="AP100" s="77">
        <v>26</v>
      </c>
      <c r="AQ100" s="77">
        <v>27</v>
      </c>
      <c r="AR100" s="77">
        <v>28</v>
      </c>
      <c r="AS100" s="100">
        <v>29</v>
      </c>
      <c r="AT100" s="100">
        <v>30</v>
      </c>
      <c r="AU100" s="100">
        <v>31</v>
      </c>
      <c r="AV100" s="78"/>
    </row>
    <row r="101" spans="1:49" s="6" customFormat="1" ht="45.75" customHeight="1" x14ac:dyDescent="0.25">
      <c r="A101" s="75" t="str">
        <f>VLOOKUP(B101,Apoio!$A:$C,3,FALSE)</f>
        <v>Receita de Venda</v>
      </c>
      <c r="B101" s="87" t="s">
        <v>530</v>
      </c>
      <c r="C101" s="86">
        <v>45323</v>
      </c>
      <c r="D101" s="84" t="s">
        <v>12</v>
      </c>
      <c r="E101" s="78" t="s">
        <v>84</v>
      </c>
      <c r="F101" s="91"/>
      <c r="G101" s="89"/>
      <c r="H101" s="89" t="s">
        <v>84</v>
      </c>
      <c r="I101" s="89"/>
      <c r="J101" s="89"/>
      <c r="K101" s="89"/>
      <c r="L101" s="89"/>
      <c r="M101" s="89"/>
      <c r="N101" s="90"/>
      <c r="O101" s="98" t="s">
        <v>796</v>
      </c>
      <c r="P101" s="99">
        <v>45364</v>
      </c>
      <c r="Q101" s="77">
        <v>1</v>
      </c>
      <c r="R101" s="100">
        <v>2</v>
      </c>
      <c r="S101" s="100">
        <v>3</v>
      </c>
      <c r="T101" s="77">
        <v>4</v>
      </c>
      <c r="U101" s="77">
        <v>5</v>
      </c>
      <c r="V101" s="77">
        <v>6</v>
      </c>
      <c r="W101" s="77">
        <v>7</v>
      </c>
      <c r="X101" s="77">
        <v>8</v>
      </c>
      <c r="Y101" s="100">
        <v>9</v>
      </c>
      <c r="Z101" s="100">
        <v>10</v>
      </c>
      <c r="AA101" s="77">
        <v>11</v>
      </c>
      <c r="AB101" s="77">
        <v>12</v>
      </c>
      <c r="AC101" s="79">
        <v>13</v>
      </c>
      <c r="AD101" s="77">
        <v>14</v>
      </c>
      <c r="AE101" s="77">
        <v>15</v>
      </c>
      <c r="AF101" s="100">
        <v>16</v>
      </c>
      <c r="AG101" s="100">
        <v>17</v>
      </c>
      <c r="AH101" s="77">
        <v>18</v>
      </c>
      <c r="AI101" s="77">
        <v>19</v>
      </c>
      <c r="AJ101" s="77">
        <v>20</v>
      </c>
      <c r="AK101" s="77">
        <v>21</v>
      </c>
      <c r="AL101" s="77">
        <v>22</v>
      </c>
      <c r="AM101" s="100">
        <v>23</v>
      </c>
      <c r="AN101" s="100">
        <v>24</v>
      </c>
      <c r="AO101" s="77">
        <v>25</v>
      </c>
      <c r="AP101" s="77">
        <v>26</v>
      </c>
      <c r="AQ101" s="77">
        <v>27</v>
      </c>
      <c r="AR101" s="77">
        <v>28</v>
      </c>
      <c r="AS101" s="100">
        <v>29</v>
      </c>
      <c r="AT101" s="100">
        <v>30</v>
      </c>
      <c r="AU101" s="100">
        <v>31</v>
      </c>
      <c r="AV101" s="80"/>
      <c r="AW101" s="8"/>
    </row>
    <row r="102" spans="1:49" s="6" customFormat="1" ht="48" customHeight="1" x14ac:dyDescent="0.25">
      <c r="A102" s="75" t="str">
        <f>VLOOKUP(B102,Apoio!$A:$C,3,FALSE)</f>
        <v>Contrato</v>
      </c>
      <c r="B102" s="87" t="s">
        <v>4</v>
      </c>
      <c r="C102" s="86">
        <v>45323</v>
      </c>
      <c r="D102" s="84" t="s">
        <v>12</v>
      </c>
      <c r="E102" s="78" t="s">
        <v>84</v>
      </c>
      <c r="F102" s="91"/>
      <c r="G102" s="89"/>
      <c r="H102" s="89" t="s">
        <v>84</v>
      </c>
      <c r="I102" s="89"/>
      <c r="J102" s="89"/>
      <c r="K102" s="89"/>
      <c r="L102" s="89"/>
      <c r="M102" s="89"/>
      <c r="N102" s="90"/>
      <c r="O102" s="98" t="s">
        <v>796</v>
      </c>
      <c r="P102" s="99">
        <v>45364</v>
      </c>
      <c r="Q102" s="77">
        <v>1</v>
      </c>
      <c r="R102" s="100">
        <v>2</v>
      </c>
      <c r="S102" s="100">
        <v>3</v>
      </c>
      <c r="T102" s="77">
        <v>4</v>
      </c>
      <c r="U102" s="77">
        <v>5</v>
      </c>
      <c r="V102" s="77">
        <v>6</v>
      </c>
      <c r="W102" s="77">
        <v>7</v>
      </c>
      <c r="X102" s="77">
        <v>8</v>
      </c>
      <c r="Y102" s="100">
        <v>9</v>
      </c>
      <c r="Z102" s="100">
        <v>10</v>
      </c>
      <c r="AA102" s="77">
        <v>11</v>
      </c>
      <c r="AB102" s="77">
        <v>12</v>
      </c>
      <c r="AC102" s="79">
        <v>13</v>
      </c>
      <c r="AD102" s="77">
        <v>14</v>
      </c>
      <c r="AE102" s="77">
        <v>15</v>
      </c>
      <c r="AF102" s="100">
        <v>16</v>
      </c>
      <c r="AG102" s="100">
        <v>17</v>
      </c>
      <c r="AH102" s="77">
        <v>18</v>
      </c>
      <c r="AI102" s="77">
        <v>19</v>
      </c>
      <c r="AJ102" s="77">
        <v>20</v>
      </c>
      <c r="AK102" s="77">
        <v>21</v>
      </c>
      <c r="AL102" s="77">
        <v>22</v>
      </c>
      <c r="AM102" s="100">
        <v>23</v>
      </c>
      <c r="AN102" s="100">
        <v>24</v>
      </c>
      <c r="AO102" s="77">
        <v>25</v>
      </c>
      <c r="AP102" s="77">
        <v>26</v>
      </c>
      <c r="AQ102" s="77">
        <v>27</v>
      </c>
      <c r="AR102" s="77">
        <v>28</v>
      </c>
      <c r="AS102" s="100">
        <v>29</v>
      </c>
      <c r="AT102" s="100">
        <v>30</v>
      </c>
      <c r="AU102" s="100">
        <v>31</v>
      </c>
      <c r="AV102" s="78"/>
      <c r="AW102" s="8"/>
    </row>
    <row r="103" spans="1:49" s="6" customFormat="1" ht="36" customHeight="1" x14ac:dyDescent="0.25">
      <c r="A103" s="75" t="str">
        <f>VLOOKUP(B103,Apoio!$A:$C,3,FALSE)</f>
        <v>Contrato</v>
      </c>
      <c r="B103" s="87" t="s">
        <v>348</v>
      </c>
      <c r="C103" s="86">
        <v>45323</v>
      </c>
      <c r="D103" s="84" t="s">
        <v>957</v>
      </c>
      <c r="E103" s="78" t="s">
        <v>84</v>
      </c>
      <c r="F103" s="88"/>
      <c r="G103" s="89"/>
      <c r="H103" s="89" t="s">
        <v>84</v>
      </c>
      <c r="I103" s="89"/>
      <c r="J103" s="89"/>
      <c r="K103" s="89"/>
      <c r="L103" s="89"/>
      <c r="M103" s="89"/>
      <c r="N103" s="90"/>
      <c r="O103" s="98" t="s">
        <v>796</v>
      </c>
      <c r="P103" s="99">
        <v>45364</v>
      </c>
      <c r="Q103" s="77">
        <v>1</v>
      </c>
      <c r="R103" s="100">
        <v>2</v>
      </c>
      <c r="S103" s="100">
        <v>3</v>
      </c>
      <c r="T103" s="77">
        <v>4</v>
      </c>
      <c r="U103" s="77">
        <v>5</v>
      </c>
      <c r="V103" s="77">
        <v>6</v>
      </c>
      <c r="W103" s="77">
        <v>7</v>
      </c>
      <c r="X103" s="77">
        <v>8</v>
      </c>
      <c r="Y103" s="100">
        <v>9</v>
      </c>
      <c r="Z103" s="100">
        <v>10</v>
      </c>
      <c r="AA103" s="77">
        <v>11</v>
      </c>
      <c r="AB103" s="77">
        <v>12</v>
      </c>
      <c r="AC103" s="79">
        <v>13</v>
      </c>
      <c r="AD103" s="77">
        <v>14</v>
      </c>
      <c r="AE103" s="77">
        <v>15</v>
      </c>
      <c r="AF103" s="100">
        <v>16</v>
      </c>
      <c r="AG103" s="100">
        <v>17</v>
      </c>
      <c r="AH103" s="77">
        <v>18</v>
      </c>
      <c r="AI103" s="77">
        <v>19</v>
      </c>
      <c r="AJ103" s="77">
        <v>20</v>
      </c>
      <c r="AK103" s="77">
        <v>21</v>
      </c>
      <c r="AL103" s="77">
        <v>22</v>
      </c>
      <c r="AM103" s="100">
        <v>23</v>
      </c>
      <c r="AN103" s="100">
        <v>24</v>
      </c>
      <c r="AO103" s="77">
        <v>25</v>
      </c>
      <c r="AP103" s="77">
        <v>26</v>
      </c>
      <c r="AQ103" s="77">
        <v>27</v>
      </c>
      <c r="AR103" s="77">
        <v>28</v>
      </c>
      <c r="AS103" s="100">
        <v>29</v>
      </c>
      <c r="AT103" s="100">
        <v>30</v>
      </c>
      <c r="AU103" s="100">
        <v>31</v>
      </c>
      <c r="AV103" s="78"/>
      <c r="AW103" s="8"/>
    </row>
    <row r="104" spans="1:49" s="6" customFormat="1" ht="42" customHeight="1" x14ac:dyDescent="0.25">
      <c r="A104" s="75" t="str">
        <f>VLOOKUP(B104,Apoio!$A:$C,3,FALSE)</f>
        <v>Energia de Reserva - Cessão Solar</v>
      </c>
      <c r="B104" s="82" t="s">
        <v>485</v>
      </c>
      <c r="C104" s="86">
        <v>45292</v>
      </c>
      <c r="D104" s="84" t="s">
        <v>484</v>
      </c>
      <c r="E104" s="78" t="s">
        <v>482</v>
      </c>
      <c r="F104" s="88" t="s">
        <v>694</v>
      </c>
      <c r="G104" s="89"/>
      <c r="H104" s="89"/>
      <c r="I104" s="89"/>
      <c r="J104" s="89"/>
      <c r="K104" s="89"/>
      <c r="L104" s="89"/>
      <c r="M104" s="89"/>
      <c r="N104" s="90"/>
      <c r="O104" s="98" t="s">
        <v>796</v>
      </c>
      <c r="P104" s="99">
        <v>45365</v>
      </c>
      <c r="Q104" s="77">
        <v>1</v>
      </c>
      <c r="R104" s="100">
        <v>2</v>
      </c>
      <c r="S104" s="100">
        <v>3</v>
      </c>
      <c r="T104" s="77">
        <v>4</v>
      </c>
      <c r="U104" s="77">
        <v>5</v>
      </c>
      <c r="V104" s="77">
        <v>6</v>
      </c>
      <c r="W104" s="77">
        <v>7</v>
      </c>
      <c r="X104" s="77">
        <v>8</v>
      </c>
      <c r="Y104" s="100">
        <v>9</v>
      </c>
      <c r="Z104" s="100">
        <v>10</v>
      </c>
      <c r="AA104" s="77">
        <v>11</v>
      </c>
      <c r="AB104" s="77">
        <v>12</v>
      </c>
      <c r="AC104" s="77">
        <v>13</v>
      </c>
      <c r="AD104" s="79">
        <v>14</v>
      </c>
      <c r="AE104" s="77">
        <v>15</v>
      </c>
      <c r="AF104" s="100">
        <v>16</v>
      </c>
      <c r="AG104" s="100">
        <v>17</v>
      </c>
      <c r="AH104" s="77">
        <v>18</v>
      </c>
      <c r="AI104" s="77">
        <v>19</v>
      </c>
      <c r="AJ104" s="77">
        <v>20</v>
      </c>
      <c r="AK104" s="77">
        <v>21</v>
      </c>
      <c r="AL104" s="77">
        <v>22</v>
      </c>
      <c r="AM104" s="100">
        <v>23</v>
      </c>
      <c r="AN104" s="100">
        <v>24</v>
      </c>
      <c r="AO104" s="77">
        <v>25</v>
      </c>
      <c r="AP104" s="77">
        <v>26</v>
      </c>
      <c r="AQ104" s="77">
        <v>27</v>
      </c>
      <c r="AR104" s="77">
        <v>28</v>
      </c>
      <c r="AS104" s="100">
        <v>29</v>
      </c>
      <c r="AT104" s="100">
        <v>30</v>
      </c>
      <c r="AU104" s="100">
        <v>31</v>
      </c>
      <c r="AV104" s="78" t="s">
        <v>961</v>
      </c>
    </row>
    <row r="105" spans="1:49" s="6" customFormat="1" ht="43.5" x14ac:dyDescent="0.25">
      <c r="A105" s="75" t="str">
        <f>VLOOKUP(B105,Apoio!$A:$C,3,FALSE)</f>
        <v>Energia de Reserva - Cessão Hidráulica</v>
      </c>
      <c r="B105" s="82" t="s">
        <v>679</v>
      </c>
      <c r="C105" s="86">
        <v>45292</v>
      </c>
      <c r="D105" s="84" t="s">
        <v>484</v>
      </c>
      <c r="E105" s="78" t="s">
        <v>84</v>
      </c>
      <c r="F105" s="88"/>
      <c r="G105" s="89"/>
      <c r="H105" s="89" t="s">
        <v>84</v>
      </c>
      <c r="I105" s="89"/>
      <c r="J105" s="89"/>
      <c r="K105" s="89"/>
      <c r="L105" s="89"/>
      <c r="M105" s="89"/>
      <c r="N105" s="90"/>
      <c r="O105" s="98" t="s">
        <v>796</v>
      </c>
      <c r="P105" s="99">
        <v>45365</v>
      </c>
      <c r="Q105" s="77">
        <v>1</v>
      </c>
      <c r="R105" s="100">
        <v>2</v>
      </c>
      <c r="S105" s="100">
        <v>3</v>
      </c>
      <c r="T105" s="77">
        <v>4</v>
      </c>
      <c r="U105" s="77">
        <v>5</v>
      </c>
      <c r="V105" s="77">
        <v>6</v>
      </c>
      <c r="W105" s="77">
        <v>7</v>
      </c>
      <c r="X105" s="77">
        <v>8</v>
      </c>
      <c r="Y105" s="100">
        <v>9</v>
      </c>
      <c r="Z105" s="100">
        <v>10</v>
      </c>
      <c r="AA105" s="77">
        <v>11</v>
      </c>
      <c r="AB105" s="77">
        <v>12</v>
      </c>
      <c r="AC105" s="77">
        <v>13</v>
      </c>
      <c r="AD105" s="79">
        <v>14</v>
      </c>
      <c r="AE105" s="77">
        <v>15</v>
      </c>
      <c r="AF105" s="100">
        <v>16</v>
      </c>
      <c r="AG105" s="100">
        <v>17</v>
      </c>
      <c r="AH105" s="77">
        <v>18</v>
      </c>
      <c r="AI105" s="77">
        <v>19</v>
      </c>
      <c r="AJ105" s="77">
        <v>20</v>
      </c>
      <c r="AK105" s="77">
        <v>21</v>
      </c>
      <c r="AL105" s="77">
        <v>22</v>
      </c>
      <c r="AM105" s="100">
        <v>23</v>
      </c>
      <c r="AN105" s="100">
        <v>24</v>
      </c>
      <c r="AO105" s="77">
        <v>25</v>
      </c>
      <c r="AP105" s="77">
        <v>26</v>
      </c>
      <c r="AQ105" s="77">
        <v>27</v>
      </c>
      <c r="AR105" s="77">
        <v>28</v>
      </c>
      <c r="AS105" s="100">
        <v>29</v>
      </c>
      <c r="AT105" s="100">
        <v>30</v>
      </c>
      <c r="AU105" s="100">
        <v>31</v>
      </c>
      <c r="AV105" s="78" t="s">
        <v>966</v>
      </c>
    </row>
    <row r="106" spans="1:49" s="6" customFormat="1" ht="36" customHeight="1" x14ac:dyDescent="0.25">
      <c r="A106" s="75" t="str">
        <f>VLOOKUP(B106,Apoio!$A:$C,3,FALSE)</f>
        <v>MCSD EN - Resultados</v>
      </c>
      <c r="B106" s="82" t="s">
        <v>850</v>
      </c>
      <c r="C106" s="86" t="s">
        <v>84</v>
      </c>
      <c r="D106" s="84" t="s">
        <v>84</v>
      </c>
      <c r="E106" s="78" t="s">
        <v>495</v>
      </c>
      <c r="F106" s="91" t="s">
        <v>872</v>
      </c>
      <c r="G106" s="89" t="s">
        <v>873</v>
      </c>
      <c r="H106" s="89"/>
      <c r="I106" s="89"/>
      <c r="J106" s="89"/>
      <c r="K106" s="89"/>
      <c r="L106" s="89"/>
      <c r="M106" s="89"/>
      <c r="N106" s="90"/>
      <c r="O106" s="98" t="s">
        <v>796</v>
      </c>
      <c r="P106" s="99">
        <v>45365</v>
      </c>
      <c r="Q106" s="77">
        <v>1</v>
      </c>
      <c r="R106" s="100">
        <v>2</v>
      </c>
      <c r="S106" s="100">
        <v>3</v>
      </c>
      <c r="T106" s="77">
        <v>4</v>
      </c>
      <c r="U106" s="77">
        <v>5</v>
      </c>
      <c r="V106" s="77">
        <v>6</v>
      </c>
      <c r="W106" s="77">
        <v>7</v>
      </c>
      <c r="X106" s="77">
        <v>8</v>
      </c>
      <c r="Y106" s="100">
        <v>9</v>
      </c>
      <c r="Z106" s="100">
        <v>10</v>
      </c>
      <c r="AA106" s="77">
        <v>11</v>
      </c>
      <c r="AB106" s="77">
        <v>12</v>
      </c>
      <c r="AC106" s="77">
        <v>13</v>
      </c>
      <c r="AD106" s="79">
        <v>14</v>
      </c>
      <c r="AE106" s="77">
        <v>15</v>
      </c>
      <c r="AF106" s="100">
        <v>16</v>
      </c>
      <c r="AG106" s="100">
        <v>17</v>
      </c>
      <c r="AH106" s="77">
        <v>18</v>
      </c>
      <c r="AI106" s="77">
        <v>19</v>
      </c>
      <c r="AJ106" s="77">
        <v>20</v>
      </c>
      <c r="AK106" s="77">
        <v>21</v>
      </c>
      <c r="AL106" s="77">
        <v>22</v>
      </c>
      <c r="AM106" s="100">
        <v>23</v>
      </c>
      <c r="AN106" s="100">
        <v>24</v>
      </c>
      <c r="AO106" s="77">
        <v>25</v>
      </c>
      <c r="AP106" s="77">
        <v>26</v>
      </c>
      <c r="AQ106" s="77">
        <v>27</v>
      </c>
      <c r="AR106" s="77">
        <v>28</v>
      </c>
      <c r="AS106" s="100">
        <v>29</v>
      </c>
      <c r="AT106" s="100">
        <v>30</v>
      </c>
      <c r="AU106" s="100">
        <v>31</v>
      </c>
      <c r="AV106" s="78"/>
      <c r="AW106" s="8"/>
    </row>
    <row r="107" spans="1:49" s="6" customFormat="1" ht="58" x14ac:dyDescent="0.25">
      <c r="A107" s="75" t="str">
        <f>VLOOKUP(B107,Apoio!$A:$C,3,FALSE)</f>
        <v>MCSD EE - Pré-Liquidação</v>
      </c>
      <c r="B107" s="82" t="s">
        <v>671</v>
      </c>
      <c r="C107" s="86">
        <v>45323</v>
      </c>
      <c r="D107" s="84" t="s">
        <v>672</v>
      </c>
      <c r="E107" s="78" t="s">
        <v>108</v>
      </c>
      <c r="F107" s="91" t="s">
        <v>691</v>
      </c>
      <c r="G107" s="89" t="s">
        <v>686</v>
      </c>
      <c r="H107" s="89" t="s">
        <v>690</v>
      </c>
      <c r="I107" s="89" t="s">
        <v>687</v>
      </c>
      <c r="J107" s="89" t="s">
        <v>688</v>
      </c>
      <c r="K107" s="89" t="s">
        <v>689</v>
      </c>
      <c r="L107" s="89"/>
      <c r="M107" s="89"/>
      <c r="N107" s="90"/>
      <c r="O107" s="98" t="s">
        <v>796</v>
      </c>
      <c r="P107" s="99">
        <v>45365</v>
      </c>
      <c r="Q107" s="77">
        <v>1</v>
      </c>
      <c r="R107" s="100">
        <v>2</v>
      </c>
      <c r="S107" s="100">
        <v>3</v>
      </c>
      <c r="T107" s="77">
        <v>4</v>
      </c>
      <c r="U107" s="77">
        <v>5</v>
      </c>
      <c r="V107" s="77">
        <v>6</v>
      </c>
      <c r="W107" s="77">
        <v>7</v>
      </c>
      <c r="X107" s="77">
        <v>8</v>
      </c>
      <c r="Y107" s="100">
        <v>9</v>
      </c>
      <c r="Z107" s="100">
        <v>10</v>
      </c>
      <c r="AA107" s="77">
        <v>11</v>
      </c>
      <c r="AB107" s="77">
        <v>12</v>
      </c>
      <c r="AC107" s="77">
        <v>13</v>
      </c>
      <c r="AD107" s="79">
        <v>14</v>
      </c>
      <c r="AE107" s="77">
        <v>15</v>
      </c>
      <c r="AF107" s="100">
        <v>16</v>
      </c>
      <c r="AG107" s="100">
        <v>17</v>
      </c>
      <c r="AH107" s="77">
        <v>18</v>
      </c>
      <c r="AI107" s="77">
        <v>19</v>
      </c>
      <c r="AJ107" s="77">
        <v>20</v>
      </c>
      <c r="AK107" s="77">
        <v>21</v>
      </c>
      <c r="AL107" s="77">
        <v>22</v>
      </c>
      <c r="AM107" s="100">
        <v>23</v>
      </c>
      <c r="AN107" s="100">
        <v>24</v>
      </c>
      <c r="AO107" s="77">
        <v>25</v>
      </c>
      <c r="AP107" s="77">
        <v>26</v>
      </c>
      <c r="AQ107" s="77">
        <v>27</v>
      </c>
      <c r="AR107" s="77">
        <v>28</v>
      </c>
      <c r="AS107" s="100">
        <v>29</v>
      </c>
      <c r="AT107" s="100">
        <v>30</v>
      </c>
      <c r="AU107" s="100">
        <v>31</v>
      </c>
      <c r="AV107" s="78"/>
      <c r="AW107" s="8"/>
    </row>
    <row r="108" spans="1:49" s="6" customFormat="1" ht="36" customHeight="1" x14ac:dyDescent="0.25">
      <c r="A108" s="75" t="str">
        <f>VLOOKUP(B108,Apoio!$A:$C,3,FALSE)</f>
        <v>Recontabilização do MCP - Resultados</v>
      </c>
      <c r="B108" s="82" t="s">
        <v>533</v>
      </c>
      <c r="C108" s="86"/>
      <c r="D108" s="84" t="s">
        <v>13</v>
      </c>
      <c r="E108" s="78" t="s">
        <v>106</v>
      </c>
      <c r="F108" s="88" t="s">
        <v>731</v>
      </c>
      <c r="G108" s="89"/>
      <c r="H108" s="89"/>
      <c r="I108" s="89"/>
      <c r="J108" s="89"/>
      <c r="K108" s="89"/>
      <c r="L108" s="89"/>
      <c r="M108" s="89"/>
      <c r="N108" s="90"/>
      <c r="O108" s="98" t="s">
        <v>796</v>
      </c>
      <c r="P108" s="99">
        <v>45365</v>
      </c>
      <c r="Q108" s="77">
        <v>1</v>
      </c>
      <c r="R108" s="100">
        <v>2</v>
      </c>
      <c r="S108" s="100">
        <v>3</v>
      </c>
      <c r="T108" s="77">
        <v>4</v>
      </c>
      <c r="U108" s="77">
        <v>5</v>
      </c>
      <c r="V108" s="77">
        <v>6</v>
      </c>
      <c r="W108" s="77">
        <v>7</v>
      </c>
      <c r="X108" s="77">
        <v>8</v>
      </c>
      <c r="Y108" s="100">
        <v>9</v>
      </c>
      <c r="Z108" s="100">
        <v>10</v>
      </c>
      <c r="AA108" s="77">
        <v>11</v>
      </c>
      <c r="AB108" s="77">
        <v>12</v>
      </c>
      <c r="AC108" s="77">
        <v>13</v>
      </c>
      <c r="AD108" s="79">
        <v>14</v>
      </c>
      <c r="AE108" s="77">
        <v>15</v>
      </c>
      <c r="AF108" s="100">
        <v>16</v>
      </c>
      <c r="AG108" s="100">
        <v>17</v>
      </c>
      <c r="AH108" s="77">
        <v>18</v>
      </c>
      <c r="AI108" s="77">
        <v>19</v>
      </c>
      <c r="AJ108" s="77">
        <v>20</v>
      </c>
      <c r="AK108" s="77">
        <v>21</v>
      </c>
      <c r="AL108" s="77">
        <v>22</v>
      </c>
      <c r="AM108" s="100">
        <v>23</v>
      </c>
      <c r="AN108" s="100">
        <v>24</v>
      </c>
      <c r="AO108" s="77">
        <v>25</v>
      </c>
      <c r="AP108" s="77">
        <v>26</v>
      </c>
      <c r="AQ108" s="77">
        <v>27</v>
      </c>
      <c r="AR108" s="77">
        <v>28</v>
      </c>
      <c r="AS108" s="100">
        <v>29</v>
      </c>
      <c r="AT108" s="100">
        <v>30</v>
      </c>
      <c r="AU108" s="100">
        <v>31</v>
      </c>
      <c r="AV108" s="78"/>
      <c r="AW108" s="8"/>
    </row>
    <row r="109" spans="1:49" s="6" customFormat="1" ht="47.25" customHeight="1" x14ac:dyDescent="0.25">
      <c r="A109" s="75" t="str">
        <f>VLOOKUP(B109,Apoio!$A:$C,3,FALSE)</f>
        <v>MCSD EN - Resultados</v>
      </c>
      <c r="B109" s="82" t="s">
        <v>508</v>
      </c>
      <c r="C109" s="86">
        <v>45323</v>
      </c>
      <c r="D109" s="84" t="s">
        <v>13</v>
      </c>
      <c r="E109" s="78" t="s">
        <v>493</v>
      </c>
      <c r="F109" s="91" t="s">
        <v>509</v>
      </c>
      <c r="G109" s="89"/>
      <c r="H109" s="89"/>
      <c r="I109" s="89"/>
      <c r="J109" s="89"/>
      <c r="K109" s="89"/>
      <c r="L109" s="89"/>
      <c r="M109" s="89"/>
      <c r="N109" s="90"/>
      <c r="O109" s="98" t="s">
        <v>796</v>
      </c>
      <c r="P109" s="99">
        <v>45365</v>
      </c>
      <c r="Q109" s="77">
        <v>1</v>
      </c>
      <c r="R109" s="100">
        <v>2</v>
      </c>
      <c r="S109" s="100">
        <v>3</v>
      </c>
      <c r="T109" s="77">
        <v>4</v>
      </c>
      <c r="U109" s="77">
        <v>5</v>
      </c>
      <c r="V109" s="77">
        <v>6</v>
      </c>
      <c r="W109" s="77">
        <v>7</v>
      </c>
      <c r="X109" s="77">
        <v>8</v>
      </c>
      <c r="Y109" s="100">
        <v>9</v>
      </c>
      <c r="Z109" s="100">
        <v>10</v>
      </c>
      <c r="AA109" s="77">
        <v>11</v>
      </c>
      <c r="AB109" s="77">
        <v>12</v>
      </c>
      <c r="AC109" s="77">
        <v>13</v>
      </c>
      <c r="AD109" s="79">
        <v>14</v>
      </c>
      <c r="AE109" s="77">
        <v>15</v>
      </c>
      <c r="AF109" s="100">
        <v>16</v>
      </c>
      <c r="AG109" s="100">
        <v>17</v>
      </c>
      <c r="AH109" s="77">
        <v>18</v>
      </c>
      <c r="AI109" s="77">
        <v>19</v>
      </c>
      <c r="AJ109" s="77">
        <v>20</v>
      </c>
      <c r="AK109" s="77">
        <v>21</v>
      </c>
      <c r="AL109" s="77">
        <v>22</v>
      </c>
      <c r="AM109" s="100">
        <v>23</v>
      </c>
      <c r="AN109" s="100">
        <v>24</v>
      </c>
      <c r="AO109" s="77">
        <v>25</v>
      </c>
      <c r="AP109" s="77">
        <v>26</v>
      </c>
      <c r="AQ109" s="77">
        <v>27</v>
      </c>
      <c r="AR109" s="77">
        <v>28</v>
      </c>
      <c r="AS109" s="100">
        <v>29</v>
      </c>
      <c r="AT109" s="100">
        <v>30</v>
      </c>
      <c r="AU109" s="100">
        <v>31</v>
      </c>
      <c r="AV109" s="78"/>
      <c r="AW109" s="8"/>
    </row>
    <row r="110" spans="1:49" s="6" customFormat="1" ht="58" x14ac:dyDescent="0.25">
      <c r="A110" s="75" t="str">
        <f>VLOOKUP(B110,Apoio!$A:$C,3,FALSE)</f>
        <v>Monitoramento Prudencial</v>
      </c>
      <c r="B110" s="82" t="s">
        <v>1015</v>
      </c>
      <c r="C110" s="86">
        <v>45352</v>
      </c>
      <c r="D110" s="84" t="s">
        <v>84</v>
      </c>
      <c r="E110" s="78" t="s">
        <v>84</v>
      </c>
      <c r="F110" s="92"/>
      <c r="G110" s="89"/>
      <c r="H110" s="89" t="s">
        <v>84</v>
      </c>
      <c r="I110" s="89"/>
      <c r="J110" s="89"/>
      <c r="K110" s="89"/>
      <c r="L110" s="89"/>
      <c r="M110" s="89"/>
      <c r="N110" s="90"/>
      <c r="O110" s="98" t="s">
        <v>796</v>
      </c>
      <c r="P110" s="99">
        <v>45365</v>
      </c>
      <c r="Q110" s="77">
        <v>1</v>
      </c>
      <c r="R110" s="100">
        <v>2</v>
      </c>
      <c r="S110" s="100">
        <v>3</v>
      </c>
      <c r="T110" s="77">
        <v>4</v>
      </c>
      <c r="U110" s="77">
        <v>5</v>
      </c>
      <c r="V110" s="77">
        <v>6</v>
      </c>
      <c r="W110" s="77">
        <v>7</v>
      </c>
      <c r="X110" s="77">
        <v>8</v>
      </c>
      <c r="Y110" s="100">
        <v>9</v>
      </c>
      <c r="Z110" s="100">
        <v>10</v>
      </c>
      <c r="AA110" s="77">
        <v>11</v>
      </c>
      <c r="AB110" s="77">
        <v>12</v>
      </c>
      <c r="AC110" s="77">
        <v>13</v>
      </c>
      <c r="AD110" s="79">
        <v>14</v>
      </c>
      <c r="AE110" s="77">
        <v>15</v>
      </c>
      <c r="AF110" s="100">
        <v>16</v>
      </c>
      <c r="AG110" s="100">
        <v>17</v>
      </c>
      <c r="AH110" s="77">
        <v>18</v>
      </c>
      <c r="AI110" s="77">
        <v>19</v>
      </c>
      <c r="AJ110" s="77">
        <v>20</v>
      </c>
      <c r="AK110" s="77">
        <v>21</v>
      </c>
      <c r="AL110" s="77">
        <v>22</v>
      </c>
      <c r="AM110" s="100">
        <v>23</v>
      </c>
      <c r="AN110" s="100">
        <v>24</v>
      </c>
      <c r="AO110" s="77">
        <v>25</v>
      </c>
      <c r="AP110" s="77">
        <v>26</v>
      </c>
      <c r="AQ110" s="77">
        <v>27</v>
      </c>
      <c r="AR110" s="77">
        <v>28</v>
      </c>
      <c r="AS110" s="100">
        <v>29</v>
      </c>
      <c r="AT110" s="100">
        <v>30</v>
      </c>
      <c r="AU110" s="100">
        <v>31</v>
      </c>
      <c r="AV110" s="78"/>
      <c r="AW110" s="8"/>
    </row>
    <row r="111" spans="1:49" s="6" customFormat="1" ht="58" x14ac:dyDescent="0.25">
      <c r="A111" s="75" t="str">
        <f>VLOOKUP(B111,Apoio!$A:$C,3,FALSE)</f>
        <v>Monitoramento Prudencial</v>
      </c>
      <c r="B111" s="82" t="s">
        <v>1011</v>
      </c>
      <c r="C111" s="86">
        <v>45352</v>
      </c>
      <c r="D111" s="84" t="s">
        <v>84</v>
      </c>
      <c r="E111" s="78" t="s">
        <v>84</v>
      </c>
      <c r="F111" s="89"/>
      <c r="G111" s="89"/>
      <c r="H111" s="89" t="s">
        <v>84</v>
      </c>
      <c r="I111" s="89"/>
      <c r="J111" s="89"/>
      <c r="K111" s="89"/>
      <c r="L111" s="89"/>
      <c r="M111" s="89"/>
      <c r="N111" s="90"/>
      <c r="O111" s="98" t="s">
        <v>796</v>
      </c>
      <c r="P111" s="99">
        <v>45365</v>
      </c>
      <c r="Q111" s="77">
        <v>1</v>
      </c>
      <c r="R111" s="100">
        <v>2</v>
      </c>
      <c r="S111" s="100">
        <v>3</v>
      </c>
      <c r="T111" s="77">
        <v>4</v>
      </c>
      <c r="U111" s="77">
        <v>5</v>
      </c>
      <c r="V111" s="77">
        <v>6</v>
      </c>
      <c r="W111" s="77">
        <v>7</v>
      </c>
      <c r="X111" s="77">
        <v>8</v>
      </c>
      <c r="Y111" s="100">
        <v>9</v>
      </c>
      <c r="Z111" s="100">
        <v>10</v>
      </c>
      <c r="AA111" s="77">
        <v>11</v>
      </c>
      <c r="AB111" s="77">
        <v>12</v>
      </c>
      <c r="AC111" s="77">
        <v>13</v>
      </c>
      <c r="AD111" s="79">
        <v>14</v>
      </c>
      <c r="AE111" s="77">
        <v>15</v>
      </c>
      <c r="AF111" s="100">
        <v>16</v>
      </c>
      <c r="AG111" s="100">
        <v>17</v>
      </c>
      <c r="AH111" s="77">
        <v>18</v>
      </c>
      <c r="AI111" s="77">
        <v>19</v>
      </c>
      <c r="AJ111" s="77">
        <v>20</v>
      </c>
      <c r="AK111" s="77">
        <v>21</v>
      </c>
      <c r="AL111" s="77">
        <v>22</v>
      </c>
      <c r="AM111" s="100">
        <v>23</v>
      </c>
      <c r="AN111" s="100">
        <v>24</v>
      </c>
      <c r="AO111" s="77">
        <v>25</v>
      </c>
      <c r="AP111" s="77">
        <v>26</v>
      </c>
      <c r="AQ111" s="77">
        <v>27</v>
      </c>
      <c r="AR111" s="77">
        <v>28</v>
      </c>
      <c r="AS111" s="100">
        <v>29</v>
      </c>
      <c r="AT111" s="100">
        <v>30</v>
      </c>
      <c r="AU111" s="100">
        <v>31</v>
      </c>
      <c r="AV111" s="78"/>
      <c r="AW111" s="8"/>
    </row>
    <row r="112" spans="1:49" s="6" customFormat="1" ht="58" x14ac:dyDescent="0.25">
      <c r="A112" s="75" t="str">
        <f>VLOOKUP(B112,Apoio!$A:$C,3,FALSE)</f>
        <v>Monitoramento Prudencial</v>
      </c>
      <c r="B112" s="82" t="s">
        <v>1013</v>
      </c>
      <c r="C112" s="86">
        <v>45352</v>
      </c>
      <c r="D112" s="84" t="s">
        <v>930</v>
      </c>
      <c r="E112" s="78" t="s">
        <v>84</v>
      </c>
      <c r="F112" s="89"/>
      <c r="G112" s="89"/>
      <c r="H112" s="89" t="s">
        <v>84</v>
      </c>
      <c r="I112" s="89"/>
      <c r="J112" s="89"/>
      <c r="K112" s="89"/>
      <c r="L112" s="89"/>
      <c r="M112" s="89"/>
      <c r="N112" s="90"/>
      <c r="O112" s="98" t="s">
        <v>796</v>
      </c>
      <c r="P112" s="99">
        <v>45366</v>
      </c>
      <c r="Q112" s="77">
        <v>1</v>
      </c>
      <c r="R112" s="100">
        <v>2</v>
      </c>
      <c r="S112" s="100">
        <v>3</v>
      </c>
      <c r="T112" s="77">
        <v>4</v>
      </c>
      <c r="U112" s="77">
        <v>5</v>
      </c>
      <c r="V112" s="77">
        <v>6</v>
      </c>
      <c r="W112" s="77">
        <v>7</v>
      </c>
      <c r="X112" s="77">
        <v>8</v>
      </c>
      <c r="Y112" s="100">
        <v>9</v>
      </c>
      <c r="Z112" s="100">
        <v>10</v>
      </c>
      <c r="AA112" s="77">
        <v>11</v>
      </c>
      <c r="AB112" s="77">
        <v>12</v>
      </c>
      <c r="AC112" s="77">
        <v>13</v>
      </c>
      <c r="AD112" s="77">
        <v>14</v>
      </c>
      <c r="AE112" s="79">
        <v>15</v>
      </c>
      <c r="AF112" s="100">
        <v>16</v>
      </c>
      <c r="AG112" s="100">
        <v>17</v>
      </c>
      <c r="AH112" s="77">
        <v>18</v>
      </c>
      <c r="AI112" s="77">
        <v>19</v>
      </c>
      <c r="AJ112" s="77">
        <v>20</v>
      </c>
      <c r="AK112" s="77">
        <v>21</v>
      </c>
      <c r="AL112" s="77">
        <v>22</v>
      </c>
      <c r="AM112" s="100">
        <v>23</v>
      </c>
      <c r="AN112" s="100">
        <v>24</v>
      </c>
      <c r="AO112" s="77">
        <v>25</v>
      </c>
      <c r="AP112" s="77">
        <v>26</v>
      </c>
      <c r="AQ112" s="77">
        <v>27</v>
      </c>
      <c r="AR112" s="77">
        <v>28</v>
      </c>
      <c r="AS112" s="100">
        <v>29</v>
      </c>
      <c r="AT112" s="100">
        <v>30</v>
      </c>
      <c r="AU112" s="100">
        <v>31</v>
      </c>
      <c r="AV112" s="78"/>
      <c r="AW112" s="8"/>
    </row>
    <row r="113" spans="1:50" s="6" customFormat="1" ht="44.15" customHeight="1" x14ac:dyDescent="0.3">
      <c r="A113" s="75" t="str">
        <f>VLOOKUP(B113,Apoio!$A:$C,3,FALSE)</f>
        <v>MCSD EE - Resultados</v>
      </c>
      <c r="B113" s="82" t="s">
        <v>567</v>
      </c>
      <c r="C113" s="86">
        <v>45352</v>
      </c>
      <c r="D113" s="84" t="s">
        <v>387</v>
      </c>
      <c r="E113" s="78" t="s">
        <v>142</v>
      </c>
      <c r="F113" s="89" t="s">
        <v>834</v>
      </c>
      <c r="G113" s="89" t="s">
        <v>835</v>
      </c>
      <c r="H113" s="89" t="s">
        <v>836</v>
      </c>
      <c r="I113" s="89" t="s">
        <v>837</v>
      </c>
      <c r="J113" s="89" t="s">
        <v>838</v>
      </c>
      <c r="K113" s="89" t="s">
        <v>839</v>
      </c>
      <c r="L113" s="89" t="s">
        <v>840</v>
      </c>
      <c r="M113" s="89" t="s">
        <v>841</v>
      </c>
      <c r="N113" s="94"/>
      <c r="O113" s="98" t="s">
        <v>796</v>
      </c>
      <c r="P113" s="99">
        <v>45366</v>
      </c>
      <c r="Q113" s="77">
        <v>1</v>
      </c>
      <c r="R113" s="100">
        <v>2</v>
      </c>
      <c r="S113" s="100">
        <v>3</v>
      </c>
      <c r="T113" s="77">
        <v>4</v>
      </c>
      <c r="U113" s="77">
        <v>5</v>
      </c>
      <c r="V113" s="77">
        <v>6</v>
      </c>
      <c r="W113" s="77">
        <v>7</v>
      </c>
      <c r="X113" s="77">
        <v>8</v>
      </c>
      <c r="Y113" s="100">
        <v>9</v>
      </c>
      <c r="Z113" s="100">
        <v>10</v>
      </c>
      <c r="AA113" s="77">
        <v>11</v>
      </c>
      <c r="AB113" s="77">
        <v>12</v>
      </c>
      <c r="AC113" s="77">
        <v>13</v>
      </c>
      <c r="AD113" s="77">
        <v>14</v>
      </c>
      <c r="AE113" s="79">
        <v>15</v>
      </c>
      <c r="AF113" s="100">
        <v>16</v>
      </c>
      <c r="AG113" s="100">
        <v>17</v>
      </c>
      <c r="AH113" s="77">
        <v>18</v>
      </c>
      <c r="AI113" s="77">
        <v>19</v>
      </c>
      <c r="AJ113" s="77">
        <v>20</v>
      </c>
      <c r="AK113" s="77">
        <v>21</v>
      </c>
      <c r="AL113" s="77">
        <v>22</v>
      </c>
      <c r="AM113" s="100">
        <v>23</v>
      </c>
      <c r="AN113" s="100">
        <v>24</v>
      </c>
      <c r="AO113" s="77">
        <v>25</v>
      </c>
      <c r="AP113" s="77">
        <v>26</v>
      </c>
      <c r="AQ113" s="77">
        <v>27</v>
      </c>
      <c r="AR113" s="77">
        <v>28</v>
      </c>
      <c r="AS113" s="100">
        <v>29</v>
      </c>
      <c r="AT113" s="100">
        <v>30</v>
      </c>
      <c r="AU113" s="100">
        <v>31</v>
      </c>
      <c r="AV113" s="78"/>
      <c r="AW113" s="8"/>
    </row>
    <row r="114" spans="1:50" s="6" customFormat="1" ht="44.15" customHeight="1" x14ac:dyDescent="0.25">
      <c r="A114" s="75" t="str">
        <f>VLOOKUP(B114,Apoio!$A:$C,3,FALSE)</f>
        <v>MCSD EE - Resultados</v>
      </c>
      <c r="B114" s="82" t="s">
        <v>649</v>
      </c>
      <c r="C114" s="86">
        <v>45352</v>
      </c>
      <c r="D114" s="84" t="s">
        <v>387</v>
      </c>
      <c r="E114" s="78" t="s">
        <v>84</v>
      </c>
      <c r="F114" s="89"/>
      <c r="G114" s="89"/>
      <c r="H114" s="89" t="s">
        <v>84</v>
      </c>
      <c r="I114" s="89"/>
      <c r="J114" s="89"/>
      <c r="K114" s="89"/>
      <c r="L114" s="89"/>
      <c r="M114" s="89"/>
      <c r="N114" s="90"/>
      <c r="O114" s="98" t="s">
        <v>796</v>
      </c>
      <c r="P114" s="99">
        <v>45366</v>
      </c>
      <c r="Q114" s="77">
        <v>1</v>
      </c>
      <c r="R114" s="100">
        <v>2</v>
      </c>
      <c r="S114" s="100">
        <v>3</v>
      </c>
      <c r="T114" s="77">
        <v>4</v>
      </c>
      <c r="U114" s="77">
        <v>5</v>
      </c>
      <c r="V114" s="77">
        <v>6</v>
      </c>
      <c r="W114" s="77">
        <v>7</v>
      </c>
      <c r="X114" s="77">
        <v>8</v>
      </c>
      <c r="Y114" s="100">
        <v>9</v>
      </c>
      <c r="Z114" s="100">
        <v>10</v>
      </c>
      <c r="AA114" s="77">
        <v>11</v>
      </c>
      <c r="AB114" s="77">
        <v>12</v>
      </c>
      <c r="AC114" s="77">
        <v>13</v>
      </c>
      <c r="AD114" s="77">
        <v>14</v>
      </c>
      <c r="AE114" s="79">
        <v>15</v>
      </c>
      <c r="AF114" s="100">
        <v>16</v>
      </c>
      <c r="AG114" s="100">
        <v>17</v>
      </c>
      <c r="AH114" s="77">
        <v>18</v>
      </c>
      <c r="AI114" s="77">
        <v>19</v>
      </c>
      <c r="AJ114" s="77">
        <v>20</v>
      </c>
      <c r="AK114" s="77">
        <v>21</v>
      </c>
      <c r="AL114" s="77">
        <v>22</v>
      </c>
      <c r="AM114" s="100">
        <v>23</v>
      </c>
      <c r="AN114" s="100">
        <v>24</v>
      </c>
      <c r="AO114" s="77">
        <v>25</v>
      </c>
      <c r="AP114" s="77">
        <v>26</v>
      </c>
      <c r="AQ114" s="77">
        <v>27</v>
      </c>
      <c r="AR114" s="77">
        <v>28</v>
      </c>
      <c r="AS114" s="100">
        <v>29</v>
      </c>
      <c r="AT114" s="100">
        <v>30</v>
      </c>
      <c r="AU114" s="100">
        <v>31</v>
      </c>
      <c r="AV114" s="78"/>
      <c r="AW114" s="8"/>
    </row>
    <row r="115" spans="1:50" s="6" customFormat="1" ht="47.15" customHeight="1" x14ac:dyDescent="0.25">
      <c r="A115" s="75" t="str">
        <f>VLOOKUP(B115,Apoio!$A:$C,3,FALSE)</f>
        <v>Cessões de Energia (DSP 2300/19) - Liquidação</v>
      </c>
      <c r="B115" s="82" t="s">
        <v>995</v>
      </c>
      <c r="C115" s="86">
        <v>45323</v>
      </c>
      <c r="D115" s="84" t="s">
        <v>993</v>
      </c>
      <c r="E115" s="78" t="s">
        <v>493</v>
      </c>
      <c r="F115" s="91" t="s">
        <v>994</v>
      </c>
      <c r="G115" s="89"/>
      <c r="H115" s="89"/>
      <c r="I115" s="89"/>
      <c r="J115" s="89"/>
      <c r="K115" s="89"/>
      <c r="L115" s="89"/>
      <c r="M115" s="89"/>
      <c r="N115" s="90"/>
      <c r="O115" s="98" t="s">
        <v>796</v>
      </c>
      <c r="P115" s="99">
        <v>45366</v>
      </c>
      <c r="Q115" s="77">
        <v>1</v>
      </c>
      <c r="R115" s="100">
        <v>2</v>
      </c>
      <c r="S115" s="100">
        <v>3</v>
      </c>
      <c r="T115" s="77">
        <v>4</v>
      </c>
      <c r="U115" s="77">
        <v>5</v>
      </c>
      <c r="V115" s="77">
        <v>6</v>
      </c>
      <c r="W115" s="77">
        <v>7</v>
      </c>
      <c r="X115" s="77">
        <v>8</v>
      </c>
      <c r="Y115" s="100">
        <v>9</v>
      </c>
      <c r="Z115" s="100">
        <v>10</v>
      </c>
      <c r="AA115" s="77">
        <v>11</v>
      </c>
      <c r="AB115" s="77">
        <v>12</v>
      </c>
      <c r="AC115" s="77">
        <v>13</v>
      </c>
      <c r="AD115" s="77">
        <v>14</v>
      </c>
      <c r="AE115" s="79">
        <v>15</v>
      </c>
      <c r="AF115" s="100">
        <v>16</v>
      </c>
      <c r="AG115" s="100">
        <v>17</v>
      </c>
      <c r="AH115" s="77">
        <v>18</v>
      </c>
      <c r="AI115" s="77">
        <v>19</v>
      </c>
      <c r="AJ115" s="77">
        <v>20</v>
      </c>
      <c r="AK115" s="77">
        <v>21</v>
      </c>
      <c r="AL115" s="77">
        <v>22</v>
      </c>
      <c r="AM115" s="100">
        <v>23</v>
      </c>
      <c r="AN115" s="100">
        <v>24</v>
      </c>
      <c r="AO115" s="77">
        <v>25</v>
      </c>
      <c r="AP115" s="77">
        <v>26</v>
      </c>
      <c r="AQ115" s="77">
        <v>27</v>
      </c>
      <c r="AR115" s="77">
        <v>28</v>
      </c>
      <c r="AS115" s="100">
        <v>29</v>
      </c>
      <c r="AT115" s="100">
        <v>30</v>
      </c>
      <c r="AU115" s="100">
        <v>31</v>
      </c>
      <c r="AV115" s="78"/>
      <c r="AW115" s="8"/>
    </row>
    <row r="116" spans="1:50" s="6" customFormat="1" ht="36.75" customHeight="1" x14ac:dyDescent="0.25">
      <c r="A116" s="75" t="str">
        <f>VLOOKUP(B116,Apoio!$A:$C,3,FALSE)</f>
        <v>Penalidades - Pós-Liquidação</v>
      </c>
      <c r="B116" s="82" t="s">
        <v>536</v>
      </c>
      <c r="C116" s="86">
        <v>45323</v>
      </c>
      <c r="D116" s="84" t="s">
        <v>138</v>
      </c>
      <c r="E116" s="78" t="s">
        <v>83</v>
      </c>
      <c r="F116" s="91" t="s">
        <v>783</v>
      </c>
      <c r="G116" s="89" t="s">
        <v>729</v>
      </c>
      <c r="H116" s="89" t="s">
        <v>730</v>
      </c>
      <c r="I116" s="89" t="s">
        <v>830</v>
      </c>
      <c r="J116" s="89"/>
      <c r="K116" s="89"/>
      <c r="L116" s="89"/>
      <c r="M116" s="89"/>
      <c r="N116" s="90"/>
      <c r="O116" s="98" t="s">
        <v>796</v>
      </c>
      <c r="P116" s="99">
        <v>45366</v>
      </c>
      <c r="Q116" s="77">
        <v>1</v>
      </c>
      <c r="R116" s="100">
        <v>2</v>
      </c>
      <c r="S116" s="100">
        <v>3</v>
      </c>
      <c r="T116" s="77">
        <v>4</v>
      </c>
      <c r="U116" s="77">
        <v>5</v>
      </c>
      <c r="V116" s="77">
        <v>6</v>
      </c>
      <c r="W116" s="77">
        <v>7</v>
      </c>
      <c r="X116" s="77">
        <v>8</v>
      </c>
      <c r="Y116" s="100">
        <v>9</v>
      </c>
      <c r="Z116" s="100">
        <v>10</v>
      </c>
      <c r="AA116" s="77">
        <v>11</v>
      </c>
      <c r="AB116" s="77">
        <v>12</v>
      </c>
      <c r="AC116" s="77">
        <v>13</v>
      </c>
      <c r="AD116" s="77">
        <v>14</v>
      </c>
      <c r="AE116" s="79">
        <v>15</v>
      </c>
      <c r="AF116" s="100">
        <v>16</v>
      </c>
      <c r="AG116" s="100">
        <v>17</v>
      </c>
      <c r="AH116" s="77">
        <v>18</v>
      </c>
      <c r="AI116" s="77">
        <v>19</v>
      </c>
      <c r="AJ116" s="77">
        <v>20</v>
      </c>
      <c r="AK116" s="77">
        <v>21</v>
      </c>
      <c r="AL116" s="77">
        <v>22</v>
      </c>
      <c r="AM116" s="100">
        <v>23</v>
      </c>
      <c r="AN116" s="100">
        <v>24</v>
      </c>
      <c r="AO116" s="77">
        <v>25</v>
      </c>
      <c r="AP116" s="77">
        <v>26</v>
      </c>
      <c r="AQ116" s="77">
        <v>27</v>
      </c>
      <c r="AR116" s="77">
        <v>28</v>
      </c>
      <c r="AS116" s="100">
        <v>29</v>
      </c>
      <c r="AT116" s="100">
        <v>30</v>
      </c>
      <c r="AU116" s="100">
        <v>31</v>
      </c>
      <c r="AV116" s="78"/>
      <c r="AW116" s="8"/>
    </row>
    <row r="117" spans="1:50" s="6" customFormat="1" ht="36" customHeight="1" x14ac:dyDescent="0.25">
      <c r="A117" s="75" t="str">
        <f>VLOOKUP(B117,Apoio!$A:$C,3,FALSE)</f>
        <v>Cotas de Energia Nuclear - Liquidação</v>
      </c>
      <c r="B117" s="82" t="s">
        <v>193</v>
      </c>
      <c r="C117" s="86">
        <v>45323</v>
      </c>
      <c r="D117" s="84" t="s">
        <v>191</v>
      </c>
      <c r="E117" s="78" t="s">
        <v>84</v>
      </c>
      <c r="F117" s="88"/>
      <c r="G117" s="89"/>
      <c r="H117" s="89" t="s">
        <v>84</v>
      </c>
      <c r="I117" s="89"/>
      <c r="J117" s="89"/>
      <c r="K117" s="89"/>
      <c r="L117" s="89"/>
      <c r="M117" s="89"/>
      <c r="N117" s="90"/>
      <c r="O117" s="98" t="s">
        <v>796</v>
      </c>
      <c r="P117" s="99">
        <v>45366</v>
      </c>
      <c r="Q117" s="77">
        <v>1</v>
      </c>
      <c r="R117" s="100">
        <v>2</v>
      </c>
      <c r="S117" s="100">
        <v>3</v>
      </c>
      <c r="T117" s="77">
        <v>4</v>
      </c>
      <c r="U117" s="77">
        <v>5</v>
      </c>
      <c r="V117" s="77">
        <v>6</v>
      </c>
      <c r="W117" s="77">
        <v>7</v>
      </c>
      <c r="X117" s="77">
        <v>8</v>
      </c>
      <c r="Y117" s="100">
        <v>9</v>
      </c>
      <c r="Z117" s="100">
        <v>10</v>
      </c>
      <c r="AA117" s="77">
        <v>11</v>
      </c>
      <c r="AB117" s="77">
        <v>12</v>
      </c>
      <c r="AC117" s="77">
        <v>13</v>
      </c>
      <c r="AD117" s="77">
        <v>14</v>
      </c>
      <c r="AE117" s="79">
        <v>15</v>
      </c>
      <c r="AF117" s="100">
        <v>16</v>
      </c>
      <c r="AG117" s="100">
        <v>17</v>
      </c>
      <c r="AH117" s="77">
        <v>18</v>
      </c>
      <c r="AI117" s="77">
        <v>19</v>
      </c>
      <c r="AJ117" s="77">
        <v>20</v>
      </c>
      <c r="AK117" s="77">
        <v>21</v>
      </c>
      <c r="AL117" s="77">
        <v>22</v>
      </c>
      <c r="AM117" s="100">
        <v>23</v>
      </c>
      <c r="AN117" s="100">
        <v>24</v>
      </c>
      <c r="AO117" s="77">
        <v>25</v>
      </c>
      <c r="AP117" s="77">
        <v>26</v>
      </c>
      <c r="AQ117" s="77">
        <v>27</v>
      </c>
      <c r="AR117" s="77">
        <v>28</v>
      </c>
      <c r="AS117" s="100">
        <v>29</v>
      </c>
      <c r="AT117" s="100">
        <v>30</v>
      </c>
      <c r="AU117" s="100">
        <v>31</v>
      </c>
      <c r="AV117" s="78"/>
      <c r="AW117" s="8"/>
    </row>
    <row r="118" spans="1:50" s="6" customFormat="1" ht="56.25" customHeight="1" x14ac:dyDescent="0.25">
      <c r="A118" s="75" t="str">
        <f>VLOOKUP(B118,Apoio!$A:$C,3,FALSE)</f>
        <v>MCSD EE - Liquidação</v>
      </c>
      <c r="B118" s="82" t="s">
        <v>663</v>
      </c>
      <c r="C118" s="86">
        <v>45292</v>
      </c>
      <c r="D118" s="84" t="s">
        <v>968</v>
      </c>
      <c r="E118" s="78" t="s">
        <v>84</v>
      </c>
      <c r="F118" s="88"/>
      <c r="G118" s="89"/>
      <c r="H118" s="89" t="s">
        <v>84</v>
      </c>
      <c r="I118" s="89"/>
      <c r="J118" s="89"/>
      <c r="K118" s="89"/>
      <c r="L118" s="89"/>
      <c r="M118" s="89"/>
      <c r="N118" s="90"/>
      <c r="O118" s="98" t="s">
        <v>796</v>
      </c>
      <c r="P118" s="99">
        <v>45366</v>
      </c>
      <c r="Q118" s="77">
        <v>1</v>
      </c>
      <c r="R118" s="100">
        <v>2</v>
      </c>
      <c r="S118" s="100">
        <v>3</v>
      </c>
      <c r="T118" s="77">
        <v>4</v>
      </c>
      <c r="U118" s="77">
        <v>5</v>
      </c>
      <c r="V118" s="77">
        <v>6</v>
      </c>
      <c r="W118" s="77">
        <v>7</v>
      </c>
      <c r="X118" s="77">
        <v>8</v>
      </c>
      <c r="Y118" s="100">
        <v>9</v>
      </c>
      <c r="Z118" s="100">
        <v>10</v>
      </c>
      <c r="AA118" s="77">
        <v>11</v>
      </c>
      <c r="AB118" s="77">
        <v>12</v>
      </c>
      <c r="AC118" s="77">
        <v>13</v>
      </c>
      <c r="AD118" s="77">
        <v>14</v>
      </c>
      <c r="AE118" s="79">
        <v>15</v>
      </c>
      <c r="AF118" s="100">
        <v>16</v>
      </c>
      <c r="AG118" s="100">
        <v>17</v>
      </c>
      <c r="AH118" s="77">
        <v>18</v>
      </c>
      <c r="AI118" s="77">
        <v>19</v>
      </c>
      <c r="AJ118" s="77">
        <v>20</v>
      </c>
      <c r="AK118" s="77">
        <v>21</v>
      </c>
      <c r="AL118" s="77">
        <v>22</v>
      </c>
      <c r="AM118" s="100">
        <v>23</v>
      </c>
      <c r="AN118" s="100">
        <v>24</v>
      </c>
      <c r="AO118" s="77">
        <v>25</v>
      </c>
      <c r="AP118" s="77">
        <v>26</v>
      </c>
      <c r="AQ118" s="77">
        <v>27</v>
      </c>
      <c r="AR118" s="77">
        <v>28</v>
      </c>
      <c r="AS118" s="100">
        <v>29</v>
      </c>
      <c r="AT118" s="100">
        <v>30</v>
      </c>
      <c r="AU118" s="100">
        <v>31</v>
      </c>
      <c r="AV118" s="78" t="s">
        <v>969</v>
      </c>
      <c r="AW118" s="8"/>
    </row>
    <row r="119" spans="1:50" s="6" customFormat="1" ht="49.5" customHeight="1" x14ac:dyDescent="0.25">
      <c r="A119" s="75" t="str">
        <f>VLOOKUP(B119,Apoio!$A:$C,3,FALSE)</f>
        <v>MVE - Apuração</v>
      </c>
      <c r="B119" s="82" t="s">
        <v>1051</v>
      </c>
      <c r="C119" s="86">
        <v>45352</v>
      </c>
      <c r="D119" s="84" t="s">
        <v>84</v>
      </c>
      <c r="E119" s="78" t="s">
        <v>84</v>
      </c>
      <c r="F119" s="88"/>
      <c r="G119" s="89"/>
      <c r="H119" s="89" t="s">
        <v>84</v>
      </c>
      <c r="I119" s="89"/>
      <c r="J119" s="89"/>
      <c r="K119" s="89"/>
      <c r="L119" s="89"/>
      <c r="M119" s="89"/>
      <c r="N119" s="90"/>
      <c r="O119" s="98" t="s">
        <v>796</v>
      </c>
      <c r="P119" s="99">
        <v>45366</v>
      </c>
      <c r="Q119" s="77">
        <v>1</v>
      </c>
      <c r="R119" s="100">
        <v>2</v>
      </c>
      <c r="S119" s="100">
        <v>3</v>
      </c>
      <c r="T119" s="77">
        <v>4</v>
      </c>
      <c r="U119" s="77">
        <v>5</v>
      </c>
      <c r="V119" s="77">
        <v>6</v>
      </c>
      <c r="W119" s="77">
        <v>7</v>
      </c>
      <c r="X119" s="77">
        <v>8</v>
      </c>
      <c r="Y119" s="100">
        <v>9</v>
      </c>
      <c r="Z119" s="100">
        <v>10</v>
      </c>
      <c r="AA119" s="77">
        <v>11</v>
      </c>
      <c r="AB119" s="77">
        <v>12</v>
      </c>
      <c r="AC119" s="77">
        <v>13</v>
      </c>
      <c r="AD119" s="77">
        <v>14</v>
      </c>
      <c r="AE119" s="79">
        <v>15</v>
      </c>
      <c r="AF119" s="100">
        <v>16</v>
      </c>
      <c r="AG119" s="100">
        <v>17</v>
      </c>
      <c r="AH119" s="77">
        <v>18</v>
      </c>
      <c r="AI119" s="77">
        <v>19</v>
      </c>
      <c r="AJ119" s="77">
        <v>20</v>
      </c>
      <c r="AK119" s="77">
        <v>21</v>
      </c>
      <c r="AL119" s="77">
        <v>22</v>
      </c>
      <c r="AM119" s="100">
        <v>23</v>
      </c>
      <c r="AN119" s="100">
        <v>24</v>
      </c>
      <c r="AO119" s="77">
        <v>25</v>
      </c>
      <c r="AP119" s="77">
        <v>26</v>
      </c>
      <c r="AQ119" s="77">
        <v>27</v>
      </c>
      <c r="AR119" s="77">
        <v>28</v>
      </c>
      <c r="AS119" s="100">
        <v>29</v>
      </c>
      <c r="AT119" s="100">
        <v>30</v>
      </c>
      <c r="AU119" s="100">
        <v>31</v>
      </c>
      <c r="AV119" s="78"/>
      <c r="AW119" s="8"/>
    </row>
    <row r="120" spans="1:50" s="6" customFormat="1" ht="49.5" customHeight="1" x14ac:dyDescent="0.25">
      <c r="A120" s="75" t="str">
        <f>VLOOKUP(B120,Apoio!$A:$C,3,FALSE)</f>
        <v>MVE - Garantias Financeiras</v>
      </c>
      <c r="B120" s="82" t="s">
        <v>1067</v>
      </c>
      <c r="C120" s="86">
        <v>45323</v>
      </c>
      <c r="D120" s="84" t="s">
        <v>616</v>
      </c>
      <c r="E120" s="78" t="s">
        <v>84</v>
      </c>
      <c r="F120" s="88"/>
      <c r="G120" s="89"/>
      <c r="H120" s="89" t="s">
        <v>84</v>
      </c>
      <c r="I120" s="89"/>
      <c r="J120" s="89"/>
      <c r="K120" s="89"/>
      <c r="L120" s="89"/>
      <c r="M120" s="89"/>
      <c r="N120" s="90"/>
      <c r="O120" s="98" t="s">
        <v>796</v>
      </c>
      <c r="P120" s="99">
        <v>45366</v>
      </c>
      <c r="Q120" s="77">
        <v>1</v>
      </c>
      <c r="R120" s="100">
        <v>2</v>
      </c>
      <c r="S120" s="100">
        <v>3</v>
      </c>
      <c r="T120" s="77">
        <v>4</v>
      </c>
      <c r="U120" s="77">
        <v>5</v>
      </c>
      <c r="V120" s="77">
        <v>6</v>
      </c>
      <c r="W120" s="77">
        <v>7</v>
      </c>
      <c r="X120" s="77">
        <v>8</v>
      </c>
      <c r="Y120" s="100">
        <v>9</v>
      </c>
      <c r="Z120" s="100">
        <v>10</v>
      </c>
      <c r="AA120" s="77">
        <v>11</v>
      </c>
      <c r="AB120" s="77">
        <v>12</v>
      </c>
      <c r="AC120" s="77">
        <v>13</v>
      </c>
      <c r="AD120" s="77">
        <v>14</v>
      </c>
      <c r="AE120" s="79">
        <v>15</v>
      </c>
      <c r="AF120" s="100">
        <v>16</v>
      </c>
      <c r="AG120" s="100">
        <v>17</v>
      </c>
      <c r="AH120" s="77">
        <v>18</v>
      </c>
      <c r="AI120" s="77">
        <v>19</v>
      </c>
      <c r="AJ120" s="77">
        <v>20</v>
      </c>
      <c r="AK120" s="77">
        <v>21</v>
      </c>
      <c r="AL120" s="77">
        <v>22</v>
      </c>
      <c r="AM120" s="100">
        <v>23</v>
      </c>
      <c r="AN120" s="100">
        <v>24</v>
      </c>
      <c r="AO120" s="77">
        <v>25</v>
      </c>
      <c r="AP120" s="77">
        <v>26</v>
      </c>
      <c r="AQ120" s="77">
        <v>27</v>
      </c>
      <c r="AR120" s="77">
        <v>28</v>
      </c>
      <c r="AS120" s="100">
        <v>29</v>
      </c>
      <c r="AT120" s="100">
        <v>30</v>
      </c>
      <c r="AU120" s="100">
        <v>31</v>
      </c>
      <c r="AV120" s="78"/>
      <c r="AW120" s="8"/>
    </row>
    <row r="121" spans="1:50" s="6" customFormat="1" ht="46.5" customHeight="1" x14ac:dyDescent="0.25">
      <c r="A121" s="75" t="str">
        <f>VLOOKUP(B121,Apoio!$A:$C,3,FALSE)</f>
        <v>Energia de Reserva - Cessão Hidráulica</v>
      </c>
      <c r="B121" s="82" t="s">
        <v>678</v>
      </c>
      <c r="C121" s="86">
        <v>45292</v>
      </c>
      <c r="D121" s="84" t="s">
        <v>675</v>
      </c>
      <c r="E121" s="78" t="s">
        <v>676</v>
      </c>
      <c r="F121" s="91" t="s">
        <v>702</v>
      </c>
      <c r="G121" s="89"/>
      <c r="H121" s="89"/>
      <c r="I121" s="89"/>
      <c r="J121" s="89"/>
      <c r="K121" s="89"/>
      <c r="L121" s="89"/>
      <c r="M121" s="89"/>
      <c r="N121" s="90"/>
      <c r="O121" s="98" t="s">
        <v>796</v>
      </c>
      <c r="P121" s="99">
        <v>45369</v>
      </c>
      <c r="Q121" s="77">
        <v>1</v>
      </c>
      <c r="R121" s="100">
        <v>2</v>
      </c>
      <c r="S121" s="100">
        <v>3</v>
      </c>
      <c r="T121" s="77">
        <v>4</v>
      </c>
      <c r="U121" s="77">
        <v>5</v>
      </c>
      <c r="V121" s="77">
        <v>6</v>
      </c>
      <c r="W121" s="77">
        <v>7</v>
      </c>
      <c r="X121" s="77">
        <v>8</v>
      </c>
      <c r="Y121" s="100">
        <v>9</v>
      </c>
      <c r="Z121" s="100">
        <v>10</v>
      </c>
      <c r="AA121" s="77">
        <v>11</v>
      </c>
      <c r="AB121" s="77">
        <v>12</v>
      </c>
      <c r="AC121" s="77">
        <v>13</v>
      </c>
      <c r="AD121" s="77">
        <v>14</v>
      </c>
      <c r="AE121" s="77">
        <v>15</v>
      </c>
      <c r="AF121" s="100">
        <v>16</v>
      </c>
      <c r="AG121" s="100">
        <v>17</v>
      </c>
      <c r="AH121" s="79">
        <v>18</v>
      </c>
      <c r="AI121" s="77">
        <v>19</v>
      </c>
      <c r="AJ121" s="77">
        <v>20</v>
      </c>
      <c r="AK121" s="77">
        <v>21</v>
      </c>
      <c r="AL121" s="77">
        <v>22</v>
      </c>
      <c r="AM121" s="100">
        <v>23</v>
      </c>
      <c r="AN121" s="100">
        <v>24</v>
      </c>
      <c r="AO121" s="77">
        <v>25</v>
      </c>
      <c r="AP121" s="77">
        <v>26</v>
      </c>
      <c r="AQ121" s="77">
        <v>27</v>
      </c>
      <c r="AR121" s="77">
        <v>28</v>
      </c>
      <c r="AS121" s="100">
        <v>29</v>
      </c>
      <c r="AT121" s="100">
        <v>30</v>
      </c>
      <c r="AU121" s="100">
        <v>31</v>
      </c>
      <c r="AV121" s="78" t="s">
        <v>966</v>
      </c>
      <c r="AX121" s="8"/>
    </row>
    <row r="122" spans="1:50" s="6" customFormat="1" ht="36.75" customHeight="1" x14ac:dyDescent="0.25">
      <c r="A122" s="75" t="str">
        <f>VLOOKUP(B122,Apoio!$A:$C,3,FALSE)</f>
        <v>MVE - Pós-Liquidação</v>
      </c>
      <c r="B122" s="82" t="s">
        <v>882</v>
      </c>
      <c r="C122" s="86">
        <v>45323</v>
      </c>
      <c r="D122" s="84" t="s">
        <v>618</v>
      </c>
      <c r="E122" s="78" t="s">
        <v>622</v>
      </c>
      <c r="F122" s="88" t="s">
        <v>703</v>
      </c>
      <c r="G122" s="89" t="s">
        <v>831</v>
      </c>
      <c r="H122" s="89"/>
      <c r="I122" s="89"/>
      <c r="J122" s="89"/>
      <c r="K122" s="89"/>
      <c r="L122" s="89"/>
      <c r="M122" s="89"/>
      <c r="N122" s="90"/>
      <c r="O122" s="98" t="s">
        <v>796</v>
      </c>
      <c r="P122" s="99">
        <v>45369</v>
      </c>
      <c r="Q122" s="77">
        <v>1</v>
      </c>
      <c r="R122" s="100">
        <v>2</v>
      </c>
      <c r="S122" s="100">
        <v>3</v>
      </c>
      <c r="T122" s="77">
        <v>4</v>
      </c>
      <c r="U122" s="77">
        <v>5</v>
      </c>
      <c r="V122" s="77">
        <v>6</v>
      </c>
      <c r="W122" s="77">
        <v>7</v>
      </c>
      <c r="X122" s="77">
        <v>8</v>
      </c>
      <c r="Y122" s="100">
        <v>9</v>
      </c>
      <c r="Z122" s="100">
        <v>10</v>
      </c>
      <c r="AA122" s="77">
        <v>11</v>
      </c>
      <c r="AB122" s="77">
        <v>12</v>
      </c>
      <c r="AC122" s="77">
        <v>13</v>
      </c>
      <c r="AD122" s="77">
        <v>14</v>
      </c>
      <c r="AE122" s="77">
        <v>15</v>
      </c>
      <c r="AF122" s="100">
        <v>16</v>
      </c>
      <c r="AG122" s="100">
        <v>17</v>
      </c>
      <c r="AH122" s="79">
        <v>18</v>
      </c>
      <c r="AI122" s="77">
        <v>19</v>
      </c>
      <c r="AJ122" s="77">
        <v>20</v>
      </c>
      <c r="AK122" s="77">
        <v>21</v>
      </c>
      <c r="AL122" s="77">
        <v>22</v>
      </c>
      <c r="AM122" s="100">
        <v>23</v>
      </c>
      <c r="AN122" s="100">
        <v>24</v>
      </c>
      <c r="AO122" s="77">
        <v>25</v>
      </c>
      <c r="AP122" s="77">
        <v>26</v>
      </c>
      <c r="AQ122" s="77">
        <v>27</v>
      </c>
      <c r="AR122" s="77">
        <v>28</v>
      </c>
      <c r="AS122" s="100">
        <v>29</v>
      </c>
      <c r="AT122" s="100">
        <v>30</v>
      </c>
      <c r="AU122" s="100">
        <v>31</v>
      </c>
      <c r="AV122" s="78"/>
      <c r="AW122" s="8"/>
    </row>
    <row r="123" spans="1:50" s="6" customFormat="1" ht="36" customHeight="1" x14ac:dyDescent="0.25">
      <c r="A123" s="75" t="str">
        <f>VLOOKUP(B123,Apoio!$A:$C,3,FALSE)</f>
        <v>Contrato</v>
      </c>
      <c r="B123" s="82" t="s">
        <v>179</v>
      </c>
      <c r="C123" s="86">
        <v>45323</v>
      </c>
      <c r="D123" s="84" t="s">
        <v>15</v>
      </c>
      <c r="E123" s="78" t="s">
        <v>73</v>
      </c>
      <c r="F123" s="91" t="s">
        <v>732</v>
      </c>
      <c r="G123" s="89" t="s">
        <v>733</v>
      </c>
      <c r="H123" s="89"/>
      <c r="I123" s="89"/>
      <c r="J123" s="89"/>
      <c r="K123" s="89"/>
      <c r="L123" s="89"/>
      <c r="M123" s="89"/>
      <c r="N123" s="90"/>
      <c r="O123" s="98" t="s">
        <v>796</v>
      </c>
      <c r="P123" s="99">
        <v>45369</v>
      </c>
      <c r="Q123" s="77">
        <v>1</v>
      </c>
      <c r="R123" s="100">
        <v>2</v>
      </c>
      <c r="S123" s="100">
        <v>3</v>
      </c>
      <c r="T123" s="77">
        <v>4</v>
      </c>
      <c r="U123" s="77">
        <v>5</v>
      </c>
      <c r="V123" s="77">
        <v>6</v>
      </c>
      <c r="W123" s="77">
        <v>7</v>
      </c>
      <c r="X123" s="77">
        <v>8</v>
      </c>
      <c r="Y123" s="100">
        <v>9</v>
      </c>
      <c r="Z123" s="100">
        <v>10</v>
      </c>
      <c r="AA123" s="77">
        <v>11</v>
      </c>
      <c r="AB123" s="77">
        <v>12</v>
      </c>
      <c r="AC123" s="77">
        <v>13</v>
      </c>
      <c r="AD123" s="77">
        <v>14</v>
      </c>
      <c r="AE123" s="77">
        <v>15</v>
      </c>
      <c r="AF123" s="100">
        <v>16</v>
      </c>
      <c r="AG123" s="100">
        <v>17</v>
      </c>
      <c r="AH123" s="79">
        <v>18</v>
      </c>
      <c r="AI123" s="77">
        <v>19</v>
      </c>
      <c r="AJ123" s="77">
        <v>20</v>
      </c>
      <c r="AK123" s="77">
        <v>21</v>
      </c>
      <c r="AL123" s="77">
        <v>22</v>
      </c>
      <c r="AM123" s="100">
        <v>23</v>
      </c>
      <c r="AN123" s="100">
        <v>24</v>
      </c>
      <c r="AO123" s="77">
        <v>25</v>
      </c>
      <c r="AP123" s="77">
        <v>26</v>
      </c>
      <c r="AQ123" s="77">
        <v>27</v>
      </c>
      <c r="AR123" s="77">
        <v>28</v>
      </c>
      <c r="AS123" s="100">
        <v>29</v>
      </c>
      <c r="AT123" s="100">
        <v>30</v>
      </c>
      <c r="AU123" s="100">
        <v>31</v>
      </c>
      <c r="AV123" s="78"/>
      <c r="AW123" s="8"/>
    </row>
    <row r="124" spans="1:50" s="6" customFormat="1" ht="36" customHeight="1" x14ac:dyDescent="0.3">
      <c r="A124" s="75" t="str">
        <f>VLOOKUP(B124,Apoio!$A:$C,3,FALSE)</f>
        <v>Garantias Financeiras - Aporte</v>
      </c>
      <c r="B124" s="82" t="s">
        <v>1054</v>
      </c>
      <c r="C124" s="86">
        <v>45323</v>
      </c>
      <c r="D124" s="84" t="s">
        <v>14</v>
      </c>
      <c r="E124" s="78" t="s">
        <v>110</v>
      </c>
      <c r="F124" s="88" t="s">
        <v>734</v>
      </c>
      <c r="G124" s="89" t="s">
        <v>735</v>
      </c>
      <c r="H124" s="149"/>
      <c r="I124" s="89"/>
      <c r="J124" s="89"/>
      <c r="K124" s="89"/>
      <c r="L124" s="89"/>
      <c r="M124" s="89"/>
      <c r="N124" s="90"/>
      <c r="O124" s="98" t="s">
        <v>796</v>
      </c>
      <c r="P124" s="99">
        <v>45369</v>
      </c>
      <c r="Q124" s="77">
        <v>1</v>
      </c>
      <c r="R124" s="100">
        <v>2</v>
      </c>
      <c r="S124" s="100">
        <v>3</v>
      </c>
      <c r="T124" s="77">
        <v>4</v>
      </c>
      <c r="U124" s="77">
        <v>5</v>
      </c>
      <c r="V124" s="77">
        <v>6</v>
      </c>
      <c r="W124" s="77">
        <v>7</v>
      </c>
      <c r="X124" s="77">
        <v>8</v>
      </c>
      <c r="Y124" s="100">
        <v>9</v>
      </c>
      <c r="Z124" s="100">
        <v>10</v>
      </c>
      <c r="AA124" s="77">
        <v>11</v>
      </c>
      <c r="AB124" s="77">
        <v>12</v>
      </c>
      <c r="AC124" s="77">
        <v>13</v>
      </c>
      <c r="AD124" s="77">
        <v>14</v>
      </c>
      <c r="AE124" s="77">
        <v>15</v>
      </c>
      <c r="AF124" s="100">
        <v>16</v>
      </c>
      <c r="AG124" s="100">
        <v>17</v>
      </c>
      <c r="AH124" s="79">
        <v>18</v>
      </c>
      <c r="AI124" s="77">
        <v>19</v>
      </c>
      <c r="AJ124" s="77">
        <v>20</v>
      </c>
      <c r="AK124" s="77">
        <v>21</v>
      </c>
      <c r="AL124" s="77">
        <v>22</v>
      </c>
      <c r="AM124" s="100">
        <v>23</v>
      </c>
      <c r="AN124" s="100">
        <v>24</v>
      </c>
      <c r="AO124" s="77">
        <v>25</v>
      </c>
      <c r="AP124" s="77">
        <v>26</v>
      </c>
      <c r="AQ124" s="77">
        <v>27</v>
      </c>
      <c r="AR124" s="77">
        <v>28</v>
      </c>
      <c r="AS124" s="100">
        <v>29</v>
      </c>
      <c r="AT124" s="100">
        <v>30</v>
      </c>
      <c r="AU124" s="100">
        <v>31</v>
      </c>
      <c r="AV124" s="80"/>
      <c r="AW124" s="8"/>
    </row>
    <row r="125" spans="1:50" s="6" customFormat="1" ht="21" x14ac:dyDescent="0.25">
      <c r="A125" s="75" t="str">
        <f>VLOOKUP(B125,Apoio!$A:$C,3,FALSE)</f>
        <v>MCP - Memória de Cálculo</v>
      </c>
      <c r="B125" s="185" t="s">
        <v>1062</v>
      </c>
      <c r="C125" s="86">
        <v>45323</v>
      </c>
      <c r="D125" s="84" t="s">
        <v>15</v>
      </c>
      <c r="E125" s="78" t="s">
        <v>70</v>
      </c>
      <c r="F125" s="88" t="s">
        <v>736</v>
      </c>
      <c r="G125" s="89"/>
      <c r="H125" s="89"/>
      <c r="I125" s="89"/>
      <c r="J125" s="89"/>
      <c r="K125" s="89"/>
      <c r="L125" s="89"/>
      <c r="M125" s="89"/>
      <c r="N125" s="90"/>
      <c r="O125" s="98" t="s">
        <v>796</v>
      </c>
      <c r="P125" s="99">
        <v>45369</v>
      </c>
      <c r="Q125" s="178">
        <v>1</v>
      </c>
      <c r="R125" s="176">
        <v>2</v>
      </c>
      <c r="S125" s="176">
        <v>3</v>
      </c>
      <c r="T125" s="178">
        <v>4</v>
      </c>
      <c r="U125" s="178">
        <v>5</v>
      </c>
      <c r="V125" s="178">
        <v>6</v>
      </c>
      <c r="W125" s="178">
        <v>7</v>
      </c>
      <c r="X125" s="178">
        <v>8</v>
      </c>
      <c r="Y125" s="176">
        <v>9</v>
      </c>
      <c r="Z125" s="176">
        <v>10</v>
      </c>
      <c r="AA125" s="178">
        <v>11</v>
      </c>
      <c r="AB125" s="178">
        <v>12</v>
      </c>
      <c r="AC125" s="178">
        <v>13</v>
      </c>
      <c r="AD125" s="178">
        <v>14</v>
      </c>
      <c r="AE125" s="178">
        <v>15</v>
      </c>
      <c r="AF125" s="176">
        <v>16</v>
      </c>
      <c r="AG125" s="176">
        <v>17</v>
      </c>
      <c r="AH125" s="180">
        <v>18</v>
      </c>
      <c r="AI125" s="178">
        <v>19</v>
      </c>
      <c r="AJ125" s="178">
        <v>20</v>
      </c>
      <c r="AK125" s="178">
        <v>21</v>
      </c>
      <c r="AL125" s="178">
        <v>22</v>
      </c>
      <c r="AM125" s="176">
        <v>23</v>
      </c>
      <c r="AN125" s="176">
        <v>24</v>
      </c>
      <c r="AO125" s="178">
        <v>25</v>
      </c>
      <c r="AP125" s="178">
        <v>26</v>
      </c>
      <c r="AQ125" s="178">
        <v>27</v>
      </c>
      <c r="AR125" s="178">
        <v>28</v>
      </c>
      <c r="AS125" s="176">
        <v>29</v>
      </c>
      <c r="AT125" s="176">
        <v>30</v>
      </c>
      <c r="AU125" s="176">
        <v>31</v>
      </c>
      <c r="AV125" s="174"/>
      <c r="AW125" s="8"/>
    </row>
    <row r="126" spans="1:50" s="6" customFormat="1" ht="21" x14ac:dyDescent="0.25">
      <c r="A126" s="75"/>
      <c r="B126" s="186"/>
      <c r="C126" s="86">
        <v>45323</v>
      </c>
      <c r="D126" s="84" t="s">
        <v>15</v>
      </c>
      <c r="E126" s="78" t="s">
        <v>71</v>
      </c>
      <c r="F126" s="88" t="s">
        <v>737</v>
      </c>
      <c r="G126" s="89" t="s">
        <v>738</v>
      </c>
      <c r="H126" s="89"/>
      <c r="I126" s="89"/>
      <c r="J126" s="89"/>
      <c r="K126" s="89"/>
      <c r="L126" s="89"/>
      <c r="M126" s="89"/>
      <c r="N126" s="90"/>
      <c r="O126" s="98" t="s">
        <v>796</v>
      </c>
      <c r="P126" s="99">
        <v>45369</v>
      </c>
      <c r="Q126" s="179"/>
      <c r="R126" s="177"/>
      <c r="S126" s="177"/>
      <c r="T126" s="179"/>
      <c r="U126" s="179"/>
      <c r="V126" s="179"/>
      <c r="W126" s="179"/>
      <c r="X126" s="179"/>
      <c r="Y126" s="177"/>
      <c r="Z126" s="177"/>
      <c r="AA126" s="179"/>
      <c r="AB126" s="179"/>
      <c r="AC126" s="179"/>
      <c r="AD126" s="179"/>
      <c r="AE126" s="179"/>
      <c r="AF126" s="177"/>
      <c r="AG126" s="177"/>
      <c r="AH126" s="181"/>
      <c r="AI126" s="179"/>
      <c r="AJ126" s="179"/>
      <c r="AK126" s="179"/>
      <c r="AL126" s="179"/>
      <c r="AM126" s="177"/>
      <c r="AN126" s="177"/>
      <c r="AO126" s="179"/>
      <c r="AP126" s="179"/>
      <c r="AQ126" s="179"/>
      <c r="AR126" s="179"/>
      <c r="AS126" s="177"/>
      <c r="AT126" s="177"/>
      <c r="AU126" s="177"/>
      <c r="AV126" s="175"/>
      <c r="AW126" s="8"/>
    </row>
    <row r="127" spans="1:50" s="6" customFormat="1" ht="21" x14ac:dyDescent="0.25">
      <c r="A127" s="75"/>
      <c r="B127" s="186"/>
      <c r="C127" s="86">
        <v>45323</v>
      </c>
      <c r="D127" s="84" t="s">
        <v>15</v>
      </c>
      <c r="E127" s="78" t="s">
        <v>72</v>
      </c>
      <c r="F127" s="88" t="s">
        <v>739</v>
      </c>
      <c r="G127" s="89" t="s">
        <v>740</v>
      </c>
      <c r="H127" s="89" t="s">
        <v>741</v>
      </c>
      <c r="I127" s="89" t="s">
        <v>742</v>
      </c>
      <c r="J127" s="89" t="s">
        <v>743</v>
      </c>
      <c r="K127" s="89" t="s">
        <v>744</v>
      </c>
      <c r="L127" s="89" t="s">
        <v>745</v>
      </c>
      <c r="M127" s="89" t="s">
        <v>746</v>
      </c>
      <c r="N127" s="90" t="s">
        <v>896</v>
      </c>
      <c r="O127" s="98" t="s">
        <v>796</v>
      </c>
      <c r="P127" s="99">
        <v>45369</v>
      </c>
      <c r="Q127" s="179"/>
      <c r="R127" s="177"/>
      <c r="S127" s="177"/>
      <c r="T127" s="179"/>
      <c r="U127" s="179"/>
      <c r="V127" s="179"/>
      <c r="W127" s="179"/>
      <c r="X127" s="179"/>
      <c r="Y127" s="177"/>
      <c r="Z127" s="177"/>
      <c r="AA127" s="179"/>
      <c r="AB127" s="179"/>
      <c r="AC127" s="179"/>
      <c r="AD127" s="179"/>
      <c r="AE127" s="179"/>
      <c r="AF127" s="177"/>
      <c r="AG127" s="177"/>
      <c r="AH127" s="181"/>
      <c r="AI127" s="179"/>
      <c r="AJ127" s="179"/>
      <c r="AK127" s="179"/>
      <c r="AL127" s="179"/>
      <c r="AM127" s="177"/>
      <c r="AN127" s="177"/>
      <c r="AO127" s="179"/>
      <c r="AP127" s="179"/>
      <c r="AQ127" s="179"/>
      <c r="AR127" s="179"/>
      <c r="AS127" s="177"/>
      <c r="AT127" s="177"/>
      <c r="AU127" s="177"/>
      <c r="AV127" s="175"/>
      <c r="AW127" s="8"/>
    </row>
    <row r="128" spans="1:50" s="6" customFormat="1" ht="21" x14ac:dyDescent="0.25">
      <c r="A128" s="75"/>
      <c r="B128" s="186"/>
      <c r="C128" s="86">
        <v>45323</v>
      </c>
      <c r="D128" s="84" t="s">
        <v>15</v>
      </c>
      <c r="E128" s="78" t="s">
        <v>73</v>
      </c>
      <c r="F128" s="88" t="s">
        <v>747</v>
      </c>
      <c r="G128" s="89" t="s">
        <v>748</v>
      </c>
      <c r="H128" s="89" t="s">
        <v>749</v>
      </c>
      <c r="I128" s="89"/>
      <c r="J128" s="89"/>
      <c r="K128" s="89"/>
      <c r="L128" s="89"/>
      <c r="M128" s="89"/>
      <c r="N128" s="90"/>
      <c r="O128" s="98" t="s">
        <v>796</v>
      </c>
      <c r="P128" s="99">
        <v>45369</v>
      </c>
      <c r="Q128" s="179"/>
      <c r="R128" s="177"/>
      <c r="S128" s="177"/>
      <c r="T128" s="179"/>
      <c r="U128" s="179"/>
      <c r="V128" s="179"/>
      <c r="W128" s="179"/>
      <c r="X128" s="179"/>
      <c r="Y128" s="177"/>
      <c r="Z128" s="177"/>
      <c r="AA128" s="179"/>
      <c r="AB128" s="179"/>
      <c r="AC128" s="179"/>
      <c r="AD128" s="179"/>
      <c r="AE128" s="179"/>
      <c r="AF128" s="177"/>
      <c r="AG128" s="177"/>
      <c r="AH128" s="181"/>
      <c r="AI128" s="179"/>
      <c r="AJ128" s="179"/>
      <c r="AK128" s="179"/>
      <c r="AL128" s="179"/>
      <c r="AM128" s="177"/>
      <c r="AN128" s="177"/>
      <c r="AO128" s="179"/>
      <c r="AP128" s="179"/>
      <c r="AQ128" s="179"/>
      <c r="AR128" s="179"/>
      <c r="AS128" s="177"/>
      <c r="AT128" s="177"/>
      <c r="AU128" s="177"/>
      <c r="AV128" s="175"/>
      <c r="AW128" s="8"/>
    </row>
    <row r="129" spans="1:49" s="6" customFormat="1" ht="21" x14ac:dyDescent="0.25">
      <c r="A129" s="75"/>
      <c r="B129" s="186"/>
      <c r="C129" s="86">
        <v>45323</v>
      </c>
      <c r="D129" s="84" t="s">
        <v>15</v>
      </c>
      <c r="E129" s="78" t="s">
        <v>75</v>
      </c>
      <c r="F129" s="88" t="s">
        <v>753</v>
      </c>
      <c r="G129" s="89" t="s">
        <v>754</v>
      </c>
      <c r="H129" s="89" t="s">
        <v>755</v>
      </c>
      <c r="I129" s="89" t="s">
        <v>756</v>
      </c>
      <c r="J129" s="89"/>
      <c r="K129" s="89"/>
      <c r="L129" s="89"/>
      <c r="M129" s="89"/>
      <c r="N129" s="90"/>
      <c r="O129" s="98" t="s">
        <v>796</v>
      </c>
      <c r="P129" s="99">
        <v>45369</v>
      </c>
      <c r="Q129" s="179"/>
      <c r="R129" s="177"/>
      <c r="S129" s="177"/>
      <c r="T129" s="179"/>
      <c r="U129" s="179"/>
      <c r="V129" s="179"/>
      <c r="W129" s="179"/>
      <c r="X129" s="179"/>
      <c r="Y129" s="177"/>
      <c r="Z129" s="177"/>
      <c r="AA129" s="179"/>
      <c r="AB129" s="179"/>
      <c r="AC129" s="179"/>
      <c r="AD129" s="179"/>
      <c r="AE129" s="179"/>
      <c r="AF129" s="177"/>
      <c r="AG129" s="177"/>
      <c r="AH129" s="181"/>
      <c r="AI129" s="179"/>
      <c r="AJ129" s="179"/>
      <c r="AK129" s="179"/>
      <c r="AL129" s="179"/>
      <c r="AM129" s="177"/>
      <c r="AN129" s="177"/>
      <c r="AO129" s="179"/>
      <c r="AP129" s="179"/>
      <c r="AQ129" s="179"/>
      <c r="AR129" s="179"/>
      <c r="AS129" s="177"/>
      <c r="AT129" s="177"/>
      <c r="AU129" s="177"/>
      <c r="AV129" s="175"/>
      <c r="AW129" s="8"/>
    </row>
    <row r="130" spans="1:49" s="6" customFormat="1" ht="21" x14ac:dyDescent="0.25">
      <c r="A130" s="75"/>
      <c r="B130" s="186"/>
      <c r="C130" s="86">
        <v>45323</v>
      </c>
      <c r="D130" s="84" t="s">
        <v>15</v>
      </c>
      <c r="E130" s="78" t="s">
        <v>76</v>
      </c>
      <c r="F130" s="88" t="s">
        <v>757</v>
      </c>
      <c r="G130" s="89" t="s">
        <v>758</v>
      </c>
      <c r="H130" s="89" t="s">
        <v>759</v>
      </c>
      <c r="I130" s="89"/>
      <c r="J130" s="89"/>
      <c r="K130" s="89"/>
      <c r="L130" s="89"/>
      <c r="M130" s="89"/>
      <c r="N130" s="90"/>
      <c r="O130" s="98" t="s">
        <v>796</v>
      </c>
      <c r="P130" s="99">
        <v>45369</v>
      </c>
      <c r="Q130" s="179"/>
      <c r="R130" s="177"/>
      <c r="S130" s="177"/>
      <c r="T130" s="179"/>
      <c r="U130" s="179"/>
      <c r="V130" s="179"/>
      <c r="W130" s="179"/>
      <c r="X130" s="179"/>
      <c r="Y130" s="177"/>
      <c r="Z130" s="177"/>
      <c r="AA130" s="179"/>
      <c r="AB130" s="179"/>
      <c r="AC130" s="179"/>
      <c r="AD130" s="179"/>
      <c r="AE130" s="179"/>
      <c r="AF130" s="177"/>
      <c r="AG130" s="177"/>
      <c r="AH130" s="181"/>
      <c r="AI130" s="179"/>
      <c r="AJ130" s="179"/>
      <c r="AK130" s="179"/>
      <c r="AL130" s="179"/>
      <c r="AM130" s="177"/>
      <c r="AN130" s="177"/>
      <c r="AO130" s="179"/>
      <c r="AP130" s="179"/>
      <c r="AQ130" s="179"/>
      <c r="AR130" s="179"/>
      <c r="AS130" s="177"/>
      <c r="AT130" s="177"/>
      <c r="AU130" s="177"/>
      <c r="AV130" s="175"/>
      <c r="AW130" s="8"/>
    </row>
    <row r="131" spans="1:49" s="6" customFormat="1" ht="21" x14ac:dyDescent="0.25">
      <c r="A131" s="75"/>
      <c r="B131" s="186"/>
      <c r="C131" s="86">
        <v>45323</v>
      </c>
      <c r="D131" s="84" t="s">
        <v>15</v>
      </c>
      <c r="E131" s="78" t="s">
        <v>77</v>
      </c>
      <c r="F131" s="88" t="s">
        <v>760</v>
      </c>
      <c r="G131" s="89" t="s">
        <v>761</v>
      </c>
      <c r="H131" s="89" t="s">
        <v>762</v>
      </c>
      <c r="I131" s="89" t="s">
        <v>763</v>
      </c>
      <c r="J131" s="89"/>
      <c r="K131" s="89"/>
      <c r="L131" s="89"/>
      <c r="M131" s="89"/>
      <c r="N131" s="90"/>
      <c r="O131" s="98" t="s">
        <v>796</v>
      </c>
      <c r="P131" s="99">
        <v>45369</v>
      </c>
      <c r="Q131" s="179"/>
      <c r="R131" s="177"/>
      <c r="S131" s="177"/>
      <c r="T131" s="179"/>
      <c r="U131" s="179"/>
      <c r="V131" s="179"/>
      <c r="W131" s="179"/>
      <c r="X131" s="179"/>
      <c r="Y131" s="177"/>
      <c r="Z131" s="177"/>
      <c r="AA131" s="179"/>
      <c r="AB131" s="179"/>
      <c r="AC131" s="179"/>
      <c r="AD131" s="179"/>
      <c r="AE131" s="179"/>
      <c r="AF131" s="177"/>
      <c r="AG131" s="177"/>
      <c r="AH131" s="181"/>
      <c r="AI131" s="179"/>
      <c r="AJ131" s="179"/>
      <c r="AK131" s="179"/>
      <c r="AL131" s="179"/>
      <c r="AM131" s="177"/>
      <c r="AN131" s="177"/>
      <c r="AO131" s="179"/>
      <c r="AP131" s="179"/>
      <c r="AQ131" s="179"/>
      <c r="AR131" s="179"/>
      <c r="AS131" s="177"/>
      <c r="AT131" s="177"/>
      <c r="AU131" s="177"/>
      <c r="AV131" s="175"/>
      <c r="AW131" s="8"/>
    </row>
    <row r="132" spans="1:49" s="6" customFormat="1" ht="21" x14ac:dyDescent="0.25">
      <c r="A132" s="75"/>
      <c r="B132" s="186"/>
      <c r="C132" s="86">
        <v>45323</v>
      </c>
      <c r="D132" s="84" t="s">
        <v>15</v>
      </c>
      <c r="E132" s="78" t="s">
        <v>1028</v>
      </c>
      <c r="F132" s="88" t="s">
        <v>1029</v>
      </c>
      <c r="G132" s="89" t="s">
        <v>1030</v>
      </c>
      <c r="H132" s="89"/>
      <c r="I132" s="89"/>
      <c r="J132" s="89"/>
      <c r="K132" s="89"/>
      <c r="L132" s="89"/>
      <c r="M132" s="89"/>
      <c r="N132" s="90"/>
      <c r="O132" s="98" t="s">
        <v>796</v>
      </c>
      <c r="P132" s="99">
        <v>45369</v>
      </c>
      <c r="Q132" s="179"/>
      <c r="R132" s="177"/>
      <c r="S132" s="177"/>
      <c r="T132" s="179"/>
      <c r="U132" s="179"/>
      <c r="V132" s="179"/>
      <c r="W132" s="179"/>
      <c r="X132" s="179"/>
      <c r="Y132" s="177"/>
      <c r="Z132" s="177"/>
      <c r="AA132" s="179"/>
      <c r="AB132" s="179"/>
      <c r="AC132" s="179"/>
      <c r="AD132" s="179"/>
      <c r="AE132" s="179"/>
      <c r="AF132" s="177"/>
      <c r="AG132" s="177"/>
      <c r="AH132" s="181"/>
      <c r="AI132" s="179"/>
      <c r="AJ132" s="179"/>
      <c r="AK132" s="179"/>
      <c r="AL132" s="179"/>
      <c r="AM132" s="177"/>
      <c r="AN132" s="177"/>
      <c r="AO132" s="179"/>
      <c r="AP132" s="179"/>
      <c r="AQ132" s="179"/>
      <c r="AR132" s="179"/>
      <c r="AS132" s="177"/>
      <c r="AT132" s="177"/>
      <c r="AU132" s="177"/>
      <c r="AV132" s="175"/>
      <c r="AW132" s="8"/>
    </row>
    <row r="133" spans="1:49" s="6" customFormat="1" ht="21" x14ac:dyDescent="0.25">
      <c r="A133" s="75"/>
      <c r="B133" s="186"/>
      <c r="C133" s="86">
        <v>45323</v>
      </c>
      <c r="D133" s="84" t="s">
        <v>15</v>
      </c>
      <c r="E133" s="78" t="s">
        <v>586</v>
      </c>
      <c r="F133" s="88" t="s">
        <v>588</v>
      </c>
      <c r="G133" s="89" t="s">
        <v>589</v>
      </c>
      <c r="H133" s="89" t="s">
        <v>590</v>
      </c>
      <c r="I133" s="89"/>
      <c r="J133" s="89"/>
      <c r="K133" s="89"/>
      <c r="L133" s="89"/>
      <c r="M133" s="89"/>
      <c r="N133" s="90"/>
      <c r="O133" s="98" t="s">
        <v>796</v>
      </c>
      <c r="P133" s="99">
        <v>45369</v>
      </c>
      <c r="Q133" s="179"/>
      <c r="R133" s="177"/>
      <c r="S133" s="177"/>
      <c r="T133" s="179"/>
      <c r="U133" s="179"/>
      <c r="V133" s="179"/>
      <c r="W133" s="179"/>
      <c r="X133" s="179"/>
      <c r="Y133" s="177"/>
      <c r="Z133" s="177"/>
      <c r="AA133" s="179"/>
      <c r="AB133" s="179"/>
      <c r="AC133" s="179"/>
      <c r="AD133" s="179"/>
      <c r="AE133" s="179"/>
      <c r="AF133" s="177"/>
      <c r="AG133" s="177"/>
      <c r="AH133" s="181"/>
      <c r="AI133" s="179"/>
      <c r="AJ133" s="179"/>
      <c r="AK133" s="179"/>
      <c r="AL133" s="179"/>
      <c r="AM133" s="177"/>
      <c r="AN133" s="177"/>
      <c r="AO133" s="179"/>
      <c r="AP133" s="179"/>
      <c r="AQ133" s="179"/>
      <c r="AR133" s="179"/>
      <c r="AS133" s="177"/>
      <c r="AT133" s="177"/>
      <c r="AU133" s="177"/>
      <c r="AV133" s="175"/>
      <c r="AW133" s="8"/>
    </row>
    <row r="134" spans="1:49" s="6" customFormat="1" ht="21" x14ac:dyDescent="0.25">
      <c r="A134" s="75"/>
      <c r="B134" s="186"/>
      <c r="C134" s="86">
        <v>45323</v>
      </c>
      <c r="D134" s="84" t="s">
        <v>15</v>
      </c>
      <c r="E134" s="78" t="s">
        <v>78</v>
      </c>
      <c r="F134" s="88" t="s">
        <v>764</v>
      </c>
      <c r="G134" s="89" t="s">
        <v>765</v>
      </c>
      <c r="H134" s="89"/>
      <c r="I134" s="89"/>
      <c r="J134" s="89"/>
      <c r="K134" s="89"/>
      <c r="L134" s="89"/>
      <c r="M134" s="89"/>
      <c r="N134" s="90"/>
      <c r="O134" s="98" t="s">
        <v>796</v>
      </c>
      <c r="P134" s="99">
        <v>45369</v>
      </c>
      <c r="Q134" s="179"/>
      <c r="R134" s="177"/>
      <c r="S134" s="177"/>
      <c r="T134" s="179"/>
      <c r="U134" s="179"/>
      <c r="V134" s="179"/>
      <c r="W134" s="179"/>
      <c r="X134" s="179"/>
      <c r="Y134" s="177"/>
      <c r="Z134" s="177"/>
      <c r="AA134" s="179"/>
      <c r="AB134" s="179"/>
      <c r="AC134" s="179"/>
      <c r="AD134" s="179"/>
      <c r="AE134" s="179"/>
      <c r="AF134" s="177"/>
      <c r="AG134" s="177"/>
      <c r="AH134" s="181"/>
      <c r="AI134" s="179"/>
      <c r="AJ134" s="179"/>
      <c r="AK134" s="179"/>
      <c r="AL134" s="179"/>
      <c r="AM134" s="177"/>
      <c r="AN134" s="177"/>
      <c r="AO134" s="179"/>
      <c r="AP134" s="179"/>
      <c r="AQ134" s="179"/>
      <c r="AR134" s="179"/>
      <c r="AS134" s="177"/>
      <c r="AT134" s="177"/>
      <c r="AU134" s="177"/>
      <c r="AV134" s="175"/>
      <c r="AW134" s="8"/>
    </row>
    <row r="135" spans="1:49" s="6" customFormat="1" ht="21" x14ac:dyDescent="0.25">
      <c r="A135" s="75"/>
      <c r="B135" s="186"/>
      <c r="C135" s="86">
        <v>45323</v>
      </c>
      <c r="D135" s="84" t="s">
        <v>15</v>
      </c>
      <c r="E135" s="78" t="s">
        <v>349</v>
      </c>
      <c r="F135" s="88" t="s">
        <v>766</v>
      </c>
      <c r="G135" s="89"/>
      <c r="H135" s="89"/>
      <c r="I135" s="89"/>
      <c r="J135" s="89"/>
      <c r="K135" s="89"/>
      <c r="L135" s="89"/>
      <c r="M135" s="89"/>
      <c r="N135" s="90"/>
      <c r="O135" s="98" t="s">
        <v>796</v>
      </c>
      <c r="P135" s="99">
        <v>45369</v>
      </c>
      <c r="Q135" s="179"/>
      <c r="R135" s="177"/>
      <c r="S135" s="177"/>
      <c r="T135" s="179"/>
      <c r="U135" s="179"/>
      <c r="V135" s="179"/>
      <c r="W135" s="179"/>
      <c r="X135" s="179"/>
      <c r="Y135" s="177"/>
      <c r="Z135" s="177"/>
      <c r="AA135" s="179"/>
      <c r="AB135" s="179"/>
      <c r="AC135" s="179"/>
      <c r="AD135" s="179"/>
      <c r="AE135" s="179"/>
      <c r="AF135" s="177"/>
      <c r="AG135" s="177"/>
      <c r="AH135" s="181"/>
      <c r="AI135" s="179"/>
      <c r="AJ135" s="179"/>
      <c r="AK135" s="179"/>
      <c r="AL135" s="179"/>
      <c r="AM135" s="177"/>
      <c r="AN135" s="177"/>
      <c r="AO135" s="179"/>
      <c r="AP135" s="179"/>
      <c r="AQ135" s="179"/>
      <c r="AR135" s="179"/>
      <c r="AS135" s="177"/>
      <c r="AT135" s="177"/>
      <c r="AU135" s="177"/>
      <c r="AV135" s="175"/>
      <c r="AW135" s="8"/>
    </row>
    <row r="136" spans="1:49" s="6" customFormat="1" ht="21" x14ac:dyDescent="0.25">
      <c r="A136" s="75"/>
      <c r="B136" s="186"/>
      <c r="C136" s="86">
        <v>45323</v>
      </c>
      <c r="D136" s="84" t="s">
        <v>15</v>
      </c>
      <c r="E136" s="78" t="s">
        <v>79</v>
      </c>
      <c r="F136" s="88" t="s">
        <v>767</v>
      </c>
      <c r="G136" s="89" t="s">
        <v>768</v>
      </c>
      <c r="H136" s="89"/>
      <c r="I136" s="89"/>
      <c r="J136" s="89"/>
      <c r="K136" s="89"/>
      <c r="L136" s="89"/>
      <c r="M136" s="89"/>
      <c r="N136" s="90"/>
      <c r="O136" s="98" t="s">
        <v>796</v>
      </c>
      <c r="P136" s="99">
        <v>45369</v>
      </c>
      <c r="Q136" s="179"/>
      <c r="R136" s="177"/>
      <c r="S136" s="177"/>
      <c r="T136" s="179"/>
      <c r="U136" s="179"/>
      <c r="V136" s="179"/>
      <c r="W136" s="179"/>
      <c r="X136" s="179"/>
      <c r="Y136" s="177"/>
      <c r="Z136" s="177"/>
      <c r="AA136" s="179"/>
      <c r="AB136" s="179"/>
      <c r="AC136" s="179"/>
      <c r="AD136" s="179"/>
      <c r="AE136" s="179"/>
      <c r="AF136" s="177"/>
      <c r="AG136" s="177"/>
      <c r="AH136" s="181"/>
      <c r="AI136" s="179"/>
      <c r="AJ136" s="179"/>
      <c r="AK136" s="179"/>
      <c r="AL136" s="179"/>
      <c r="AM136" s="177"/>
      <c r="AN136" s="177"/>
      <c r="AO136" s="179"/>
      <c r="AP136" s="179"/>
      <c r="AQ136" s="179"/>
      <c r="AR136" s="179"/>
      <c r="AS136" s="177"/>
      <c r="AT136" s="177"/>
      <c r="AU136" s="177"/>
      <c r="AV136" s="175"/>
      <c r="AW136" s="8"/>
    </row>
    <row r="137" spans="1:49" s="6" customFormat="1" ht="21" x14ac:dyDescent="0.25">
      <c r="A137" s="75"/>
      <c r="B137" s="187"/>
      <c r="C137" s="86">
        <v>45323</v>
      </c>
      <c r="D137" s="84" t="s">
        <v>15</v>
      </c>
      <c r="E137" s="78" t="s">
        <v>80</v>
      </c>
      <c r="F137" s="88" t="s">
        <v>769</v>
      </c>
      <c r="G137" s="89" t="s">
        <v>770</v>
      </c>
      <c r="H137" s="89" t="s">
        <v>771</v>
      </c>
      <c r="I137" s="89"/>
      <c r="J137" s="89"/>
      <c r="K137" s="89"/>
      <c r="L137" s="89"/>
      <c r="M137" s="89"/>
      <c r="N137" s="90"/>
      <c r="O137" s="98" t="s">
        <v>796</v>
      </c>
      <c r="P137" s="99">
        <v>45369</v>
      </c>
      <c r="Q137" s="183"/>
      <c r="R137" s="184"/>
      <c r="S137" s="184"/>
      <c r="T137" s="183"/>
      <c r="U137" s="183"/>
      <c r="V137" s="183"/>
      <c r="W137" s="183"/>
      <c r="X137" s="183"/>
      <c r="Y137" s="184"/>
      <c r="Z137" s="184"/>
      <c r="AA137" s="183"/>
      <c r="AB137" s="183"/>
      <c r="AC137" s="183"/>
      <c r="AD137" s="183"/>
      <c r="AE137" s="183"/>
      <c r="AF137" s="184"/>
      <c r="AG137" s="184"/>
      <c r="AH137" s="182"/>
      <c r="AI137" s="183"/>
      <c r="AJ137" s="183"/>
      <c r="AK137" s="183"/>
      <c r="AL137" s="183"/>
      <c r="AM137" s="184"/>
      <c r="AN137" s="184"/>
      <c r="AO137" s="183"/>
      <c r="AP137" s="183"/>
      <c r="AQ137" s="183"/>
      <c r="AR137" s="183"/>
      <c r="AS137" s="184"/>
      <c r="AT137" s="184"/>
      <c r="AU137" s="184"/>
      <c r="AV137" s="198"/>
      <c r="AW137" s="8"/>
    </row>
    <row r="138" spans="1:49" s="6" customFormat="1" ht="36.75" customHeight="1" x14ac:dyDescent="0.25">
      <c r="A138" s="75" t="str">
        <f>VLOOKUP(B138,Apoio!$A:$C,3,FALSE)</f>
        <v>MCSD EN - Pré-Liquidação</v>
      </c>
      <c r="B138" s="82" t="s">
        <v>488</v>
      </c>
      <c r="C138" s="86">
        <v>45323</v>
      </c>
      <c r="D138" s="84" t="s">
        <v>15</v>
      </c>
      <c r="E138" s="78" t="s">
        <v>493</v>
      </c>
      <c r="F138" s="88" t="s">
        <v>494</v>
      </c>
      <c r="G138" s="89"/>
      <c r="H138" s="89"/>
      <c r="I138" s="89"/>
      <c r="J138" s="89"/>
      <c r="K138" s="89"/>
      <c r="L138" s="89"/>
      <c r="M138" s="89"/>
      <c r="N138" s="90"/>
      <c r="O138" s="98" t="s">
        <v>796</v>
      </c>
      <c r="P138" s="99">
        <v>45369</v>
      </c>
      <c r="Q138" s="77">
        <v>1</v>
      </c>
      <c r="R138" s="100">
        <v>2</v>
      </c>
      <c r="S138" s="100">
        <v>3</v>
      </c>
      <c r="T138" s="77">
        <v>4</v>
      </c>
      <c r="U138" s="77">
        <v>5</v>
      </c>
      <c r="V138" s="77">
        <v>6</v>
      </c>
      <c r="W138" s="77">
        <v>7</v>
      </c>
      <c r="X138" s="77">
        <v>8</v>
      </c>
      <c r="Y138" s="100">
        <v>9</v>
      </c>
      <c r="Z138" s="100">
        <v>10</v>
      </c>
      <c r="AA138" s="77">
        <v>11</v>
      </c>
      <c r="AB138" s="77">
        <v>12</v>
      </c>
      <c r="AC138" s="77">
        <v>13</v>
      </c>
      <c r="AD138" s="77">
        <v>14</v>
      </c>
      <c r="AE138" s="77">
        <v>15</v>
      </c>
      <c r="AF138" s="100">
        <v>16</v>
      </c>
      <c r="AG138" s="100">
        <v>17</v>
      </c>
      <c r="AH138" s="79">
        <v>18</v>
      </c>
      <c r="AI138" s="77">
        <v>19</v>
      </c>
      <c r="AJ138" s="77">
        <v>20</v>
      </c>
      <c r="AK138" s="77">
        <v>21</v>
      </c>
      <c r="AL138" s="77">
        <v>22</v>
      </c>
      <c r="AM138" s="100">
        <v>23</v>
      </c>
      <c r="AN138" s="100">
        <v>24</v>
      </c>
      <c r="AO138" s="77">
        <v>25</v>
      </c>
      <c r="AP138" s="77">
        <v>26</v>
      </c>
      <c r="AQ138" s="77">
        <v>27</v>
      </c>
      <c r="AR138" s="77">
        <v>28</v>
      </c>
      <c r="AS138" s="100">
        <v>29</v>
      </c>
      <c r="AT138" s="100">
        <v>30</v>
      </c>
      <c r="AU138" s="100">
        <v>31</v>
      </c>
      <c r="AV138" s="78"/>
      <c r="AW138" s="8"/>
    </row>
    <row r="139" spans="1:49" s="6" customFormat="1" ht="36" customHeight="1" x14ac:dyDescent="0.25">
      <c r="A139" s="75" t="str">
        <f>VLOOKUP(B139,Apoio!$A:$C,3,FALSE)</f>
        <v>Cotas de Garantia Física - Liquidação</v>
      </c>
      <c r="B139" s="82" t="s">
        <v>178</v>
      </c>
      <c r="C139" s="86">
        <v>45323</v>
      </c>
      <c r="D139" s="84" t="s">
        <v>192</v>
      </c>
      <c r="E139" s="78" t="s">
        <v>84</v>
      </c>
      <c r="F139" s="88"/>
      <c r="G139" s="89"/>
      <c r="H139" s="89" t="s">
        <v>84</v>
      </c>
      <c r="I139" s="89"/>
      <c r="J139" s="89"/>
      <c r="K139" s="89"/>
      <c r="L139" s="89"/>
      <c r="M139" s="89"/>
      <c r="N139" s="90"/>
      <c r="O139" s="98" t="s">
        <v>796</v>
      </c>
      <c r="P139" s="99">
        <v>45369</v>
      </c>
      <c r="Q139" s="77">
        <v>1</v>
      </c>
      <c r="R139" s="100">
        <v>2</v>
      </c>
      <c r="S139" s="100">
        <v>3</v>
      </c>
      <c r="T139" s="77">
        <v>4</v>
      </c>
      <c r="U139" s="77">
        <v>5</v>
      </c>
      <c r="V139" s="77">
        <v>6</v>
      </c>
      <c r="W139" s="77">
        <v>7</v>
      </c>
      <c r="X139" s="77">
        <v>8</v>
      </c>
      <c r="Y139" s="100">
        <v>9</v>
      </c>
      <c r="Z139" s="100">
        <v>10</v>
      </c>
      <c r="AA139" s="77">
        <v>11</v>
      </c>
      <c r="AB139" s="77">
        <v>12</v>
      </c>
      <c r="AC139" s="77">
        <v>13</v>
      </c>
      <c r="AD139" s="77">
        <v>14</v>
      </c>
      <c r="AE139" s="77">
        <v>15</v>
      </c>
      <c r="AF139" s="100">
        <v>16</v>
      </c>
      <c r="AG139" s="100">
        <v>17</v>
      </c>
      <c r="AH139" s="79">
        <v>18</v>
      </c>
      <c r="AI139" s="77">
        <v>19</v>
      </c>
      <c r="AJ139" s="77">
        <v>20</v>
      </c>
      <c r="AK139" s="77">
        <v>21</v>
      </c>
      <c r="AL139" s="77">
        <v>22</v>
      </c>
      <c r="AM139" s="100">
        <v>23</v>
      </c>
      <c r="AN139" s="100">
        <v>24</v>
      </c>
      <c r="AO139" s="77">
        <v>25</v>
      </c>
      <c r="AP139" s="77">
        <v>26</v>
      </c>
      <c r="AQ139" s="77">
        <v>27</v>
      </c>
      <c r="AR139" s="77">
        <v>28</v>
      </c>
      <c r="AS139" s="100">
        <v>29</v>
      </c>
      <c r="AT139" s="100">
        <v>30</v>
      </c>
      <c r="AU139" s="100">
        <v>31</v>
      </c>
      <c r="AV139" s="78"/>
      <c r="AW139" s="8"/>
    </row>
    <row r="140" spans="1:49" s="6" customFormat="1" ht="20.5" customHeight="1" x14ac:dyDescent="0.25">
      <c r="A140" s="75" t="str">
        <f>VLOOKUP(B140,Apoio!$A:$C,3,FALSE)</f>
        <v>Medição Contábil</v>
      </c>
      <c r="B140" s="185" t="s">
        <v>1009</v>
      </c>
      <c r="C140" s="86">
        <v>45352</v>
      </c>
      <c r="D140" s="84" t="s">
        <v>84</v>
      </c>
      <c r="E140" s="78" t="s">
        <v>77</v>
      </c>
      <c r="F140" s="91" t="s">
        <v>760</v>
      </c>
      <c r="G140" s="92" t="s">
        <v>761</v>
      </c>
      <c r="H140" s="92" t="s">
        <v>762</v>
      </c>
      <c r="I140" s="92" t="s">
        <v>763</v>
      </c>
      <c r="J140" s="89"/>
      <c r="K140" s="89"/>
      <c r="L140" s="89"/>
      <c r="M140" s="89"/>
      <c r="N140" s="90"/>
      <c r="O140" s="98" t="s">
        <v>796</v>
      </c>
      <c r="P140" s="99">
        <v>45369</v>
      </c>
      <c r="Q140" s="209">
        <v>1</v>
      </c>
      <c r="R140" s="176">
        <v>2</v>
      </c>
      <c r="S140" s="176">
        <v>3</v>
      </c>
      <c r="T140" s="178">
        <v>4</v>
      </c>
      <c r="U140" s="178">
        <v>5</v>
      </c>
      <c r="V140" s="178">
        <v>6</v>
      </c>
      <c r="W140" s="178">
        <v>7</v>
      </c>
      <c r="X140" s="178">
        <v>8</v>
      </c>
      <c r="Y140" s="176">
        <v>9</v>
      </c>
      <c r="Z140" s="176">
        <v>10</v>
      </c>
      <c r="AA140" s="209">
        <v>11</v>
      </c>
      <c r="AB140" s="178">
        <v>12</v>
      </c>
      <c r="AC140" s="178">
        <v>13</v>
      </c>
      <c r="AD140" s="178">
        <v>14</v>
      </c>
      <c r="AE140" s="178">
        <v>15</v>
      </c>
      <c r="AF140" s="176">
        <v>16</v>
      </c>
      <c r="AG140" s="176">
        <v>17</v>
      </c>
      <c r="AH140" s="180">
        <v>18</v>
      </c>
      <c r="AI140" s="178">
        <v>19</v>
      </c>
      <c r="AJ140" s="178">
        <v>20</v>
      </c>
      <c r="AK140" s="178">
        <v>21</v>
      </c>
      <c r="AL140" s="178">
        <v>22</v>
      </c>
      <c r="AM140" s="176">
        <v>23</v>
      </c>
      <c r="AN140" s="176">
        <v>24</v>
      </c>
      <c r="AO140" s="178">
        <v>25</v>
      </c>
      <c r="AP140" s="178">
        <v>26</v>
      </c>
      <c r="AQ140" s="178">
        <v>27</v>
      </c>
      <c r="AR140" s="178">
        <v>28</v>
      </c>
      <c r="AS140" s="176">
        <v>29</v>
      </c>
      <c r="AT140" s="176">
        <v>30</v>
      </c>
      <c r="AU140" s="176">
        <v>31</v>
      </c>
      <c r="AV140" s="174"/>
      <c r="AW140" s="8"/>
    </row>
    <row r="141" spans="1:49" s="6" customFormat="1" ht="20.5" customHeight="1" x14ac:dyDescent="0.25">
      <c r="A141" s="75"/>
      <c r="B141" s="186"/>
      <c r="C141" s="86">
        <v>45352</v>
      </c>
      <c r="D141" s="84" t="s">
        <v>84</v>
      </c>
      <c r="E141" s="78" t="s">
        <v>1028</v>
      </c>
      <c r="F141" s="91" t="s">
        <v>1029</v>
      </c>
      <c r="G141" s="92" t="s">
        <v>1030</v>
      </c>
      <c r="H141" s="89"/>
      <c r="I141" s="89"/>
      <c r="J141" s="89"/>
      <c r="K141" s="89"/>
      <c r="L141" s="89"/>
      <c r="M141" s="89"/>
      <c r="N141" s="90"/>
      <c r="O141" s="98" t="s">
        <v>796</v>
      </c>
      <c r="P141" s="99">
        <v>45369</v>
      </c>
      <c r="Q141" s="210"/>
      <c r="R141" s="177"/>
      <c r="S141" s="177"/>
      <c r="T141" s="179"/>
      <c r="U141" s="179"/>
      <c r="V141" s="179"/>
      <c r="W141" s="179"/>
      <c r="X141" s="179"/>
      <c r="Y141" s="177"/>
      <c r="Z141" s="177"/>
      <c r="AA141" s="210"/>
      <c r="AB141" s="179"/>
      <c r="AC141" s="179"/>
      <c r="AD141" s="179"/>
      <c r="AE141" s="179"/>
      <c r="AF141" s="177"/>
      <c r="AG141" s="177"/>
      <c r="AH141" s="181"/>
      <c r="AI141" s="179"/>
      <c r="AJ141" s="179"/>
      <c r="AK141" s="179"/>
      <c r="AL141" s="179"/>
      <c r="AM141" s="177"/>
      <c r="AN141" s="177"/>
      <c r="AO141" s="179"/>
      <c r="AP141" s="179"/>
      <c r="AQ141" s="179"/>
      <c r="AR141" s="179"/>
      <c r="AS141" s="177"/>
      <c r="AT141" s="177"/>
      <c r="AU141" s="177"/>
      <c r="AV141" s="175"/>
      <c r="AW141" s="8"/>
    </row>
    <row r="142" spans="1:49" s="6" customFormat="1" ht="20.5" customHeight="1" x14ac:dyDescent="0.25">
      <c r="A142" s="75"/>
      <c r="B142" s="187"/>
      <c r="C142" s="86">
        <v>45352</v>
      </c>
      <c r="D142" s="84" t="s">
        <v>84</v>
      </c>
      <c r="E142" s="78" t="s">
        <v>586</v>
      </c>
      <c r="F142" s="91" t="s">
        <v>588</v>
      </c>
      <c r="G142" s="92" t="s">
        <v>589</v>
      </c>
      <c r="H142" s="89" t="s">
        <v>590</v>
      </c>
      <c r="I142" s="89"/>
      <c r="J142" s="89"/>
      <c r="K142" s="89"/>
      <c r="L142" s="89"/>
      <c r="M142" s="89"/>
      <c r="N142" s="90"/>
      <c r="O142" s="98" t="s">
        <v>796</v>
      </c>
      <c r="P142" s="99">
        <v>45369</v>
      </c>
      <c r="Q142" s="211"/>
      <c r="R142" s="184"/>
      <c r="S142" s="184"/>
      <c r="T142" s="183"/>
      <c r="U142" s="183"/>
      <c r="V142" s="183"/>
      <c r="W142" s="183"/>
      <c r="X142" s="183"/>
      <c r="Y142" s="184"/>
      <c r="Z142" s="184"/>
      <c r="AA142" s="211"/>
      <c r="AB142" s="183"/>
      <c r="AC142" s="183"/>
      <c r="AD142" s="183"/>
      <c r="AE142" s="183"/>
      <c r="AF142" s="184"/>
      <c r="AG142" s="184"/>
      <c r="AH142" s="182"/>
      <c r="AI142" s="183"/>
      <c r="AJ142" s="183"/>
      <c r="AK142" s="183"/>
      <c r="AL142" s="183"/>
      <c r="AM142" s="184"/>
      <c r="AN142" s="184"/>
      <c r="AO142" s="183"/>
      <c r="AP142" s="183"/>
      <c r="AQ142" s="183"/>
      <c r="AR142" s="183"/>
      <c r="AS142" s="184"/>
      <c r="AT142" s="184"/>
      <c r="AU142" s="184"/>
      <c r="AV142" s="198"/>
      <c r="AW142" s="8"/>
    </row>
    <row r="143" spans="1:49" s="6" customFormat="1" ht="48.75" customHeight="1" x14ac:dyDescent="0.25">
      <c r="A143" s="75" t="str">
        <f>VLOOKUP(B143,Apoio!$A:$C,3,FALSE)</f>
        <v>CVU PMO</v>
      </c>
      <c r="B143" s="82" t="s">
        <v>1000</v>
      </c>
      <c r="C143" s="86">
        <v>45383</v>
      </c>
      <c r="D143" s="84" t="s">
        <v>29</v>
      </c>
      <c r="E143" s="78" t="s">
        <v>921</v>
      </c>
      <c r="F143" s="91" t="s">
        <v>928</v>
      </c>
      <c r="G143" s="92" t="s">
        <v>929</v>
      </c>
      <c r="H143" s="89"/>
      <c r="I143" s="89"/>
      <c r="J143" s="89"/>
      <c r="K143" s="89"/>
      <c r="L143" s="89"/>
      <c r="M143" s="89"/>
      <c r="N143" s="90"/>
      <c r="O143" s="98" t="s">
        <v>796</v>
      </c>
      <c r="P143" s="99">
        <v>45369</v>
      </c>
      <c r="Q143" s="77">
        <v>1</v>
      </c>
      <c r="R143" s="100">
        <v>2</v>
      </c>
      <c r="S143" s="100">
        <v>3</v>
      </c>
      <c r="T143" s="77">
        <v>4</v>
      </c>
      <c r="U143" s="77">
        <v>5</v>
      </c>
      <c r="V143" s="77">
        <v>6</v>
      </c>
      <c r="W143" s="77">
        <v>7</v>
      </c>
      <c r="X143" s="77">
        <v>8</v>
      </c>
      <c r="Y143" s="100">
        <v>9</v>
      </c>
      <c r="Z143" s="100">
        <v>10</v>
      </c>
      <c r="AA143" s="77">
        <v>11</v>
      </c>
      <c r="AB143" s="77">
        <v>12</v>
      </c>
      <c r="AC143" s="77">
        <v>13</v>
      </c>
      <c r="AD143" s="77">
        <v>14</v>
      </c>
      <c r="AE143" s="77">
        <v>15</v>
      </c>
      <c r="AF143" s="100">
        <v>16</v>
      </c>
      <c r="AG143" s="100">
        <v>17</v>
      </c>
      <c r="AH143" s="79">
        <v>18</v>
      </c>
      <c r="AI143" s="77">
        <v>19</v>
      </c>
      <c r="AJ143" s="77">
        <v>20</v>
      </c>
      <c r="AK143" s="77">
        <v>21</v>
      </c>
      <c r="AL143" s="77">
        <v>22</v>
      </c>
      <c r="AM143" s="100">
        <v>23</v>
      </c>
      <c r="AN143" s="100">
        <v>24</v>
      </c>
      <c r="AO143" s="77">
        <v>25</v>
      </c>
      <c r="AP143" s="77">
        <v>26</v>
      </c>
      <c r="AQ143" s="77">
        <v>27</v>
      </c>
      <c r="AR143" s="77">
        <v>28</v>
      </c>
      <c r="AS143" s="100">
        <v>29</v>
      </c>
      <c r="AT143" s="100">
        <v>30</v>
      </c>
      <c r="AU143" s="100">
        <v>31</v>
      </c>
      <c r="AV143" s="78"/>
      <c r="AW143" s="8"/>
    </row>
    <row r="144" spans="1:49" s="6" customFormat="1" ht="43.5" x14ac:dyDescent="0.25">
      <c r="A144" s="75" t="str">
        <f>VLOOKUP(B144,Apoio!$A:$C,3,FALSE)</f>
        <v>MCSD EN - Apuração</v>
      </c>
      <c r="B144" s="82" t="s">
        <v>847</v>
      </c>
      <c r="C144" s="86" t="s">
        <v>84</v>
      </c>
      <c r="D144" s="84" t="s">
        <v>886</v>
      </c>
      <c r="E144" s="78" t="s">
        <v>495</v>
      </c>
      <c r="F144" s="91" t="s">
        <v>872</v>
      </c>
      <c r="G144" s="89"/>
      <c r="H144" s="89"/>
      <c r="I144" s="89"/>
      <c r="J144" s="89"/>
      <c r="K144" s="89"/>
      <c r="L144" s="89"/>
      <c r="M144" s="89"/>
      <c r="N144" s="90"/>
      <c r="O144" s="98" t="s">
        <v>796</v>
      </c>
      <c r="P144" s="99">
        <v>45369</v>
      </c>
      <c r="Q144" s="77">
        <v>1</v>
      </c>
      <c r="R144" s="100">
        <v>2</v>
      </c>
      <c r="S144" s="100">
        <v>3</v>
      </c>
      <c r="T144" s="77">
        <v>4</v>
      </c>
      <c r="U144" s="77">
        <v>5</v>
      </c>
      <c r="V144" s="77">
        <v>6</v>
      </c>
      <c r="W144" s="77">
        <v>7</v>
      </c>
      <c r="X144" s="77">
        <v>8</v>
      </c>
      <c r="Y144" s="100">
        <v>9</v>
      </c>
      <c r="Z144" s="100">
        <v>10</v>
      </c>
      <c r="AA144" s="77">
        <v>11</v>
      </c>
      <c r="AB144" s="77">
        <v>12</v>
      </c>
      <c r="AC144" s="77">
        <v>13</v>
      </c>
      <c r="AD144" s="77">
        <v>14</v>
      </c>
      <c r="AE144" s="77">
        <v>15</v>
      </c>
      <c r="AF144" s="100">
        <v>16</v>
      </c>
      <c r="AG144" s="100">
        <v>17</v>
      </c>
      <c r="AH144" s="79">
        <v>18</v>
      </c>
      <c r="AI144" s="77">
        <v>19</v>
      </c>
      <c r="AJ144" s="77">
        <v>20</v>
      </c>
      <c r="AK144" s="77">
        <v>21</v>
      </c>
      <c r="AL144" s="77">
        <v>22</v>
      </c>
      <c r="AM144" s="100">
        <v>23</v>
      </c>
      <c r="AN144" s="100">
        <v>24</v>
      </c>
      <c r="AO144" s="77">
        <v>25</v>
      </c>
      <c r="AP144" s="77">
        <v>26</v>
      </c>
      <c r="AQ144" s="77">
        <v>27</v>
      </c>
      <c r="AR144" s="77">
        <v>28</v>
      </c>
      <c r="AS144" s="100">
        <v>29</v>
      </c>
      <c r="AT144" s="100">
        <v>30</v>
      </c>
      <c r="AU144" s="100">
        <v>31</v>
      </c>
      <c r="AV144" s="78"/>
      <c r="AW144" s="8"/>
    </row>
    <row r="145" spans="1:49" s="6" customFormat="1" ht="62.5" customHeight="1" x14ac:dyDescent="0.25">
      <c r="A145" s="75" t="str">
        <f>VLOOKUP(B145,Apoio!$A:$C,3,FALSE)</f>
        <v>Monitoramento Prudencial</v>
      </c>
      <c r="B145" s="82" t="s">
        <v>1014</v>
      </c>
      <c r="C145" s="86">
        <v>45352</v>
      </c>
      <c r="D145" s="84" t="s">
        <v>84</v>
      </c>
      <c r="E145" s="78" t="s">
        <v>84</v>
      </c>
      <c r="F145" s="92"/>
      <c r="G145" s="89"/>
      <c r="H145" s="89" t="s">
        <v>84</v>
      </c>
      <c r="I145" s="89"/>
      <c r="J145" s="89"/>
      <c r="K145" s="89"/>
      <c r="L145" s="89"/>
      <c r="M145" s="89"/>
      <c r="N145" s="90"/>
      <c r="O145" s="98" t="s">
        <v>796</v>
      </c>
      <c r="P145" s="99">
        <v>45369</v>
      </c>
      <c r="Q145" s="77">
        <v>1</v>
      </c>
      <c r="R145" s="100">
        <v>2</v>
      </c>
      <c r="S145" s="100">
        <v>3</v>
      </c>
      <c r="T145" s="77">
        <v>4</v>
      </c>
      <c r="U145" s="77">
        <v>5</v>
      </c>
      <c r="V145" s="77">
        <v>6</v>
      </c>
      <c r="W145" s="77">
        <v>7</v>
      </c>
      <c r="X145" s="77">
        <v>8</v>
      </c>
      <c r="Y145" s="100">
        <v>9</v>
      </c>
      <c r="Z145" s="100">
        <v>10</v>
      </c>
      <c r="AA145" s="77">
        <v>11</v>
      </c>
      <c r="AB145" s="77">
        <v>12</v>
      </c>
      <c r="AC145" s="77">
        <v>13</v>
      </c>
      <c r="AD145" s="77">
        <v>14</v>
      </c>
      <c r="AE145" s="77">
        <v>15</v>
      </c>
      <c r="AF145" s="100">
        <v>16</v>
      </c>
      <c r="AG145" s="100">
        <v>17</v>
      </c>
      <c r="AH145" s="79">
        <v>18</v>
      </c>
      <c r="AI145" s="77">
        <v>19</v>
      </c>
      <c r="AJ145" s="77">
        <v>20</v>
      </c>
      <c r="AK145" s="77">
        <v>21</v>
      </c>
      <c r="AL145" s="77">
        <v>22</v>
      </c>
      <c r="AM145" s="100">
        <v>23</v>
      </c>
      <c r="AN145" s="100">
        <v>24</v>
      </c>
      <c r="AO145" s="77">
        <v>25</v>
      </c>
      <c r="AP145" s="77">
        <v>26</v>
      </c>
      <c r="AQ145" s="77">
        <v>27</v>
      </c>
      <c r="AR145" s="77">
        <v>28</v>
      </c>
      <c r="AS145" s="100">
        <v>29</v>
      </c>
      <c r="AT145" s="100">
        <v>30</v>
      </c>
      <c r="AU145" s="100">
        <v>31</v>
      </c>
      <c r="AV145" s="78"/>
      <c r="AW145" s="8"/>
    </row>
    <row r="146" spans="1:49" s="6" customFormat="1" ht="33.65" customHeight="1" x14ac:dyDescent="0.25">
      <c r="A146" s="75" t="str">
        <f>VLOOKUP(B146,Apoio!$A:$C,3,FALSE)</f>
        <v>MVE - Processamento</v>
      </c>
      <c r="B146" s="82" t="s">
        <v>885</v>
      </c>
      <c r="C146" s="86">
        <v>45352</v>
      </c>
      <c r="D146" s="84" t="s">
        <v>84</v>
      </c>
      <c r="E146" s="78" t="s">
        <v>84</v>
      </c>
      <c r="F146" s="91"/>
      <c r="G146" s="89"/>
      <c r="H146" s="89" t="s">
        <v>84</v>
      </c>
      <c r="I146" s="89"/>
      <c r="J146" s="89"/>
      <c r="K146" s="89"/>
      <c r="L146" s="89"/>
      <c r="M146" s="89"/>
      <c r="N146" s="90"/>
      <c r="O146" s="98" t="s">
        <v>796</v>
      </c>
      <c r="P146" s="99">
        <v>45370</v>
      </c>
      <c r="Q146" s="77">
        <v>1</v>
      </c>
      <c r="R146" s="100">
        <v>2</v>
      </c>
      <c r="S146" s="100">
        <v>3</v>
      </c>
      <c r="T146" s="77">
        <v>4</v>
      </c>
      <c r="U146" s="77">
        <v>5</v>
      </c>
      <c r="V146" s="77">
        <v>6</v>
      </c>
      <c r="W146" s="77">
        <v>7</v>
      </c>
      <c r="X146" s="77">
        <v>8</v>
      </c>
      <c r="Y146" s="100">
        <v>9</v>
      </c>
      <c r="Z146" s="100">
        <v>10</v>
      </c>
      <c r="AA146" s="77">
        <v>11</v>
      </c>
      <c r="AB146" s="77">
        <v>12</v>
      </c>
      <c r="AC146" s="77">
        <v>13</v>
      </c>
      <c r="AD146" s="77">
        <v>14</v>
      </c>
      <c r="AE146" s="77">
        <v>15</v>
      </c>
      <c r="AF146" s="100">
        <v>16</v>
      </c>
      <c r="AG146" s="100">
        <v>17</v>
      </c>
      <c r="AH146" s="77">
        <v>18</v>
      </c>
      <c r="AI146" s="79">
        <v>19</v>
      </c>
      <c r="AJ146" s="77">
        <v>20</v>
      </c>
      <c r="AK146" s="77">
        <v>21</v>
      </c>
      <c r="AL146" s="77">
        <v>22</v>
      </c>
      <c r="AM146" s="100">
        <v>23</v>
      </c>
      <c r="AN146" s="100">
        <v>24</v>
      </c>
      <c r="AO146" s="77">
        <v>25</v>
      </c>
      <c r="AP146" s="77">
        <v>26</v>
      </c>
      <c r="AQ146" s="77">
        <v>27</v>
      </c>
      <c r="AR146" s="77">
        <v>28</v>
      </c>
      <c r="AS146" s="100">
        <v>29</v>
      </c>
      <c r="AT146" s="100">
        <v>30</v>
      </c>
      <c r="AU146" s="100">
        <v>31</v>
      </c>
      <c r="AV146" s="78"/>
      <c r="AW146" s="8"/>
    </row>
    <row r="147" spans="1:49" s="6" customFormat="1" ht="36" customHeight="1" x14ac:dyDescent="0.25">
      <c r="A147" s="75" t="str">
        <f>VLOOKUP(B147,Apoio!$A:$C,3,FALSE)</f>
        <v>Energia de Reserva - Liquidação</v>
      </c>
      <c r="B147" s="82" t="s">
        <v>185</v>
      </c>
      <c r="C147" s="86">
        <v>45323</v>
      </c>
      <c r="D147" s="84" t="s">
        <v>6</v>
      </c>
      <c r="E147" s="78" t="s">
        <v>84</v>
      </c>
      <c r="F147" s="91"/>
      <c r="G147" s="89"/>
      <c r="H147" s="89" t="s">
        <v>84</v>
      </c>
      <c r="I147" s="89"/>
      <c r="J147" s="89"/>
      <c r="K147" s="89"/>
      <c r="L147" s="89"/>
      <c r="M147" s="89"/>
      <c r="N147" s="90"/>
      <c r="O147" s="98" t="s">
        <v>796</v>
      </c>
      <c r="P147" s="99">
        <v>45370</v>
      </c>
      <c r="Q147" s="77">
        <v>1</v>
      </c>
      <c r="R147" s="100">
        <v>2</v>
      </c>
      <c r="S147" s="100">
        <v>3</v>
      </c>
      <c r="T147" s="77">
        <v>4</v>
      </c>
      <c r="U147" s="77">
        <v>5</v>
      </c>
      <c r="V147" s="77">
        <v>6</v>
      </c>
      <c r="W147" s="77">
        <v>7</v>
      </c>
      <c r="X147" s="77">
        <v>8</v>
      </c>
      <c r="Y147" s="100">
        <v>9</v>
      </c>
      <c r="Z147" s="100">
        <v>10</v>
      </c>
      <c r="AA147" s="77">
        <v>11</v>
      </c>
      <c r="AB147" s="77">
        <v>12</v>
      </c>
      <c r="AC147" s="77">
        <v>13</v>
      </c>
      <c r="AD147" s="77">
        <v>14</v>
      </c>
      <c r="AE147" s="77">
        <v>15</v>
      </c>
      <c r="AF147" s="100">
        <v>16</v>
      </c>
      <c r="AG147" s="100">
        <v>17</v>
      </c>
      <c r="AH147" s="77">
        <v>18</v>
      </c>
      <c r="AI147" s="79">
        <v>19</v>
      </c>
      <c r="AJ147" s="77">
        <v>20</v>
      </c>
      <c r="AK147" s="77">
        <v>21</v>
      </c>
      <c r="AL147" s="77">
        <v>22</v>
      </c>
      <c r="AM147" s="100">
        <v>23</v>
      </c>
      <c r="AN147" s="100">
        <v>24</v>
      </c>
      <c r="AO147" s="77">
        <v>25</v>
      </c>
      <c r="AP147" s="77">
        <v>26</v>
      </c>
      <c r="AQ147" s="77">
        <v>27</v>
      </c>
      <c r="AR147" s="77">
        <v>28</v>
      </c>
      <c r="AS147" s="100">
        <v>29</v>
      </c>
      <c r="AT147" s="100">
        <v>30</v>
      </c>
      <c r="AU147" s="100">
        <v>31</v>
      </c>
      <c r="AV147" s="78"/>
      <c r="AW147" s="8"/>
    </row>
    <row r="148" spans="1:49" s="6" customFormat="1" ht="47.5" customHeight="1" x14ac:dyDescent="0.25">
      <c r="A148" s="75" t="str">
        <f>VLOOKUP(B148,Apoio!$A:$C,3,FALSE)</f>
        <v>MCSD EE - Pós-Liquidação</v>
      </c>
      <c r="B148" s="82" t="s">
        <v>670</v>
      </c>
      <c r="C148" s="86">
        <v>45292</v>
      </c>
      <c r="D148" s="84" t="s">
        <v>970</v>
      </c>
      <c r="E148" s="78" t="s">
        <v>108</v>
      </c>
      <c r="F148" s="88" t="s">
        <v>690</v>
      </c>
      <c r="G148" s="89"/>
      <c r="H148" s="89"/>
      <c r="I148" s="89"/>
      <c r="J148" s="89"/>
      <c r="K148" s="89"/>
      <c r="L148" s="89"/>
      <c r="M148" s="89"/>
      <c r="N148" s="90"/>
      <c r="O148" s="98" t="s">
        <v>796</v>
      </c>
      <c r="P148" s="99">
        <v>45370</v>
      </c>
      <c r="Q148" s="77">
        <v>1</v>
      </c>
      <c r="R148" s="100">
        <v>2</v>
      </c>
      <c r="S148" s="100">
        <v>3</v>
      </c>
      <c r="T148" s="77">
        <v>4</v>
      </c>
      <c r="U148" s="77">
        <v>5</v>
      </c>
      <c r="V148" s="77">
        <v>6</v>
      </c>
      <c r="W148" s="77">
        <v>7</v>
      </c>
      <c r="X148" s="77">
        <v>8</v>
      </c>
      <c r="Y148" s="100">
        <v>9</v>
      </c>
      <c r="Z148" s="100">
        <v>10</v>
      </c>
      <c r="AA148" s="77">
        <v>11</v>
      </c>
      <c r="AB148" s="77">
        <v>12</v>
      </c>
      <c r="AC148" s="77">
        <v>13</v>
      </c>
      <c r="AD148" s="77">
        <v>14</v>
      </c>
      <c r="AE148" s="77">
        <v>15</v>
      </c>
      <c r="AF148" s="100">
        <v>16</v>
      </c>
      <c r="AG148" s="100">
        <v>17</v>
      </c>
      <c r="AH148" s="77">
        <v>18</v>
      </c>
      <c r="AI148" s="79">
        <v>19</v>
      </c>
      <c r="AJ148" s="77">
        <v>20</v>
      </c>
      <c r="AK148" s="77">
        <v>21</v>
      </c>
      <c r="AL148" s="77">
        <v>22</v>
      </c>
      <c r="AM148" s="100">
        <v>23</v>
      </c>
      <c r="AN148" s="100">
        <v>24</v>
      </c>
      <c r="AO148" s="77">
        <v>25</v>
      </c>
      <c r="AP148" s="77">
        <v>26</v>
      </c>
      <c r="AQ148" s="77">
        <v>27</v>
      </c>
      <c r="AR148" s="77">
        <v>28</v>
      </c>
      <c r="AS148" s="100">
        <v>29</v>
      </c>
      <c r="AT148" s="100">
        <v>30</v>
      </c>
      <c r="AU148" s="100">
        <v>31</v>
      </c>
      <c r="AV148" s="78" t="s">
        <v>969</v>
      </c>
      <c r="AW148" s="8"/>
    </row>
    <row r="149" spans="1:49" s="6" customFormat="1" ht="36.75" customHeight="1" x14ac:dyDescent="0.25">
      <c r="A149" s="75" t="str">
        <f>VLOOKUP(B149,Apoio!$A:$C,3,FALSE)</f>
        <v>Desligamento</v>
      </c>
      <c r="B149" s="82" t="s">
        <v>376</v>
      </c>
      <c r="C149" s="86">
        <v>45352</v>
      </c>
      <c r="D149" s="84" t="s">
        <v>34</v>
      </c>
      <c r="E149" s="78" t="s">
        <v>84</v>
      </c>
      <c r="F149" s="88"/>
      <c r="G149" s="89"/>
      <c r="H149" s="89" t="s">
        <v>84</v>
      </c>
      <c r="I149" s="89"/>
      <c r="J149" s="89"/>
      <c r="K149" s="89"/>
      <c r="L149" s="89"/>
      <c r="M149" s="89"/>
      <c r="N149" s="90"/>
      <c r="O149" s="98" t="s">
        <v>796</v>
      </c>
      <c r="P149" s="99">
        <v>45371</v>
      </c>
      <c r="Q149" s="77">
        <v>1</v>
      </c>
      <c r="R149" s="100">
        <v>2</v>
      </c>
      <c r="S149" s="100">
        <v>3</v>
      </c>
      <c r="T149" s="77">
        <v>4</v>
      </c>
      <c r="U149" s="77">
        <v>5</v>
      </c>
      <c r="V149" s="77">
        <v>6</v>
      </c>
      <c r="W149" s="77">
        <v>7</v>
      </c>
      <c r="X149" s="77">
        <v>8</v>
      </c>
      <c r="Y149" s="100">
        <v>9</v>
      </c>
      <c r="Z149" s="100">
        <v>10</v>
      </c>
      <c r="AA149" s="77">
        <v>11</v>
      </c>
      <c r="AB149" s="77">
        <v>12</v>
      </c>
      <c r="AC149" s="77">
        <v>13</v>
      </c>
      <c r="AD149" s="77">
        <v>14</v>
      </c>
      <c r="AE149" s="77">
        <v>15</v>
      </c>
      <c r="AF149" s="100">
        <v>16</v>
      </c>
      <c r="AG149" s="100">
        <v>17</v>
      </c>
      <c r="AH149" s="77">
        <v>18</v>
      </c>
      <c r="AI149" s="77">
        <v>19</v>
      </c>
      <c r="AJ149" s="79">
        <v>20</v>
      </c>
      <c r="AK149" s="77">
        <v>21</v>
      </c>
      <c r="AL149" s="77">
        <v>22</v>
      </c>
      <c r="AM149" s="100">
        <v>23</v>
      </c>
      <c r="AN149" s="100">
        <v>24</v>
      </c>
      <c r="AO149" s="77">
        <v>25</v>
      </c>
      <c r="AP149" s="77">
        <v>26</v>
      </c>
      <c r="AQ149" s="77">
        <v>27</v>
      </c>
      <c r="AR149" s="77">
        <v>28</v>
      </c>
      <c r="AS149" s="100">
        <v>29</v>
      </c>
      <c r="AT149" s="100">
        <v>30</v>
      </c>
      <c r="AU149" s="100">
        <v>31</v>
      </c>
      <c r="AV149" s="78"/>
      <c r="AW149" s="8"/>
    </row>
    <row r="150" spans="1:49" s="6" customFormat="1" ht="75.75" customHeight="1" x14ac:dyDescent="0.25">
      <c r="A150" s="75" t="str">
        <f>VLOOKUP(B150,Apoio!$A:$C,3,FALSE)</f>
        <v>Cadastros</v>
      </c>
      <c r="B150" s="82" t="s">
        <v>177</v>
      </c>
      <c r="C150" s="86">
        <v>45352</v>
      </c>
      <c r="D150" s="84" t="s">
        <v>34</v>
      </c>
      <c r="E150" s="78" t="s">
        <v>84</v>
      </c>
      <c r="F150" s="91"/>
      <c r="G150" s="89"/>
      <c r="H150" s="89" t="s">
        <v>84</v>
      </c>
      <c r="I150" s="89"/>
      <c r="J150" s="89"/>
      <c r="K150" s="89"/>
      <c r="L150" s="89"/>
      <c r="M150" s="89"/>
      <c r="N150" s="90"/>
      <c r="O150" s="98" t="s">
        <v>796</v>
      </c>
      <c r="P150" s="99">
        <v>45371</v>
      </c>
      <c r="Q150" s="77">
        <v>1</v>
      </c>
      <c r="R150" s="100">
        <v>2</v>
      </c>
      <c r="S150" s="100">
        <v>3</v>
      </c>
      <c r="T150" s="77">
        <v>4</v>
      </c>
      <c r="U150" s="77">
        <v>5</v>
      </c>
      <c r="V150" s="77">
        <v>6</v>
      </c>
      <c r="W150" s="77">
        <v>7</v>
      </c>
      <c r="X150" s="77">
        <v>8</v>
      </c>
      <c r="Y150" s="100">
        <v>9</v>
      </c>
      <c r="Z150" s="100">
        <v>10</v>
      </c>
      <c r="AA150" s="77">
        <v>11</v>
      </c>
      <c r="AB150" s="77">
        <v>12</v>
      </c>
      <c r="AC150" s="77">
        <v>13</v>
      </c>
      <c r="AD150" s="77">
        <v>14</v>
      </c>
      <c r="AE150" s="77">
        <v>15</v>
      </c>
      <c r="AF150" s="100">
        <v>16</v>
      </c>
      <c r="AG150" s="100">
        <v>17</v>
      </c>
      <c r="AH150" s="77">
        <v>18</v>
      </c>
      <c r="AI150" s="77">
        <v>19</v>
      </c>
      <c r="AJ150" s="79">
        <v>20</v>
      </c>
      <c r="AK150" s="77">
        <v>21</v>
      </c>
      <c r="AL150" s="77">
        <v>22</v>
      </c>
      <c r="AM150" s="100">
        <v>23</v>
      </c>
      <c r="AN150" s="100">
        <v>24</v>
      </c>
      <c r="AO150" s="77">
        <v>25</v>
      </c>
      <c r="AP150" s="77">
        <v>26</v>
      </c>
      <c r="AQ150" s="77">
        <v>27</v>
      </c>
      <c r="AR150" s="77">
        <v>28</v>
      </c>
      <c r="AS150" s="100">
        <v>29</v>
      </c>
      <c r="AT150" s="100">
        <v>30</v>
      </c>
      <c r="AU150" s="100">
        <v>31</v>
      </c>
      <c r="AV150" s="78"/>
      <c r="AW150" s="8"/>
    </row>
    <row r="151" spans="1:49" s="6" customFormat="1" ht="58" x14ac:dyDescent="0.25">
      <c r="A151" s="75" t="str">
        <f>VLOOKUP(B151,Apoio!$A:$C,3,FALSE)</f>
        <v>MCP - Declarações</v>
      </c>
      <c r="B151" s="82" t="s">
        <v>1083</v>
      </c>
      <c r="C151" s="83" t="s">
        <v>84</v>
      </c>
      <c r="D151" s="151" t="s">
        <v>375</v>
      </c>
      <c r="E151" s="78" t="s">
        <v>84</v>
      </c>
      <c r="F151" s="88"/>
      <c r="G151" s="89"/>
      <c r="H151" s="89" t="s">
        <v>84</v>
      </c>
      <c r="I151" s="89"/>
      <c r="J151" s="89"/>
      <c r="K151" s="89"/>
      <c r="L151" s="89"/>
      <c r="M151" s="89"/>
      <c r="N151" s="90"/>
      <c r="O151" s="98" t="s">
        <v>796</v>
      </c>
      <c r="P151" s="99">
        <v>45371</v>
      </c>
      <c r="Q151" s="77">
        <v>1</v>
      </c>
      <c r="R151" s="100">
        <v>2</v>
      </c>
      <c r="S151" s="100">
        <v>3</v>
      </c>
      <c r="T151" s="77">
        <v>4</v>
      </c>
      <c r="U151" s="77">
        <v>5</v>
      </c>
      <c r="V151" s="77">
        <v>6</v>
      </c>
      <c r="W151" s="77">
        <v>7</v>
      </c>
      <c r="X151" s="77">
        <v>8</v>
      </c>
      <c r="Y151" s="100">
        <v>9</v>
      </c>
      <c r="Z151" s="100">
        <v>10</v>
      </c>
      <c r="AA151" s="77">
        <v>11</v>
      </c>
      <c r="AB151" s="77">
        <v>12</v>
      </c>
      <c r="AC151" s="77">
        <v>13</v>
      </c>
      <c r="AD151" s="77">
        <v>14</v>
      </c>
      <c r="AE151" s="77">
        <v>15</v>
      </c>
      <c r="AF151" s="100">
        <v>16</v>
      </c>
      <c r="AG151" s="100">
        <v>17</v>
      </c>
      <c r="AH151" s="77">
        <v>18</v>
      </c>
      <c r="AI151" s="77">
        <v>19</v>
      </c>
      <c r="AJ151" s="79">
        <v>20</v>
      </c>
      <c r="AK151" s="77">
        <v>21</v>
      </c>
      <c r="AL151" s="77">
        <v>22</v>
      </c>
      <c r="AM151" s="100">
        <v>23</v>
      </c>
      <c r="AN151" s="100">
        <v>24</v>
      </c>
      <c r="AO151" s="77">
        <v>25</v>
      </c>
      <c r="AP151" s="77">
        <v>26</v>
      </c>
      <c r="AQ151" s="77">
        <v>27</v>
      </c>
      <c r="AR151" s="77">
        <v>28</v>
      </c>
      <c r="AS151" s="100">
        <v>29</v>
      </c>
      <c r="AT151" s="100">
        <v>30</v>
      </c>
      <c r="AU151" s="100">
        <v>31</v>
      </c>
      <c r="AV151" s="78"/>
      <c r="AW151" s="8"/>
    </row>
    <row r="152" spans="1:49" s="6" customFormat="1" ht="36" customHeight="1" x14ac:dyDescent="0.25">
      <c r="A152" s="75" t="str">
        <f>VLOOKUP(B152,Apoio!$A:$C,3,FALSE)</f>
        <v>Energia de Reserva - Liquidação</v>
      </c>
      <c r="B152" s="82" t="s">
        <v>186</v>
      </c>
      <c r="C152" s="86">
        <v>45323</v>
      </c>
      <c r="D152" s="84" t="s">
        <v>19</v>
      </c>
      <c r="E152" s="78" t="s">
        <v>84</v>
      </c>
      <c r="F152" s="88"/>
      <c r="G152" s="89"/>
      <c r="H152" s="89" t="s">
        <v>84</v>
      </c>
      <c r="I152" s="89"/>
      <c r="J152" s="89"/>
      <c r="K152" s="89"/>
      <c r="L152" s="89"/>
      <c r="M152" s="89"/>
      <c r="N152" s="90"/>
      <c r="O152" s="98" t="s">
        <v>796</v>
      </c>
      <c r="P152" s="99">
        <v>45371</v>
      </c>
      <c r="Q152" s="77">
        <v>1</v>
      </c>
      <c r="R152" s="100">
        <v>2</v>
      </c>
      <c r="S152" s="100">
        <v>3</v>
      </c>
      <c r="T152" s="77">
        <v>4</v>
      </c>
      <c r="U152" s="77">
        <v>5</v>
      </c>
      <c r="V152" s="77">
        <v>6</v>
      </c>
      <c r="W152" s="77">
        <v>7</v>
      </c>
      <c r="X152" s="77">
        <v>8</v>
      </c>
      <c r="Y152" s="100">
        <v>9</v>
      </c>
      <c r="Z152" s="100">
        <v>10</v>
      </c>
      <c r="AA152" s="77">
        <v>11</v>
      </c>
      <c r="AB152" s="77">
        <v>12</v>
      </c>
      <c r="AC152" s="77">
        <v>13</v>
      </c>
      <c r="AD152" s="77">
        <v>14</v>
      </c>
      <c r="AE152" s="77">
        <v>15</v>
      </c>
      <c r="AF152" s="100">
        <v>16</v>
      </c>
      <c r="AG152" s="100">
        <v>17</v>
      </c>
      <c r="AH152" s="77">
        <v>18</v>
      </c>
      <c r="AI152" s="77">
        <v>19</v>
      </c>
      <c r="AJ152" s="79">
        <v>20</v>
      </c>
      <c r="AK152" s="77">
        <v>21</v>
      </c>
      <c r="AL152" s="77">
        <v>22</v>
      </c>
      <c r="AM152" s="100">
        <v>23</v>
      </c>
      <c r="AN152" s="100">
        <v>24</v>
      </c>
      <c r="AO152" s="77">
        <v>25</v>
      </c>
      <c r="AP152" s="77">
        <v>26</v>
      </c>
      <c r="AQ152" s="77">
        <v>27</v>
      </c>
      <c r="AR152" s="77">
        <v>28</v>
      </c>
      <c r="AS152" s="100">
        <v>29</v>
      </c>
      <c r="AT152" s="100">
        <v>30</v>
      </c>
      <c r="AU152" s="100">
        <v>31</v>
      </c>
      <c r="AV152" s="80"/>
      <c r="AW152" s="8"/>
    </row>
    <row r="153" spans="1:49" s="6" customFormat="1" ht="36.75" customHeight="1" x14ac:dyDescent="0.25">
      <c r="A153" s="75" t="str">
        <f>VLOOKUP(B153,Apoio!$A:$C,3,FALSE)</f>
        <v>Cotas de Energia Nuclear - Pós-Liquidação</v>
      </c>
      <c r="B153" s="82" t="s">
        <v>182</v>
      </c>
      <c r="C153" s="86">
        <v>45323</v>
      </c>
      <c r="D153" s="84" t="s">
        <v>151</v>
      </c>
      <c r="E153" s="78" t="s">
        <v>136</v>
      </c>
      <c r="F153" s="88" t="s">
        <v>708</v>
      </c>
      <c r="G153" s="89" t="s">
        <v>709</v>
      </c>
      <c r="H153" s="89" t="s">
        <v>828</v>
      </c>
      <c r="I153" s="89"/>
      <c r="J153" s="89"/>
      <c r="K153" s="89"/>
      <c r="L153" s="89"/>
      <c r="M153" s="89"/>
      <c r="N153" s="90"/>
      <c r="O153" s="98" t="s">
        <v>796</v>
      </c>
      <c r="P153" s="99">
        <v>45371</v>
      </c>
      <c r="Q153" s="77">
        <v>1</v>
      </c>
      <c r="R153" s="100">
        <v>2</v>
      </c>
      <c r="S153" s="100">
        <v>3</v>
      </c>
      <c r="T153" s="77">
        <v>4</v>
      </c>
      <c r="U153" s="77">
        <v>5</v>
      </c>
      <c r="V153" s="77">
        <v>6</v>
      </c>
      <c r="W153" s="77">
        <v>7</v>
      </c>
      <c r="X153" s="77">
        <v>8</v>
      </c>
      <c r="Y153" s="100">
        <v>9</v>
      </c>
      <c r="Z153" s="100">
        <v>10</v>
      </c>
      <c r="AA153" s="77">
        <v>11</v>
      </c>
      <c r="AB153" s="77">
        <v>12</v>
      </c>
      <c r="AC153" s="77">
        <v>13</v>
      </c>
      <c r="AD153" s="77">
        <v>14</v>
      </c>
      <c r="AE153" s="77">
        <v>15</v>
      </c>
      <c r="AF153" s="100">
        <v>16</v>
      </c>
      <c r="AG153" s="100">
        <v>17</v>
      </c>
      <c r="AH153" s="77">
        <v>18</v>
      </c>
      <c r="AI153" s="77">
        <v>19</v>
      </c>
      <c r="AJ153" s="79">
        <v>20</v>
      </c>
      <c r="AK153" s="77">
        <v>21</v>
      </c>
      <c r="AL153" s="77">
        <v>22</v>
      </c>
      <c r="AM153" s="100">
        <v>23</v>
      </c>
      <c r="AN153" s="100">
        <v>24</v>
      </c>
      <c r="AO153" s="77">
        <v>25</v>
      </c>
      <c r="AP153" s="77">
        <v>26</v>
      </c>
      <c r="AQ153" s="77">
        <v>27</v>
      </c>
      <c r="AR153" s="77">
        <v>28</v>
      </c>
      <c r="AS153" s="100">
        <v>29</v>
      </c>
      <c r="AT153" s="100">
        <v>30</v>
      </c>
      <c r="AU153" s="100">
        <v>31</v>
      </c>
      <c r="AV153" s="78"/>
      <c r="AW153" s="8"/>
    </row>
    <row r="154" spans="1:49" s="6" customFormat="1" ht="43.5" x14ac:dyDescent="0.25">
      <c r="A154" s="75" t="str">
        <f>VLOOKUP(B154,Apoio!$A:$C,3,FALSE)</f>
        <v>MCSD EN - Declarações</v>
      </c>
      <c r="B154" s="132" t="s">
        <v>851</v>
      </c>
      <c r="C154" s="138" t="s">
        <v>84</v>
      </c>
      <c r="D154" s="133" t="s">
        <v>84</v>
      </c>
      <c r="E154" s="139" t="s">
        <v>84</v>
      </c>
      <c r="F154" s="141"/>
      <c r="G154" s="142"/>
      <c r="H154" s="142" t="s">
        <v>84</v>
      </c>
      <c r="I154" s="89"/>
      <c r="J154" s="89"/>
      <c r="K154" s="89"/>
      <c r="L154" s="89"/>
      <c r="M154" s="89"/>
      <c r="N154" s="90"/>
      <c r="O154" s="98" t="s">
        <v>796</v>
      </c>
      <c r="P154" s="99">
        <v>45371</v>
      </c>
      <c r="Q154" s="77">
        <v>1</v>
      </c>
      <c r="R154" s="100">
        <v>2</v>
      </c>
      <c r="S154" s="100">
        <v>3</v>
      </c>
      <c r="T154" s="77">
        <v>4</v>
      </c>
      <c r="U154" s="77">
        <v>5</v>
      </c>
      <c r="V154" s="77">
        <v>6</v>
      </c>
      <c r="W154" s="77">
        <v>7</v>
      </c>
      <c r="X154" s="77">
        <v>8</v>
      </c>
      <c r="Y154" s="100">
        <v>9</v>
      </c>
      <c r="Z154" s="100">
        <v>10</v>
      </c>
      <c r="AA154" s="77">
        <v>11</v>
      </c>
      <c r="AB154" s="77">
        <v>12</v>
      </c>
      <c r="AC154" s="77">
        <v>13</v>
      </c>
      <c r="AD154" s="77">
        <v>14</v>
      </c>
      <c r="AE154" s="77">
        <v>15</v>
      </c>
      <c r="AF154" s="100">
        <v>16</v>
      </c>
      <c r="AG154" s="100">
        <v>17</v>
      </c>
      <c r="AH154" s="77">
        <v>18</v>
      </c>
      <c r="AI154" s="77">
        <v>19</v>
      </c>
      <c r="AJ154" s="79">
        <v>20</v>
      </c>
      <c r="AK154" s="77">
        <v>21</v>
      </c>
      <c r="AL154" s="77">
        <v>22</v>
      </c>
      <c r="AM154" s="100">
        <v>23</v>
      </c>
      <c r="AN154" s="100">
        <v>24</v>
      </c>
      <c r="AO154" s="77">
        <v>25</v>
      </c>
      <c r="AP154" s="77">
        <v>26</v>
      </c>
      <c r="AQ154" s="77">
        <v>27</v>
      </c>
      <c r="AR154" s="77">
        <v>28</v>
      </c>
      <c r="AS154" s="100">
        <v>29</v>
      </c>
      <c r="AT154" s="100">
        <v>30</v>
      </c>
      <c r="AU154" s="100">
        <v>31</v>
      </c>
      <c r="AV154" s="78"/>
      <c r="AW154" s="8"/>
    </row>
    <row r="155" spans="1:49" s="6" customFormat="1" ht="58" x14ac:dyDescent="0.25">
      <c r="A155" s="75" t="str">
        <f>VLOOKUP(B155,Apoio!$A:$C,3,FALSE)</f>
        <v>Monitoramento Prudencial</v>
      </c>
      <c r="B155" s="82" t="s">
        <v>1016</v>
      </c>
      <c r="C155" s="86">
        <v>45352</v>
      </c>
      <c r="D155" s="84" t="s">
        <v>930</v>
      </c>
      <c r="E155" s="78" t="s">
        <v>84</v>
      </c>
      <c r="F155" s="92"/>
      <c r="G155" s="89"/>
      <c r="H155" s="89" t="s">
        <v>84</v>
      </c>
      <c r="I155" s="89"/>
      <c r="J155" s="89"/>
      <c r="K155" s="89"/>
      <c r="L155" s="89"/>
      <c r="M155" s="89"/>
      <c r="N155" s="90"/>
      <c r="O155" s="98" t="s">
        <v>796</v>
      </c>
      <c r="P155" s="99">
        <v>45371</v>
      </c>
      <c r="Q155" s="77">
        <v>1</v>
      </c>
      <c r="R155" s="100">
        <v>2</v>
      </c>
      <c r="S155" s="100">
        <v>3</v>
      </c>
      <c r="T155" s="77">
        <v>4</v>
      </c>
      <c r="U155" s="77">
        <v>5</v>
      </c>
      <c r="V155" s="77">
        <v>6</v>
      </c>
      <c r="W155" s="77">
        <v>7</v>
      </c>
      <c r="X155" s="77">
        <v>8</v>
      </c>
      <c r="Y155" s="100">
        <v>9</v>
      </c>
      <c r="Z155" s="100">
        <v>10</v>
      </c>
      <c r="AA155" s="77">
        <v>11</v>
      </c>
      <c r="AB155" s="77">
        <v>12</v>
      </c>
      <c r="AC155" s="77">
        <v>13</v>
      </c>
      <c r="AD155" s="77">
        <v>14</v>
      </c>
      <c r="AE155" s="77">
        <v>15</v>
      </c>
      <c r="AF155" s="100">
        <v>16</v>
      </c>
      <c r="AG155" s="100">
        <v>17</v>
      </c>
      <c r="AH155" s="77">
        <v>18</v>
      </c>
      <c r="AI155" s="77">
        <v>19</v>
      </c>
      <c r="AJ155" s="79">
        <v>20</v>
      </c>
      <c r="AK155" s="77">
        <v>21</v>
      </c>
      <c r="AL155" s="77">
        <v>22</v>
      </c>
      <c r="AM155" s="100">
        <v>23</v>
      </c>
      <c r="AN155" s="100">
        <v>24</v>
      </c>
      <c r="AO155" s="77">
        <v>25</v>
      </c>
      <c r="AP155" s="77">
        <v>26</v>
      </c>
      <c r="AQ155" s="77">
        <v>27</v>
      </c>
      <c r="AR155" s="77">
        <v>28</v>
      </c>
      <c r="AS155" s="100">
        <v>29</v>
      </c>
      <c r="AT155" s="100">
        <v>30</v>
      </c>
      <c r="AU155" s="100">
        <v>31</v>
      </c>
      <c r="AV155" s="78"/>
      <c r="AW155" s="8"/>
    </row>
    <row r="156" spans="1:49" s="6" customFormat="1" ht="49.5" customHeight="1" x14ac:dyDescent="0.25">
      <c r="A156" s="75" t="str">
        <f>VLOOKUP(B156,Apoio!$A:$C,3,FALSE)</f>
        <v>MVE - Garantias Financeiras</v>
      </c>
      <c r="B156" s="82" t="s">
        <v>1068</v>
      </c>
      <c r="C156" s="86">
        <v>45323</v>
      </c>
      <c r="D156" s="84" t="s">
        <v>1066</v>
      </c>
      <c r="E156" s="78" t="s">
        <v>84</v>
      </c>
      <c r="F156" s="88"/>
      <c r="G156" s="89"/>
      <c r="H156" s="89" t="s">
        <v>84</v>
      </c>
      <c r="I156" s="89"/>
      <c r="J156" s="89"/>
      <c r="K156" s="89"/>
      <c r="L156" s="89"/>
      <c r="M156" s="89"/>
      <c r="N156" s="90"/>
      <c r="O156" s="98" t="s">
        <v>796</v>
      </c>
      <c r="P156" s="99">
        <v>45372</v>
      </c>
      <c r="Q156" s="77">
        <v>1</v>
      </c>
      <c r="R156" s="100">
        <v>2</v>
      </c>
      <c r="S156" s="100">
        <v>3</v>
      </c>
      <c r="T156" s="77">
        <v>4</v>
      </c>
      <c r="U156" s="77">
        <v>5</v>
      </c>
      <c r="V156" s="77">
        <v>6</v>
      </c>
      <c r="W156" s="77">
        <v>7</v>
      </c>
      <c r="X156" s="77">
        <v>8</v>
      </c>
      <c r="Y156" s="100">
        <v>9</v>
      </c>
      <c r="Z156" s="100">
        <v>10</v>
      </c>
      <c r="AA156" s="77">
        <v>11</v>
      </c>
      <c r="AB156" s="77">
        <v>12</v>
      </c>
      <c r="AC156" s="77">
        <v>13</v>
      </c>
      <c r="AD156" s="77">
        <v>14</v>
      </c>
      <c r="AE156" s="77">
        <v>15</v>
      </c>
      <c r="AF156" s="100">
        <v>16</v>
      </c>
      <c r="AG156" s="100">
        <v>17</v>
      </c>
      <c r="AH156" s="77">
        <v>18</v>
      </c>
      <c r="AI156" s="77">
        <v>19</v>
      </c>
      <c r="AJ156" s="77">
        <v>20</v>
      </c>
      <c r="AK156" s="79">
        <v>21</v>
      </c>
      <c r="AL156" s="77">
        <v>22</v>
      </c>
      <c r="AM156" s="100">
        <v>23</v>
      </c>
      <c r="AN156" s="100">
        <v>24</v>
      </c>
      <c r="AO156" s="77">
        <v>25</v>
      </c>
      <c r="AP156" s="77">
        <v>26</v>
      </c>
      <c r="AQ156" s="77">
        <v>27</v>
      </c>
      <c r="AR156" s="77">
        <v>28</v>
      </c>
      <c r="AS156" s="100">
        <v>29</v>
      </c>
      <c r="AT156" s="100">
        <v>30</v>
      </c>
      <c r="AU156" s="100">
        <v>31</v>
      </c>
      <c r="AV156" s="78"/>
      <c r="AW156" s="8"/>
    </row>
    <row r="157" spans="1:49" s="6" customFormat="1" ht="36" customHeight="1" x14ac:dyDescent="0.25">
      <c r="A157" s="75" t="str">
        <f>VLOOKUP(B157,Apoio!$A:$C,3,FALSE)</f>
        <v>Garantias Financeiras - Aporte</v>
      </c>
      <c r="B157" s="82" t="s">
        <v>1055</v>
      </c>
      <c r="C157" s="86">
        <v>45323</v>
      </c>
      <c r="D157" s="84" t="s">
        <v>16</v>
      </c>
      <c r="E157" s="78" t="s">
        <v>84</v>
      </c>
      <c r="F157" s="91"/>
      <c r="G157" s="89"/>
      <c r="H157" s="89" t="s">
        <v>84</v>
      </c>
      <c r="I157" s="89"/>
      <c r="J157" s="89"/>
      <c r="K157" s="89"/>
      <c r="L157" s="89"/>
      <c r="M157" s="89"/>
      <c r="N157" s="90"/>
      <c r="O157" s="98" t="s">
        <v>796</v>
      </c>
      <c r="P157" s="99">
        <v>45372</v>
      </c>
      <c r="Q157" s="77">
        <v>1</v>
      </c>
      <c r="R157" s="100">
        <v>2</v>
      </c>
      <c r="S157" s="100">
        <v>3</v>
      </c>
      <c r="T157" s="77">
        <v>4</v>
      </c>
      <c r="U157" s="77">
        <v>5</v>
      </c>
      <c r="V157" s="77">
        <v>6</v>
      </c>
      <c r="W157" s="77">
        <v>7</v>
      </c>
      <c r="X157" s="77">
        <v>8</v>
      </c>
      <c r="Y157" s="100">
        <v>9</v>
      </c>
      <c r="Z157" s="100">
        <v>10</v>
      </c>
      <c r="AA157" s="77">
        <v>11</v>
      </c>
      <c r="AB157" s="77">
        <v>12</v>
      </c>
      <c r="AC157" s="77">
        <v>13</v>
      </c>
      <c r="AD157" s="77">
        <v>14</v>
      </c>
      <c r="AE157" s="77">
        <v>15</v>
      </c>
      <c r="AF157" s="100">
        <v>16</v>
      </c>
      <c r="AG157" s="100">
        <v>17</v>
      </c>
      <c r="AH157" s="77">
        <v>18</v>
      </c>
      <c r="AI157" s="77">
        <v>19</v>
      </c>
      <c r="AJ157" s="77">
        <v>20</v>
      </c>
      <c r="AK157" s="79">
        <v>21</v>
      </c>
      <c r="AL157" s="77">
        <v>22</v>
      </c>
      <c r="AM157" s="100">
        <v>23</v>
      </c>
      <c r="AN157" s="100">
        <v>24</v>
      </c>
      <c r="AO157" s="77">
        <v>25</v>
      </c>
      <c r="AP157" s="77">
        <v>26</v>
      </c>
      <c r="AQ157" s="77">
        <v>27</v>
      </c>
      <c r="AR157" s="77">
        <v>28</v>
      </c>
      <c r="AS157" s="100">
        <v>29</v>
      </c>
      <c r="AT157" s="100">
        <v>30</v>
      </c>
      <c r="AU157" s="100">
        <v>31</v>
      </c>
      <c r="AV157" s="78"/>
      <c r="AW157" s="8"/>
    </row>
    <row r="158" spans="1:49" s="6" customFormat="1" ht="43.5" x14ac:dyDescent="0.25">
      <c r="A158" s="75" t="str">
        <f>VLOOKUP(B158,Apoio!$A:$C,3,FALSE)</f>
        <v>Outros</v>
      </c>
      <c r="B158" s="82" t="s">
        <v>647</v>
      </c>
      <c r="C158" s="86">
        <v>45323</v>
      </c>
      <c r="D158" s="84" t="s">
        <v>84</v>
      </c>
      <c r="E158" s="78" t="s">
        <v>84</v>
      </c>
      <c r="F158" s="88"/>
      <c r="G158" s="89"/>
      <c r="H158" s="89" t="s">
        <v>84</v>
      </c>
      <c r="I158" s="89"/>
      <c r="J158" s="89"/>
      <c r="K158" s="89"/>
      <c r="L158" s="89"/>
      <c r="M158" s="89"/>
      <c r="N158" s="90"/>
      <c r="O158" s="98" t="s">
        <v>796</v>
      </c>
      <c r="P158" s="99">
        <v>45372</v>
      </c>
      <c r="Q158" s="77">
        <v>1</v>
      </c>
      <c r="R158" s="100">
        <v>2</v>
      </c>
      <c r="S158" s="100">
        <v>3</v>
      </c>
      <c r="T158" s="77">
        <v>4</v>
      </c>
      <c r="U158" s="77">
        <v>5</v>
      </c>
      <c r="V158" s="77">
        <v>6</v>
      </c>
      <c r="W158" s="77">
        <v>7</v>
      </c>
      <c r="X158" s="77">
        <v>8</v>
      </c>
      <c r="Y158" s="100">
        <v>9</v>
      </c>
      <c r="Z158" s="100">
        <v>10</v>
      </c>
      <c r="AA158" s="77">
        <v>11</v>
      </c>
      <c r="AB158" s="77">
        <v>12</v>
      </c>
      <c r="AC158" s="77">
        <v>13</v>
      </c>
      <c r="AD158" s="77">
        <v>14</v>
      </c>
      <c r="AE158" s="77">
        <v>15</v>
      </c>
      <c r="AF158" s="100">
        <v>16</v>
      </c>
      <c r="AG158" s="100">
        <v>17</v>
      </c>
      <c r="AH158" s="77">
        <v>18</v>
      </c>
      <c r="AI158" s="77">
        <v>19</v>
      </c>
      <c r="AJ158" s="77">
        <v>20</v>
      </c>
      <c r="AK158" s="79">
        <v>21</v>
      </c>
      <c r="AL158" s="77">
        <v>22</v>
      </c>
      <c r="AM158" s="100">
        <v>23</v>
      </c>
      <c r="AN158" s="100">
        <v>24</v>
      </c>
      <c r="AO158" s="77">
        <v>25</v>
      </c>
      <c r="AP158" s="77">
        <v>26</v>
      </c>
      <c r="AQ158" s="77">
        <v>27</v>
      </c>
      <c r="AR158" s="77">
        <v>28</v>
      </c>
      <c r="AS158" s="100">
        <v>29</v>
      </c>
      <c r="AT158" s="100">
        <v>30</v>
      </c>
      <c r="AU158" s="100">
        <v>31</v>
      </c>
      <c r="AV158" s="78"/>
      <c r="AW158" s="8"/>
    </row>
    <row r="159" spans="1:49" s="6" customFormat="1" ht="36.75" customHeight="1" x14ac:dyDescent="0.25">
      <c r="A159" s="75" t="str">
        <f>VLOOKUP(B159,Apoio!$A:$C,3,FALSE)</f>
        <v>Cotas de Garantia Física - Pós-Liquidação</v>
      </c>
      <c r="B159" s="82" t="s">
        <v>183</v>
      </c>
      <c r="C159" s="86">
        <v>45323</v>
      </c>
      <c r="D159" s="84" t="s">
        <v>152</v>
      </c>
      <c r="E159" s="78" t="s">
        <v>159</v>
      </c>
      <c r="F159" s="88" t="s">
        <v>712</v>
      </c>
      <c r="G159" s="89" t="s">
        <v>713</v>
      </c>
      <c r="H159" s="89" t="s">
        <v>829</v>
      </c>
      <c r="I159" s="89"/>
      <c r="J159" s="89"/>
      <c r="K159" s="89"/>
      <c r="L159" s="89"/>
      <c r="M159" s="89"/>
      <c r="N159" s="90"/>
      <c r="O159" s="98" t="s">
        <v>796</v>
      </c>
      <c r="P159" s="99">
        <v>45372</v>
      </c>
      <c r="Q159" s="77">
        <v>1</v>
      </c>
      <c r="R159" s="100">
        <v>2</v>
      </c>
      <c r="S159" s="100">
        <v>3</v>
      </c>
      <c r="T159" s="77">
        <v>4</v>
      </c>
      <c r="U159" s="77">
        <v>5</v>
      </c>
      <c r="V159" s="77">
        <v>6</v>
      </c>
      <c r="W159" s="77">
        <v>7</v>
      </c>
      <c r="X159" s="77">
        <v>8</v>
      </c>
      <c r="Y159" s="100">
        <v>9</v>
      </c>
      <c r="Z159" s="100">
        <v>10</v>
      </c>
      <c r="AA159" s="77">
        <v>11</v>
      </c>
      <c r="AB159" s="77">
        <v>12</v>
      </c>
      <c r="AC159" s="77">
        <v>13</v>
      </c>
      <c r="AD159" s="77">
        <v>14</v>
      </c>
      <c r="AE159" s="77">
        <v>15</v>
      </c>
      <c r="AF159" s="100">
        <v>16</v>
      </c>
      <c r="AG159" s="100">
        <v>17</v>
      </c>
      <c r="AH159" s="77">
        <v>18</v>
      </c>
      <c r="AI159" s="77">
        <v>19</v>
      </c>
      <c r="AJ159" s="77">
        <v>20</v>
      </c>
      <c r="AK159" s="79">
        <v>21</v>
      </c>
      <c r="AL159" s="77">
        <v>22</v>
      </c>
      <c r="AM159" s="100">
        <v>23</v>
      </c>
      <c r="AN159" s="100">
        <v>24</v>
      </c>
      <c r="AO159" s="77">
        <v>25</v>
      </c>
      <c r="AP159" s="77">
        <v>26</v>
      </c>
      <c r="AQ159" s="77">
        <v>27</v>
      </c>
      <c r="AR159" s="77">
        <v>28</v>
      </c>
      <c r="AS159" s="100">
        <v>29</v>
      </c>
      <c r="AT159" s="100">
        <v>30</v>
      </c>
      <c r="AU159" s="100">
        <v>31</v>
      </c>
      <c r="AV159" s="78"/>
      <c r="AW159" s="8"/>
    </row>
    <row r="160" spans="1:49" s="6" customFormat="1" ht="36.75" customHeight="1" x14ac:dyDescent="0.3">
      <c r="A160" s="75" t="str">
        <f>VLOOKUP(B160,Apoio!$A:$C,3,FALSE)</f>
        <v>Energia de Reserva - Pós-Liquidação</v>
      </c>
      <c r="B160" s="82" t="s">
        <v>187</v>
      </c>
      <c r="C160" s="86">
        <v>45323</v>
      </c>
      <c r="D160" s="84" t="s">
        <v>154</v>
      </c>
      <c r="E160" s="78" t="s">
        <v>100</v>
      </c>
      <c r="F160" s="91" t="s">
        <v>723</v>
      </c>
      <c r="G160" s="89" t="s">
        <v>724</v>
      </c>
      <c r="H160" s="89" t="s">
        <v>725</v>
      </c>
      <c r="I160" s="89" t="s">
        <v>726</v>
      </c>
      <c r="J160" s="89" t="s">
        <v>832</v>
      </c>
      <c r="K160" s="149"/>
      <c r="L160" s="89"/>
      <c r="M160" s="89"/>
      <c r="N160" s="90"/>
      <c r="O160" s="98" t="s">
        <v>796</v>
      </c>
      <c r="P160" s="99">
        <v>45372</v>
      </c>
      <c r="Q160" s="77">
        <v>1</v>
      </c>
      <c r="R160" s="100">
        <v>2</v>
      </c>
      <c r="S160" s="100">
        <v>3</v>
      </c>
      <c r="T160" s="77">
        <v>4</v>
      </c>
      <c r="U160" s="77">
        <v>5</v>
      </c>
      <c r="V160" s="77">
        <v>6</v>
      </c>
      <c r="W160" s="77">
        <v>7</v>
      </c>
      <c r="X160" s="77">
        <v>8</v>
      </c>
      <c r="Y160" s="100">
        <v>9</v>
      </c>
      <c r="Z160" s="100">
        <v>10</v>
      </c>
      <c r="AA160" s="77">
        <v>11</v>
      </c>
      <c r="AB160" s="77">
        <v>12</v>
      </c>
      <c r="AC160" s="77">
        <v>13</v>
      </c>
      <c r="AD160" s="77">
        <v>14</v>
      </c>
      <c r="AE160" s="77">
        <v>15</v>
      </c>
      <c r="AF160" s="100">
        <v>16</v>
      </c>
      <c r="AG160" s="100">
        <v>17</v>
      </c>
      <c r="AH160" s="77">
        <v>18</v>
      </c>
      <c r="AI160" s="77">
        <v>19</v>
      </c>
      <c r="AJ160" s="77">
        <v>20</v>
      </c>
      <c r="AK160" s="79">
        <v>21</v>
      </c>
      <c r="AL160" s="77">
        <v>22</v>
      </c>
      <c r="AM160" s="100">
        <v>23</v>
      </c>
      <c r="AN160" s="100">
        <v>24</v>
      </c>
      <c r="AO160" s="77">
        <v>25</v>
      </c>
      <c r="AP160" s="77">
        <v>26</v>
      </c>
      <c r="AQ160" s="77">
        <v>27</v>
      </c>
      <c r="AR160" s="77">
        <v>28</v>
      </c>
      <c r="AS160" s="100">
        <v>29</v>
      </c>
      <c r="AT160" s="100">
        <v>30</v>
      </c>
      <c r="AU160" s="100">
        <v>31</v>
      </c>
      <c r="AV160" s="78"/>
      <c r="AW160" s="8"/>
    </row>
    <row r="161" spans="1:49" s="3" customFormat="1" ht="45.75" customHeight="1" x14ac:dyDescent="0.25">
      <c r="A161" s="75" t="str">
        <f>VLOOKUP(B161,Apoio!$A:$C,3,FALSE)</f>
        <v>AGP</v>
      </c>
      <c r="B161" s="82" t="s">
        <v>633</v>
      </c>
      <c r="C161" s="86">
        <v>45323</v>
      </c>
      <c r="D161" s="84" t="s">
        <v>373</v>
      </c>
      <c r="E161" s="78" t="s">
        <v>84</v>
      </c>
      <c r="F161" s="91"/>
      <c r="G161" s="89"/>
      <c r="H161" s="89" t="s">
        <v>84</v>
      </c>
      <c r="I161" s="89"/>
      <c r="J161" s="89"/>
      <c r="K161" s="89"/>
      <c r="L161" s="89"/>
      <c r="M161" s="89"/>
      <c r="N161" s="90"/>
      <c r="O161" s="98" t="s">
        <v>796</v>
      </c>
      <c r="P161" s="99">
        <v>45372</v>
      </c>
      <c r="Q161" s="77">
        <v>1</v>
      </c>
      <c r="R161" s="100">
        <v>2</v>
      </c>
      <c r="S161" s="100">
        <v>3</v>
      </c>
      <c r="T161" s="77">
        <v>4</v>
      </c>
      <c r="U161" s="77">
        <v>5</v>
      </c>
      <c r="V161" s="77">
        <v>6</v>
      </c>
      <c r="W161" s="77">
        <v>7</v>
      </c>
      <c r="X161" s="77">
        <v>8</v>
      </c>
      <c r="Y161" s="100">
        <v>9</v>
      </c>
      <c r="Z161" s="100">
        <v>10</v>
      </c>
      <c r="AA161" s="77">
        <v>11</v>
      </c>
      <c r="AB161" s="77">
        <v>12</v>
      </c>
      <c r="AC161" s="77">
        <v>13</v>
      </c>
      <c r="AD161" s="77">
        <v>14</v>
      </c>
      <c r="AE161" s="77">
        <v>15</v>
      </c>
      <c r="AF161" s="100">
        <v>16</v>
      </c>
      <c r="AG161" s="100">
        <v>17</v>
      </c>
      <c r="AH161" s="77">
        <v>18</v>
      </c>
      <c r="AI161" s="77">
        <v>19</v>
      </c>
      <c r="AJ161" s="77">
        <v>20</v>
      </c>
      <c r="AK161" s="79">
        <v>21</v>
      </c>
      <c r="AL161" s="77">
        <v>22</v>
      </c>
      <c r="AM161" s="100">
        <v>23</v>
      </c>
      <c r="AN161" s="100">
        <v>24</v>
      </c>
      <c r="AO161" s="77">
        <v>25</v>
      </c>
      <c r="AP161" s="77">
        <v>26</v>
      </c>
      <c r="AQ161" s="77">
        <v>27</v>
      </c>
      <c r="AR161" s="77">
        <v>28</v>
      </c>
      <c r="AS161" s="100">
        <v>29</v>
      </c>
      <c r="AT161" s="100">
        <v>30</v>
      </c>
      <c r="AU161" s="100">
        <v>31</v>
      </c>
      <c r="AV161" s="78"/>
    </row>
    <row r="162" spans="1:49" s="6" customFormat="1" ht="36.75" customHeight="1" x14ac:dyDescent="0.25">
      <c r="A162" s="75" t="str">
        <f>VLOOKUP(B162,Apoio!$A:$C,3,FALSE)</f>
        <v>Penalidades - Resultados</v>
      </c>
      <c r="B162" s="82" t="s">
        <v>180</v>
      </c>
      <c r="C162" s="86">
        <v>45292</v>
      </c>
      <c r="D162" s="84" t="s">
        <v>28</v>
      </c>
      <c r="E162" s="78" t="s">
        <v>114</v>
      </c>
      <c r="F162" s="91" t="s">
        <v>772</v>
      </c>
      <c r="G162" s="89"/>
      <c r="H162" s="89"/>
      <c r="I162" s="89"/>
      <c r="J162" s="89"/>
      <c r="K162" s="89"/>
      <c r="L162" s="89"/>
      <c r="M162" s="89"/>
      <c r="N162" s="90"/>
      <c r="O162" s="98" t="s">
        <v>796</v>
      </c>
      <c r="P162" s="99">
        <v>45372</v>
      </c>
      <c r="Q162" s="77">
        <v>1</v>
      </c>
      <c r="R162" s="100">
        <v>2</v>
      </c>
      <c r="S162" s="100">
        <v>3</v>
      </c>
      <c r="T162" s="77">
        <v>4</v>
      </c>
      <c r="U162" s="77">
        <v>5</v>
      </c>
      <c r="V162" s="77">
        <v>6</v>
      </c>
      <c r="W162" s="77">
        <v>7</v>
      </c>
      <c r="X162" s="77">
        <v>8</v>
      </c>
      <c r="Y162" s="100">
        <v>9</v>
      </c>
      <c r="Z162" s="100">
        <v>10</v>
      </c>
      <c r="AA162" s="77">
        <v>11</v>
      </c>
      <c r="AB162" s="77">
        <v>12</v>
      </c>
      <c r="AC162" s="77">
        <v>13</v>
      </c>
      <c r="AD162" s="77">
        <v>14</v>
      </c>
      <c r="AE162" s="77">
        <v>15</v>
      </c>
      <c r="AF162" s="100">
        <v>16</v>
      </c>
      <c r="AG162" s="100">
        <v>17</v>
      </c>
      <c r="AH162" s="77">
        <v>18</v>
      </c>
      <c r="AI162" s="77">
        <v>19</v>
      </c>
      <c r="AJ162" s="77">
        <v>20</v>
      </c>
      <c r="AK162" s="79">
        <v>21</v>
      </c>
      <c r="AL162" s="77">
        <v>22</v>
      </c>
      <c r="AM162" s="100">
        <v>23</v>
      </c>
      <c r="AN162" s="100">
        <v>24</v>
      </c>
      <c r="AO162" s="77">
        <v>25</v>
      </c>
      <c r="AP162" s="77">
        <v>26</v>
      </c>
      <c r="AQ162" s="77">
        <v>27</v>
      </c>
      <c r="AR162" s="77">
        <v>28</v>
      </c>
      <c r="AS162" s="100">
        <v>29</v>
      </c>
      <c r="AT162" s="100">
        <v>30</v>
      </c>
      <c r="AU162" s="100">
        <v>31</v>
      </c>
      <c r="AV162" s="78"/>
      <c r="AW162" s="8"/>
    </row>
    <row r="163" spans="1:49" s="6" customFormat="1" ht="36" customHeight="1" x14ac:dyDescent="0.25">
      <c r="A163" s="75" t="str">
        <f>VLOOKUP(B163,Apoio!$A:$C,3,FALSE)</f>
        <v>Desconto</v>
      </c>
      <c r="B163" s="82" t="s">
        <v>181</v>
      </c>
      <c r="C163" s="86">
        <v>45292</v>
      </c>
      <c r="D163" s="84" t="s">
        <v>28</v>
      </c>
      <c r="E163" s="78" t="s">
        <v>116</v>
      </c>
      <c r="F163" s="88" t="s">
        <v>773</v>
      </c>
      <c r="G163" s="89" t="s">
        <v>774</v>
      </c>
      <c r="H163" s="89" t="s">
        <v>775</v>
      </c>
      <c r="I163" s="89" t="s">
        <v>776</v>
      </c>
      <c r="J163" s="89" t="s">
        <v>777</v>
      </c>
      <c r="K163" s="89" t="s">
        <v>778</v>
      </c>
      <c r="L163" s="89"/>
      <c r="M163" s="89"/>
      <c r="N163" s="90"/>
      <c r="O163" s="98" t="s">
        <v>796</v>
      </c>
      <c r="P163" s="99">
        <v>45372</v>
      </c>
      <c r="Q163" s="77">
        <v>1</v>
      </c>
      <c r="R163" s="100">
        <v>2</v>
      </c>
      <c r="S163" s="100">
        <v>3</v>
      </c>
      <c r="T163" s="77">
        <v>4</v>
      </c>
      <c r="U163" s="77">
        <v>5</v>
      </c>
      <c r="V163" s="77">
        <v>6</v>
      </c>
      <c r="W163" s="77">
        <v>7</v>
      </c>
      <c r="X163" s="77">
        <v>8</v>
      </c>
      <c r="Y163" s="100">
        <v>9</v>
      </c>
      <c r="Z163" s="100">
        <v>10</v>
      </c>
      <c r="AA163" s="77">
        <v>11</v>
      </c>
      <c r="AB163" s="77">
        <v>12</v>
      </c>
      <c r="AC163" s="77">
        <v>13</v>
      </c>
      <c r="AD163" s="77">
        <v>14</v>
      </c>
      <c r="AE163" s="77">
        <v>15</v>
      </c>
      <c r="AF163" s="100">
        <v>16</v>
      </c>
      <c r="AG163" s="100">
        <v>17</v>
      </c>
      <c r="AH163" s="77">
        <v>18</v>
      </c>
      <c r="AI163" s="77">
        <v>19</v>
      </c>
      <c r="AJ163" s="77">
        <v>20</v>
      </c>
      <c r="AK163" s="79">
        <v>21</v>
      </c>
      <c r="AL163" s="77">
        <v>22</v>
      </c>
      <c r="AM163" s="100">
        <v>23</v>
      </c>
      <c r="AN163" s="100">
        <v>24</v>
      </c>
      <c r="AO163" s="77">
        <v>25</v>
      </c>
      <c r="AP163" s="77">
        <v>26</v>
      </c>
      <c r="AQ163" s="77">
        <v>27</v>
      </c>
      <c r="AR163" s="77">
        <v>28</v>
      </c>
      <c r="AS163" s="100">
        <v>29</v>
      </c>
      <c r="AT163" s="100">
        <v>30</v>
      </c>
      <c r="AU163" s="100">
        <v>31</v>
      </c>
      <c r="AV163" s="78"/>
      <c r="AW163" s="8"/>
    </row>
    <row r="164" spans="1:49" s="6" customFormat="1" ht="36" customHeight="1" x14ac:dyDescent="0.25">
      <c r="A164" s="75" t="str">
        <f>VLOOKUP(B164,Apoio!$A:$C,3,FALSE)</f>
        <v>Multa</v>
      </c>
      <c r="B164" s="82" t="s">
        <v>913</v>
      </c>
      <c r="C164" s="86">
        <v>45292</v>
      </c>
      <c r="D164" s="84" t="s">
        <v>28</v>
      </c>
      <c r="E164" s="78" t="s">
        <v>909</v>
      </c>
      <c r="F164" s="88" t="s">
        <v>914</v>
      </c>
      <c r="G164" s="89"/>
      <c r="H164" s="89"/>
      <c r="I164" s="89"/>
      <c r="J164" s="89"/>
      <c r="K164" s="89"/>
      <c r="L164" s="89"/>
      <c r="M164" s="89"/>
      <c r="N164" s="90"/>
      <c r="O164" s="98" t="s">
        <v>796</v>
      </c>
      <c r="P164" s="99">
        <v>45372</v>
      </c>
      <c r="Q164" s="77">
        <v>1</v>
      </c>
      <c r="R164" s="100">
        <v>2</v>
      </c>
      <c r="S164" s="100">
        <v>3</v>
      </c>
      <c r="T164" s="77">
        <v>4</v>
      </c>
      <c r="U164" s="77">
        <v>5</v>
      </c>
      <c r="V164" s="77">
        <v>6</v>
      </c>
      <c r="W164" s="77">
        <v>7</v>
      </c>
      <c r="X164" s="77">
        <v>8</v>
      </c>
      <c r="Y164" s="100">
        <v>9</v>
      </c>
      <c r="Z164" s="100">
        <v>10</v>
      </c>
      <c r="AA164" s="77">
        <v>11</v>
      </c>
      <c r="AB164" s="77">
        <v>12</v>
      </c>
      <c r="AC164" s="77">
        <v>13</v>
      </c>
      <c r="AD164" s="77">
        <v>14</v>
      </c>
      <c r="AE164" s="77">
        <v>15</v>
      </c>
      <c r="AF164" s="100">
        <v>16</v>
      </c>
      <c r="AG164" s="100">
        <v>17</v>
      </c>
      <c r="AH164" s="77">
        <v>18</v>
      </c>
      <c r="AI164" s="77">
        <v>19</v>
      </c>
      <c r="AJ164" s="77">
        <v>20</v>
      </c>
      <c r="AK164" s="79">
        <v>21</v>
      </c>
      <c r="AL164" s="77">
        <v>22</v>
      </c>
      <c r="AM164" s="100">
        <v>23</v>
      </c>
      <c r="AN164" s="100">
        <v>24</v>
      </c>
      <c r="AO164" s="77">
        <v>25</v>
      </c>
      <c r="AP164" s="77">
        <v>26</v>
      </c>
      <c r="AQ164" s="77">
        <v>27</v>
      </c>
      <c r="AR164" s="77">
        <v>28</v>
      </c>
      <c r="AS164" s="100">
        <v>29</v>
      </c>
      <c r="AT164" s="100">
        <v>30</v>
      </c>
      <c r="AU164" s="100">
        <v>31</v>
      </c>
      <c r="AV164" s="78"/>
      <c r="AW164" s="8"/>
    </row>
    <row r="165" spans="1:49" s="6" customFormat="1" ht="43.5" x14ac:dyDescent="0.25">
      <c r="A165" s="75" t="str">
        <f>VLOOKUP(B165,Apoio!$A:$C,3,FALSE)</f>
        <v>Monitoramento Prudencial</v>
      </c>
      <c r="B165" s="82" t="s">
        <v>1017</v>
      </c>
      <c r="C165" s="86">
        <v>45352</v>
      </c>
      <c r="D165" s="84" t="s">
        <v>84</v>
      </c>
      <c r="E165" s="78" t="s">
        <v>84</v>
      </c>
      <c r="F165" s="92"/>
      <c r="G165" s="89"/>
      <c r="H165" s="89" t="s">
        <v>84</v>
      </c>
      <c r="I165" s="89"/>
      <c r="J165" s="89"/>
      <c r="K165" s="89"/>
      <c r="L165" s="89"/>
      <c r="M165" s="89"/>
      <c r="N165" s="90"/>
      <c r="O165" s="98" t="s">
        <v>796</v>
      </c>
      <c r="P165" s="99">
        <v>45372</v>
      </c>
      <c r="Q165" s="77">
        <v>1</v>
      </c>
      <c r="R165" s="100">
        <v>2</v>
      </c>
      <c r="S165" s="100">
        <v>3</v>
      </c>
      <c r="T165" s="77">
        <v>4</v>
      </c>
      <c r="U165" s="77">
        <v>5</v>
      </c>
      <c r="V165" s="77">
        <v>6</v>
      </c>
      <c r="W165" s="77">
        <v>7</v>
      </c>
      <c r="X165" s="77">
        <v>8</v>
      </c>
      <c r="Y165" s="100">
        <v>9</v>
      </c>
      <c r="Z165" s="100">
        <v>10</v>
      </c>
      <c r="AA165" s="77">
        <v>11</v>
      </c>
      <c r="AB165" s="77">
        <v>12</v>
      </c>
      <c r="AC165" s="77">
        <v>13</v>
      </c>
      <c r="AD165" s="77">
        <v>14</v>
      </c>
      <c r="AE165" s="77">
        <v>15</v>
      </c>
      <c r="AF165" s="100">
        <v>16</v>
      </c>
      <c r="AG165" s="100">
        <v>17</v>
      </c>
      <c r="AH165" s="77">
        <v>18</v>
      </c>
      <c r="AI165" s="77">
        <v>19</v>
      </c>
      <c r="AJ165" s="77">
        <v>20</v>
      </c>
      <c r="AK165" s="79">
        <v>21</v>
      </c>
      <c r="AL165" s="77">
        <v>22</v>
      </c>
      <c r="AM165" s="100">
        <v>23</v>
      </c>
      <c r="AN165" s="100">
        <v>24</v>
      </c>
      <c r="AO165" s="77">
        <v>25</v>
      </c>
      <c r="AP165" s="77">
        <v>26</v>
      </c>
      <c r="AQ165" s="77">
        <v>27</v>
      </c>
      <c r="AR165" s="77">
        <v>28</v>
      </c>
      <c r="AS165" s="100">
        <v>29</v>
      </c>
      <c r="AT165" s="100">
        <v>30</v>
      </c>
      <c r="AU165" s="100">
        <v>31</v>
      </c>
      <c r="AV165" s="78"/>
      <c r="AW165" s="8"/>
    </row>
    <row r="166" spans="1:49" s="6" customFormat="1" ht="58" x14ac:dyDescent="0.25">
      <c r="A166" s="75" t="str">
        <f>VLOOKUP(B166,Apoio!$A:$C,3,FALSE)</f>
        <v>Monitoramento Prudencial</v>
      </c>
      <c r="B166" s="82" t="s">
        <v>1011</v>
      </c>
      <c r="C166" s="86">
        <v>45352</v>
      </c>
      <c r="D166" s="84" t="s">
        <v>84</v>
      </c>
      <c r="E166" s="78" t="s">
        <v>84</v>
      </c>
      <c r="F166" s="89"/>
      <c r="G166" s="89"/>
      <c r="H166" s="89" t="s">
        <v>84</v>
      </c>
      <c r="I166" s="89"/>
      <c r="J166" s="89"/>
      <c r="K166" s="89"/>
      <c r="L166" s="89"/>
      <c r="M166" s="89"/>
      <c r="N166" s="90"/>
      <c r="O166" s="98" t="s">
        <v>796</v>
      </c>
      <c r="P166" s="99">
        <v>45372</v>
      </c>
      <c r="Q166" s="77">
        <v>1</v>
      </c>
      <c r="R166" s="100">
        <v>2</v>
      </c>
      <c r="S166" s="100">
        <v>3</v>
      </c>
      <c r="T166" s="77">
        <v>4</v>
      </c>
      <c r="U166" s="77">
        <v>5</v>
      </c>
      <c r="V166" s="77">
        <v>6</v>
      </c>
      <c r="W166" s="77">
        <v>7</v>
      </c>
      <c r="X166" s="77">
        <v>8</v>
      </c>
      <c r="Y166" s="100">
        <v>9</v>
      </c>
      <c r="Z166" s="100">
        <v>10</v>
      </c>
      <c r="AA166" s="77">
        <v>11</v>
      </c>
      <c r="AB166" s="77">
        <v>12</v>
      </c>
      <c r="AC166" s="77">
        <v>13</v>
      </c>
      <c r="AD166" s="77">
        <v>14</v>
      </c>
      <c r="AE166" s="77">
        <v>15</v>
      </c>
      <c r="AF166" s="100">
        <v>16</v>
      </c>
      <c r="AG166" s="100">
        <v>17</v>
      </c>
      <c r="AH166" s="77">
        <v>18</v>
      </c>
      <c r="AI166" s="77">
        <v>19</v>
      </c>
      <c r="AJ166" s="77">
        <v>20</v>
      </c>
      <c r="AK166" s="79">
        <v>21</v>
      </c>
      <c r="AL166" s="77">
        <v>22</v>
      </c>
      <c r="AM166" s="100">
        <v>23</v>
      </c>
      <c r="AN166" s="100">
        <v>24</v>
      </c>
      <c r="AO166" s="77">
        <v>25</v>
      </c>
      <c r="AP166" s="77">
        <v>26</v>
      </c>
      <c r="AQ166" s="77">
        <v>27</v>
      </c>
      <c r="AR166" s="77">
        <v>28</v>
      </c>
      <c r="AS166" s="100">
        <v>29</v>
      </c>
      <c r="AT166" s="100">
        <v>30</v>
      </c>
      <c r="AU166" s="100">
        <v>31</v>
      </c>
      <c r="AV166" s="78"/>
      <c r="AW166" s="8"/>
    </row>
    <row r="167" spans="1:49" s="6" customFormat="1" ht="49.5" customHeight="1" x14ac:dyDescent="0.25">
      <c r="A167" s="75" t="str">
        <f>VLOOKUP(B167,Apoio!$A:$C,3,FALSE)</f>
        <v>MVE - Resultados</v>
      </c>
      <c r="B167" s="82" t="s">
        <v>1072</v>
      </c>
      <c r="C167" s="86">
        <v>45352</v>
      </c>
      <c r="D167" s="84" t="s">
        <v>1052</v>
      </c>
      <c r="E167" s="78" t="s">
        <v>84</v>
      </c>
      <c r="F167" s="91"/>
      <c r="G167" s="89"/>
      <c r="H167" s="89" t="s">
        <v>84</v>
      </c>
      <c r="I167" s="89"/>
      <c r="J167" s="89"/>
      <c r="K167" s="89"/>
      <c r="L167" s="89"/>
      <c r="M167" s="89"/>
      <c r="N167" s="90"/>
      <c r="O167" s="98" t="s">
        <v>796</v>
      </c>
      <c r="P167" s="99">
        <v>45373</v>
      </c>
      <c r="Q167" s="77">
        <v>1</v>
      </c>
      <c r="R167" s="100">
        <v>2</v>
      </c>
      <c r="S167" s="100">
        <v>3</v>
      </c>
      <c r="T167" s="77">
        <v>4</v>
      </c>
      <c r="U167" s="77">
        <v>5</v>
      </c>
      <c r="V167" s="77">
        <v>6</v>
      </c>
      <c r="W167" s="77">
        <v>7</v>
      </c>
      <c r="X167" s="77">
        <v>8</v>
      </c>
      <c r="Y167" s="100">
        <v>9</v>
      </c>
      <c r="Z167" s="100">
        <v>10</v>
      </c>
      <c r="AA167" s="77">
        <v>11</v>
      </c>
      <c r="AB167" s="77">
        <v>12</v>
      </c>
      <c r="AC167" s="77">
        <v>13</v>
      </c>
      <c r="AD167" s="77">
        <v>14</v>
      </c>
      <c r="AE167" s="77">
        <v>15</v>
      </c>
      <c r="AF167" s="100">
        <v>16</v>
      </c>
      <c r="AG167" s="100">
        <v>17</v>
      </c>
      <c r="AH167" s="77">
        <v>18</v>
      </c>
      <c r="AI167" s="77">
        <v>19</v>
      </c>
      <c r="AJ167" s="77">
        <v>20</v>
      </c>
      <c r="AK167" s="77">
        <v>21</v>
      </c>
      <c r="AL167" s="79">
        <v>22</v>
      </c>
      <c r="AM167" s="100">
        <v>23</v>
      </c>
      <c r="AN167" s="100">
        <v>24</v>
      </c>
      <c r="AO167" s="77">
        <v>25</v>
      </c>
      <c r="AP167" s="77">
        <v>26</v>
      </c>
      <c r="AQ167" s="77">
        <v>27</v>
      </c>
      <c r="AR167" s="77">
        <v>28</v>
      </c>
      <c r="AS167" s="100">
        <v>29</v>
      </c>
      <c r="AT167" s="100">
        <v>30</v>
      </c>
      <c r="AU167" s="100">
        <v>31</v>
      </c>
      <c r="AV167" s="78"/>
      <c r="AW167" s="8"/>
    </row>
    <row r="168" spans="1:49" s="6" customFormat="1" ht="49.5" customHeight="1" x14ac:dyDescent="0.25">
      <c r="A168" s="75" t="str">
        <f>VLOOKUP(B168,Apoio!$A:$C,3,FALSE)</f>
        <v>MVE - Garantias Financeiras</v>
      </c>
      <c r="B168" s="82" t="s">
        <v>1073</v>
      </c>
      <c r="C168" s="86">
        <v>45352</v>
      </c>
      <c r="D168" s="84" t="s">
        <v>1052</v>
      </c>
      <c r="E168" s="78" t="s">
        <v>84</v>
      </c>
      <c r="F168" s="91"/>
      <c r="G168" s="89"/>
      <c r="H168" s="89" t="s">
        <v>84</v>
      </c>
      <c r="I168" s="89"/>
      <c r="J168" s="89"/>
      <c r="K168" s="89"/>
      <c r="L168" s="89"/>
      <c r="M168" s="89"/>
      <c r="N168" s="90"/>
      <c r="O168" s="98" t="s">
        <v>796</v>
      </c>
      <c r="P168" s="99">
        <v>45373</v>
      </c>
      <c r="Q168" s="77">
        <v>1</v>
      </c>
      <c r="R168" s="100">
        <v>2</v>
      </c>
      <c r="S168" s="100">
        <v>3</v>
      </c>
      <c r="T168" s="77">
        <v>4</v>
      </c>
      <c r="U168" s="77">
        <v>5</v>
      </c>
      <c r="V168" s="77">
        <v>6</v>
      </c>
      <c r="W168" s="77">
        <v>7</v>
      </c>
      <c r="X168" s="77">
        <v>8</v>
      </c>
      <c r="Y168" s="100">
        <v>9</v>
      </c>
      <c r="Z168" s="100">
        <v>10</v>
      </c>
      <c r="AA168" s="77">
        <v>11</v>
      </c>
      <c r="AB168" s="77">
        <v>12</v>
      </c>
      <c r="AC168" s="77">
        <v>13</v>
      </c>
      <c r="AD168" s="77">
        <v>14</v>
      </c>
      <c r="AE168" s="77">
        <v>15</v>
      </c>
      <c r="AF168" s="100">
        <v>16</v>
      </c>
      <c r="AG168" s="100">
        <v>17</v>
      </c>
      <c r="AH168" s="77">
        <v>18</v>
      </c>
      <c r="AI168" s="77">
        <v>19</v>
      </c>
      <c r="AJ168" s="77">
        <v>20</v>
      </c>
      <c r="AK168" s="77">
        <v>21</v>
      </c>
      <c r="AL168" s="79">
        <v>22</v>
      </c>
      <c r="AM168" s="100">
        <v>23</v>
      </c>
      <c r="AN168" s="100">
        <v>24</v>
      </c>
      <c r="AO168" s="77">
        <v>25</v>
      </c>
      <c r="AP168" s="77">
        <v>26</v>
      </c>
      <c r="AQ168" s="77">
        <v>27</v>
      </c>
      <c r="AR168" s="77">
        <v>28</v>
      </c>
      <c r="AS168" s="100">
        <v>29</v>
      </c>
      <c r="AT168" s="100">
        <v>30</v>
      </c>
      <c r="AU168" s="100">
        <v>31</v>
      </c>
      <c r="AV168" s="78"/>
      <c r="AW168" s="8"/>
    </row>
    <row r="169" spans="1:49" s="6" customFormat="1" ht="58" x14ac:dyDescent="0.25">
      <c r="A169" s="75" t="str">
        <f>VLOOKUP(B169,Apoio!$A:$C,3,FALSE)</f>
        <v>Monitoramento Prudencial</v>
      </c>
      <c r="B169" s="82" t="s">
        <v>1013</v>
      </c>
      <c r="C169" s="86">
        <v>45352</v>
      </c>
      <c r="D169" s="84" t="s">
        <v>930</v>
      </c>
      <c r="E169" s="78" t="s">
        <v>84</v>
      </c>
      <c r="F169" s="89"/>
      <c r="G169" s="89"/>
      <c r="H169" s="89" t="s">
        <v>84</v>
      </c>
      <c r="I169" s="89"/>
      <c r="J169" s="89"/>
      <c r="K169" s="89"/>
      <c r="L169" s="89"/>
      <c r="M169" s="89"/>
      <c r="N169" s="90"/>
      <c r="O169" s="98" t="s">
        <v>796</v>
      </c>
      <c r="P169" s="99">
        <v>45373</v>
      </c>
      <c r="Q169" s="77">
        <v>1</v>
      </c>
      <c r="R169" s="100">
        <v>2</v>
      </c>
      <c r="S169" s="100">
        <v>3</v>
      </c>
      <c r="T169" s="77">
        <v>4</v>
      </c>
      <c r="U169" s="77">
        <v>5</v>
      </c>
      <c r="V169" s="77">
        <v>6</v>
      </c>
      <c r="W169" s="77">
        <v>7</v>
      </c>
      <c r="X169" s="77">
        <v>8</v>
      </c>
      <c r="Y169" s="100">
        <v>9</v>
      </c>
      <c r="Z169" s="100">
        <v>10</v>
      </c>
      <c r="AA169" s="77">
        <v>11</v>
      </c>
      <c r="AB169" s="77">
        <v>12</v>
      </c>
      <c r="AC169" s="77">
        <v>13</v>
      </c>
      <c r="AD169" s="77">
        <v>14</v>
      </c>
      <c r="AE169" s="77">
        <v>15</v>
      </c>
      <c r="AF169" s="100">
        <v>16</v>
      </c>
      <c r="AG169" s="100">
        <v>17</v>
      </c>
      <c r="AH169" s="77">
        <v>18</v>
      </c>
      <c r="AI169" s="77">
        <v>19</v>
      </c>
      <c r="AJ169" s="77">
        <v>20</v>
      </c>
      <c r="AK169" s="77">
        <v>21</v>
      </c>
      <c r="AL169" s="79">
        <v>22</v>
      </c>
      <c r="AM169" s="100">
        <v>23</v>
      </c>
      <c r="AN169" s="100">
        <v>24</v>
      </c>
      <c r="AO169" s="77">
        <v>25</v>
      </c>
      <c r="AP169" s="77">
        <v>26</v>
      </c>
      <c r="AQ169" s="77">
        <v>27</v>
      </c>
      <c r="AR169" s="77">
        <v>28</v>
      </c>
      <c r="AS169" s="100">
        <v>29</v>
      </c>
      <c r="AT169" s="100">
        <v>30</v>
      </c>
      <c r="AU169" s="100">
        <v>31</v>
      </c>
      <c r="AV169" s="78"/>
      <c r="AW169" s="8"/>
    </row>
    <row r="170" spans="1:49" s="6" customFormat="1" ht="43.5" x14ac:dyDescent="0.25">
      <c r="A170" s="75" t="str">
        <f>VLOOKUP(B170,Apoio!$A:$C,3,FALSE)</f>
        <v>Conta Bandeiras</v>
      </c>
      <c r="B170" s="82" t="s">
        <v>358</v>
      </c>
      <c r="C170" s="86">
        <v>45352</v>
      </c>
      <c r="D170" s="84" t="s">
        <v>531</v>
      </c>
      <c r="E170" s="78" t="s">
        <v>349</v>
      </c>
      <c r="F170" s="91" t="s">
        <v>779</v>
      </c>
      <c r="G170" s="89"/>
      <c r="H170" s="89"/>
      <c r="I170" s="89"/>
      <c r="J170" s="89"/>
      <c r="K170" s="89"/>
      <c r="L170" s="89"/>
      <c r="M170" s="89"/>
      <c r="N170" s="90"/>
      <c r="O170" s="98" t="s">
        <v>796</v>
      </c>
      <c r="P170" s="99">
        <v>45373</v>
      </c>
      <c r="Q170" s="77">
        <v>1</v>
      </c>
      <c r="R170" s="100">
        <v>2</v>
      </c>
      <c r="S170" s="100">
        <v>3</v>
      </c>
      <c r="T170" s="77">
        <v>4</v>
      </c>
      <c r="U170" s="77">
        <v>5</v>
      </c>
      <c r="V170" s="77">
        <v>6</v>
      </c>
      <c r="W170" s="77">
        <v>7</v>
      </c>
      <c r="X170" s="77">
        <v>8</v>
      </c>
      <c r="Y170" s="100">
        <v>9</v>
      </c>
      <c r="Z170" s="100">
        <v>10</v>
      </c>
      <c r="AA170" s="77">
        <v>11</v>
      </c>
      <c r="AB170" s="77">
        <v>12</v>
      </c>
      <c r="AC170" s="77">
        <v>13</v>
      </c>
      <c r="AD170" s="77">
        <v>14</v>
      </c>
      <c r="AE170" s="77">
        <v>15</v>
      </c>
      <c r="AF170" s="100">
        <v>16</v>
      </c>
      <c r="AG170" s="100">
        <v>17</v>
      </c>
      <c r="AH170" s="77">
        <v>18</v>
      </c>
      <c r="AI170" s="77">
        <v>19</v>
      </c>
      <c r="AJ170" s="77">
        <v>20</v>
      </c>
      <c r="AK170" s="77">
        <v>21</v>
      </c>
      <c r="AL170" s="79">
        <v>22</v>
      </c>
      <c r="AM170" s="100">
        <v>23</v>
      </c>
      <c r="AN170" s="100">
        <v>24</v>
      </c>
      <c r="AO170" s="77">
        <v>25</v>
      </c>
      <c r="AP170" s="77">
        <v>26</v>
      </c>
      <c r="AQ170" s="77">
        <v>27</v>
      </c>
      <c r="AR170" s="77">
        <v>28</v>
      </c>
      <c r="AS170" s="100">
        <v>29</v>
      </c>
      <c r="AT170" s="100">
        <v>30</v>
      </c>
      <c r="AU170" s="100">
        <v>31</v>
      </c>
      <c r="AV170" s="78"/>
      <c r="AW170" s="8"/>
    </row>
    <row r="171" spans="1:49" s="6" customFormat="1" ht="45" customHeight="1" x14ac:dyDescent="0.25">
      <c r="A171" s="75" t="str">
        <f>VLOOKUP(B171,Apoio!$A:$C,3,FALSE)</f>
        <v>MCSD EN - Declarações</v>
      </c>
      <c r="B171" s="82" t="s">
        <v>852</v>
      </c>
      <c r="C171" s="86" t="s">
        <v>84</v>
      </c>
      <c r="D171" s="84" t="s">
        <v>84</v>
      </c>
      <c r="E171" s="78" t="s">
        <v>84</v>
      </c>
      <c r="F171" s="91"/>
      <c r="G171" s="89"/>
      <c r="H171" s="89" t="s">
        <v>84</v>
      </c>
      <c r="I171" s="89"/>
      <c r="J171" s="89"/>
      <c r="K171" s="89"/>
      <c r="L171" s="89"/>
      <c r="M171" s="89"/>
      <c r="N171" s="90"/>
      <c r="O171" s="98" t="s">
        <v>796</v>
      </c>
      <c r="P171" s="99">
        <v>45373</v>
      </c>
      <c r="Q171" s="77">
        <v>1</v>
      </c>
      <c r="R171" s="100">
        <v>2</v>
      </c>
      <c r="S171" s="100">
        <v>3</v>
      </c>
      <c r="T171" s="77">
        <v>4</v>
      </c>
      <c r="U171" s="77">
        <v>5</v>
      </c>
      <c r="V171" s="77">
        <v>6</v>
      </c>
      <c r="W171" s="77">
        <v>7</v>
      </c>
      <c r="X171" s="77">
        <v>8</v>
      </c>
      <c r="Y171" s="100">
        <v>9</v>
      </c>
      <c r="Z171" s="100">
        <v>10</v>
      </c>
      <c r="AA171" s="77">
        <v>11</v>
      </c>
      <c r="AB171" s="77">
        <v>12</v>
      </c>
      <c r="AC171" s="77">
        <v>13</v>
      </c>
      <c r="AD171" s="77">
        <v>14</v>
      </c>
      <c r="AE171" s="77">
        <v>15</v>
      </c>
      <c r="AF171" s="100">
        <v>16</v>
      </c>
      <c r="AG171" s="100">
        <v>17</v>
      </c>
      <c r="AH171" s="77">
        <v>18</v>
      </c>
      <c r="AI171" s="77">
        <v>19</v>
      </c>
      <c r="AJ171" s="77">
        <v>20</v>
      </c>
      <c r="AK171" s="77">
        <v>21</v>
      </c>
      <c r="AL171" s="79">
        <v>22</v>
      </c>
      <c r="AM171" s="100">
        <v>23</v>
      </c>
      <c r="AN171" s="100">
        <v>24</v>
      </c>
      <c r="AO171" s="77">
        <v>25</v>
      </c>
      <c r="AP171" s="77">
        <v>26</v>
      </c>
      <c r="AQ171" s="77">
        <v>27</v>
      </c>
      <c r="AR171" s="77">
        <v>28</v>
      </c>
      <c r="AS171" s="100">
        <v>29</v>
      </c>
      <c r="AT171" s="100">
        <v>30</v>
      </c>
      <c r="AU171" s="100">
        <v>31</v>
      </c>
      <c r="AV171" s="78"/>
      <c r="AW171" s="8"/>
    </row>
    <row r="172" spans="1:49" s="6" customFormat="1" ht="49.5" customHeight="1" x14ac:dyDescent="0.25">
      <c r="A172" s="75" t="str">
        <f>VLOOKUP(B172,Apoio!$A:$C,3,FALSE)</f>
        <v>MVE - Garantias Financeiras</v>
      </c>
      <c r="B172" s="82" t="s">
        <v>1065</v>
      </c>
      <c r="C172" s="86">
        <v>45352</v>
      </c>
      <c r="D172" s="84" t="s">
        <v>1053</v>
      </c>
      <c r="E172" s="78" t="s">
        <v>84</v>
      </c>
      <c r="F172" s="88"/>
      <c r="G172" s="89"/>
      <c r="H172" s="89" t="s">
        <v>84</v>
      </c>
      <c r="I172" s="89"/>
      <c r="J172" s="89"/>
      <c r="K172" s="89"/>
      <c r="L172" s="89"/>
      <c r="M172" s="89"/>
      <c r="N172" s="90"/>
      <c r="O172" s="98" t="s">
        <v>796</v>
      </c>
      <c r="P172" s="99">
        <v>45376</v>
      </c>
      <c r="Q172" s="77">
        <v>1</v>
      </c>
      <c r="R172" s="100">
        <v>2</v>
      </c>
      <c r="S172" s="100">
        <v>3</v>
      </c>
      <c r="T172" s="77">
        <v>4</v>
      </c>
      <c r="U172" s="77">
        <v>5</v>
      </c>
      <c r="V172" s="77">
        <v>6</v>
      </c>
      <c r="W172" s="77">
        <v>7</v>
      </c>
      <c r="X172" s="77">
        <v>8</v>
      </c>
      <c r="Y172" s="100">
        <v>9</v>
      </c>
      <c r="Z172" s="100">
        <v>10</v>
      </c>
      <c r="AA172" s="77">
        <v>11</v>
      </c>
      <c r="AB172" s="77">
        <v>12</v>
      </c>
      <c r="AC172" s="77">
        <v>13</v>
      </c>
      <c r="AD172" s="77">
        <v>14</v>
      </c>
      <c r="AE172" s="77">
        <v>15</v>
      </c>
      <c r="AF172" s="100">
        <v>16</v>
      </c>
      <c r="AG172" s="100">
        <v>17</v>
      </c>
      <c r="AH172" s="77">
        <v>18</v>
      </c>
      <c r="AI172" s="77">
        <v>19</v>
      </c>
      <c r="AJ172" s="77">
        <v>20</v>
      </c>
      <c r="AK172" s="77">
        <v>21</v>
      </c>
      <c r="AL172" s="77">
        <v>22</v>
      </c>
      <c r="AM172" s="100">
        <v>23</v>
      </c>
      <c r="AN172" s="100">
        <v>24</v>
      </c>
      <c r="AO172" s="79">
        <v>25</v>
      </c>
      <c r="AP172" s="77">
        <v>26</v>
      </c>
      <c r="AQ172" s="77">
        <v>27</v>
      </c>
      <c r="AR172" s="77">
        <v>28</v>
      </c>
      <c r="AS172" s="100">
        <v>29</v>
      </c>
      <c r="AT172" s="100">
        <v>30</v>
      </c>
      <c r="AU172" s="100">
        <v>31</v>
      </c>
      <c r="AV172" s="78"/>
      <c r="AW172" s="8"/>
    </row>
    <row r="173" spans="1:49" s="6" customFormat="1" ht="36.75" customHeight="1" x14ac:dyDescent="0.3">
      <c r="A173" s="75" t="str">
        <f>VLOOKUP(B173,Apoio!$A:$C,3,FALSE)</f>
        <v>Garantias Financeiras - Aporte</v>
      </c>
      <c r="B173" s="82" t="s">
        <v>1056</v>
      </c>
      <c r="C173" s="86">
        <v>45323</v>
      </c>
      <c r="D173" s="84" t="s">
        <v>158</v>
      </c>
      <c r="E173" s="78" t="s">
        <v>110</v>
      </c>
      <c r="F173" s="88" t="s">
        <v>734</v>
      </c>
      <c r="G173" s="89" t="s">
        <v>735</v>
      </c>
      <c r="H173" s="149"/>
      <c r="I173" s="89"/>
      <c r="J173" s="89"/>
      <c r="K173" s="89"/>
      <c r="L173" s="89"/>
      <c r="M173" s="89"/>
      <c r="N173" s="90"/>
      <c r="O173" s="98" t="s">
        <v>796</v>
      </c>
      <c r="P173" s="99">
        <v>45376</v>
      </c>
      <c r="Q173" s="77">
        <v>1</v>
      </c>
      <c r="R173" s="100">
        <v>2</v>
      </c>
      <c r="S173" s="100">
        <v>3</v>
      </c>
      <c r="T173" s="77">
        <v>4</v>
      </c>
      <c r="U173" s="77">
        <v>5</v>
      </c>
      <c r="V173" s="77">
        <v>6</v>
      </c>
      <c r="W173" s="77">
        <v>7</v>
      </c>
      <c r="X173" s="77">
        <v>8</v>
      </c>
      <c r="Y173" s="100">
        <v>9</v>
      </c>
      <c r="Z173" s="100">
        <v>10</v>
      </c>
      <c r="AA173" s="77">
        <v>11</v>
      </c>
      <c r="AB173" s="77">
        <v>12</v>
      </c>
      <c r="AC173" s="77">
        <v>13</v>
      </c>
      <c r="AD173" s="77">
        <v>14</v>
      </c>
      <c r="AE173" s="77">
        <v>15</v>
      </c>
      <c r="AF173" s="100">
        <v>16</v>
      </c>
      <c r="AG173" s="100">
        <v>17</v>
      </c>
      <c r="AH173" s="77">
        <v>18</v>
      </c>
      <c r="AI173" s="77">
        <v>19</v>
      </c>
      <c r="AJ173" s="77">
        <v>20</v>
      </c>
      <c r="AK173" s="77">
        <v>21</v>
      </c>
      <c r="AL173" s="77">
        <v>22</v>
      </c>
      <c r="AM173" s="100">
        <v>23</v>
      </c>
      <c r="AN173" s="100">
        <v>24</v>
      </c>
      <c r="AO173" s="79">
        <v>25</v>
      </c>
      <c r="AP173" s="77">
        <v>26</v>
      </c>
      <c r="AQ173" s="77">
        <v>27</v>
      </c>
      <c r="AR173" s="77">
        <v>28</v>
      </c>
      <c r="AS173" s="100">
        <v>29</v>
      </c>
      <c r="AT173" s="100">
        <v>30</v>
      </c>
      <c r="AU173" s="100">
        <v>31</v>
      </c>
      <c r="AV173" s="78"/>
      <c r="AW173" s="8"/>
    </row>
    <row r="174" spans="1:49" s="6" customFormat="1" ht="61.5" customHeight="1" x14ac:dyDescent="0.25">
      <c r="A174" s="75" t="str">
        <f>VLOOKUP(B174,Apoio!$A:$C,3,FALSE)</f>
        <v>Garantias Financeiras - Efetivação Contratos</v>
      </c>
      <c r="B174" s="82" t="s">
        <v>1061</v>
      </c>
      <c r="C174" s="86">
        <v>45323</v>
      </c>
      <c r="D174" s="84" t="s">
        <v>158</v>
      </c>
      <c r="E174" s="78" t="s">
        <v>73</v>
      </c>
      <c r="F174" s="91" t="s">
        <v>733</v>
      </c>
      <c r="G174" s="89"/>
      <c r="H174" s="89"/>
      <c r="I174" s="89"/>
      <c r="J174" s="89"/>
      <c r="K174" s="89"/>
      <c r="L174" s="89"/>
      <c r="M174" s="89"/>
      <c r="N174" s="90"/>
      <c r="O174" s="98" t="s">
        <v>796</v>
      </c>
      <c r="P174" s="99">
        <v>45376</v>
      </c>
      <c r="Q174" s="77">
        <v>1</v>
      </c>
      <c r="R174" s="100">
        <v>2</v>
      </c>
      <c r="S174" s="100">
        <v>3</v>
      </c>
      <c r="T174" s="77">
        <v>4</v>
      </c>
      <c r="U174" s="77">
        <v>5</v>
      </c>
      <c r="V174" s="77">
        <v>6</v>
      </c>
      <c r="W174" s="77">
        <v>7</v>
      </c>
      <c r="X174" s="77">
        <v>8</v>
      </c>
      <c r="Y174" s="100">
        <v>9</v>
      </c>
      <c r="Z174" s="100">
        <v>10</v>
      </c>
      <c r="AA174" s="77">
        <v>11</v>
      </c>
      <c r="AB174" s="77">
        <v>12</v>
      </c>
      <c r="AC174" s="77">
        <v>13</v>
      </c>
      <c r="AD174" s="77">
        <v>14</v>
      </c>
      <c r="AE174" s="77">
        <v>15</v>
      </c>
      <c r="AF174" s="100">
        <v>16</v>
      </c>
      <c r="AG174" s="100">
        <v>17</v>
      </c>
      <c r="AH174" s="77">
        <v>18</v>
      </c>
      <c r="AI174" s="77">
        <v>19</v>
      </c>
      <c r="AJ174" s="77">
        <v>20</v>
      </c>
      <c r="AK174" s="77">
        <v>21</v>
      </c>
      <c r="AL174" s="77">
        <v>22</v>
      </c>
      <c r="AM174" s="100">
        <v>23</v>
      </c>
      <c r="AN174" s="100">
        <v>24</v>
      </c>
      <c r="AO174" s="79">
        <v>25</v>
      </c>
      <c r="AP174" s="77">
        <v>26</v>
      </c>
      <c r="AQ174" s="77">
        <v>27</v>
      </c>
      <c r="AR174" s="77">
        <v>28</v>
      </c>
      <c r="AS174" s="100">
        <v>29</v>
      </c>
      <c r="AT174" s="100">
        <v>30</v>
      </c>
      <c r="AU174" s="100">
        <v>31</v>
      </c>
      <c r="AV174" s="78"/>
      <c r="AW174" s="8"/>
    </row>
    <row r="175" spans="1:49" s="6" customFormat="1" ht="20.5" customHeight="1" x14ac:dyDescent="0.25">
      <c r="A175" s="75" t="str">
        <f>VLOOKUP(B175,Apoio!$A:$C,3,FALSE)</f>
        <v>Medição Contábil</v>
      </c>
      <c r="B175" s="185" t="s">
        <v>1009</v>
      </c>
      <c r="C175" s="86">
        <v>45352</v>
      </c>
      <c r="D175" s="84" t="s">
        <v>84</v>
      </c>
      <c r="E175" s="78" t="s">
        <v>77</v>
      </c>
      <c r="F175" s="91" t="s">
        <v>760</v>
      </c>
      <c r="G175" s="92" t="s">
        <v>761</v>
      </c>
      <c r="H175" s="92" t="s">
        <v>762</v>
      </c>
      <c r="I175" s="92" t="s">
        <v>763</v>
      </c>
      <c r="J175" s="89"/>
      <c r="K175" s="89"/>
      <c r="L175" s="89"/>
      <c r="M175" s="89"/>
      <c r="N175" s="90"/>
      <c r="O175" s="98" t="s">
        <v>796</v>
      </c>
      <c r="P175" s="99">
        <v>45376</v>
      </c>
      <c r="Q175" s="209">
        <v>1</v>
      </c>
      <c r="R175" s="176">
        <v>2</v>
      </c>
      <c r="S175" s="176">
        <v>3</v>
      </c>
      <c r="T175" s="178">
        <v>4</v>
      </c>
      <c r="U175" s="178">
        <v>5</v>
      </c>
      <c r="V175" s="178">
        <v>6</v>
      </c>
      <c r="W175" s="178">
        <v>7</v>
      </c>
      <c r="X175" s="178">
        <v>8</v>
      </c>
      <c r="Y175" s="176">
        <v>9</v>
      </c>
      <c r="Z175" s="176">
        <v>10</v>
      </c>
      <c r="AA175" s="209">
        <v>11</v>
      </c>
      <c r="AB175" s="178">
        <v>12</v>
      </c>
      <c r="AC175" s="178">
        <v>13</v>
      </c>
      <c r="AD175" s="178">
        <v>14</v>
      </c>
      <c r="AE175" s="178">
        <v>15</v>
      </c>
      <c r="AF175" s="176">
        <v>16</v>
      </c>
      <c r="AG175" s="176">
        <v>17</v>
      </c>
      <c r="AH175" s="209">
        <v>18</v>
      </c>
      <c r="AI175" s="178">
        <v>19</v>
      </c>
      <c r="AJ175" s="178">
        <v>20</v>
      </c>
      <c r="AK175" s="178">
        <v>21</v>
      </c>
      <c r="AL175" s="178">
        <v>22</v>
      </c>
      <c r="AM175" s="176">
        <v>23</v>
      </c>
      <c r="AN175" s="176">
        <v>24</v>
      </c>
      <c r="AO175" s="180">
        <v>25</v>
      </c>
      <c r="AP175" s="178">
        <v>26</v>
      </c>
      <c r="AQ175" s="178">
        <v>27</v>
      </c>
      <c r="AR175" s="178">
        <v>28</v>
      </c>
      <c r="AS175" s="176">
        <v>29</v>
      </c>
      <c r="AT175" s="176">
        <v>30</v>
      </c>
      <c r="AU175" s="176">
        <v>31</v>
      </c>
      <c r="AV175" s="174"/>
      <c r="AW175" s="8"/>
    </row>
    <row r="176" spans="1:49" s="6" customFormat="1" ht="20.5" customHeight="1" x14ac:dyDescent="0.25">
      <c r="A176" s="75"/>
      <c r="B176" s="186"/>
      <c r="C176" s="86">
        <v>45352</v>
      </c>
      <c r="D176" s="84" t="s">
        <v>84</v>
      </c>
      <c r="E176" s="78" t="s">
        <v>1028</v>
      </c>
      <c r="F176" s="91" t="s">
        <v>1029</v>
      </c>
      <c r="G176" s="92" t="s">
        <v>1030</v>
      </c>
      <c r="H176" s="89"/>
      <c r="I176" s="89"/>
      <c r="J176" s="89"/>
      <c r="K176" s="89"/>
      <c r="L176" s="89"/>
      <c r="M176" s="89"/>
      <c r="N176" s="90"/>
      <c r="O176" s="98" t="s">
        <v>796</v>
      </c>
      <c r="P176" s="99">
        <v>45376</v>
      </c>
      <c r="Q176" s="210"/>
      <c r="R176" s="177"/>
      <c r="S176" s="177"/>
      <c r="T176" s="179"/>
      <c r="U176" s="179"/>
      <c r="V176" s="179"/>
      <c r="W176" s="179"/>
      <c r="X176" s="179"/>
      <c r="Y176" s="177"/>
      <c r="Z176" s="177"/>
      <c r="AA176" s="210"/>
      <c r="AB176" s="179"/>
      <c r="AC176" s="179"/>
      <c r="AD176" s="179"/>
      <c r="AE176" s="179"/>
      <c r="AF176" s="177"/>
      <c r="AG176" s="177"/>
      <c r="AH176" s="210"/>
      <c r="AI176" s="179"/>
      <c r="AJ176" s="179"/>
      <c r="AK176" s="179"/>
      <c r="AL176" s="179"/>
      <c r="AM176" s="177"/>
      <c r="AN176" s="177"/>
      <c r="AO176" s="181"/>
      <c r="AP176" s="179"/>
      <c r="AQ176" s="179"/>
      <c r="AR176" s="179"/>
      <c r="AS176" s="177"/>
      <c r="AT176" s="177"/>
      <c r="AU176" s="177"/>
      <c r="AV176" s="175"/>
      <c r="AW176" s="8"/>
    </row>
    <row r="177" spans="1:49" s="6" customFormat="1" ht="20.5" customHeight="1" x14ac:dyDescent="0.25">
      <c r="A177" s="75"/>
      <c r="B177" s="187"/>
      <c r="C177" s="86">
        <v>45352</v>
      </c>
      <c r="D177" s="84" t="s">
        <v>84</v>
      </c>
      <c r="E177" s="78" t="s">
        <v>586</v>
      </c>
      <c r="F177" s="91" t="s">
        <v>588</v>
      </c>
      <c r="G177" s="92" t="s">
        <v>589</v>
      </c>
      <c r="H177" s="89" t="s">
        <v>590</v>
      </c>
      <c r="I177" s="89"/>
      <c r="J177" s="89"/>
      <c r="K177" s="89"/>
      <c r="L177" s="89"/>
      <c r="M177" s="89"/>
      <c r="N177" s="90"/>
      <c r="O177" s="98" t="s">
        <v>796</v>
      </c>
      <c r="P177" s="99">
        <v>45376</v>
      </c>
      <c r="Q177" s="211"/>
      <c r="R177" s="184"/>
      <c r="S177" s="184"/>
      <c r="T177" s="183"/>
      <c r="U177" s="183"/>
      <c r="V177" s="183"/>
      <c r="W177" s="183"/>
      <c r="X177" s="183"/>
      <c r="Y177" s="184"/>
      <c r="Z177" s="184"/>
      <c r="AA177" s="211"/>
      <c r="AB177" s="183"/>
      <c r="AC177" s="183"/>
      <c r="AD177" s="183"/>
      <c r="AE177" s="183"/>
      <c r="AF177" s="184"/>
      <c r="AG177" s="184"/>
      <c r="AH177" s="211"/>
      <c r="AI177" s="183"/>
      <c r="AJ177" s="183"/>
      <c r="AK177" s="183"/>
      <c r="AL177" s="183"/>
      <c r="AM177" s="184"/>
      <c r="AN177" s="184"/>
      <c r="AO177" s="182"/>
      <c r="AP177" s="183"/>
      <c r="AQ177" s="183"/>
      <c r="AR177" s="183"/>
      <c r="AS177" s="184"/>
      <c r="AT177" s="184"/>
      <c r="AU177" s="184"/>
      <c r="AV177" s="198"/>
      <c r="AW177" s="8"/>
    </row>
    <row r="178" spans="1:49" s="6" customFormat="1" ht="48.75" customHeight="1" x14ac:dyDescent="0.25">
      <c r="A178" s="75" t="str">
        <f>VLOOKUP(B178,Apoio!$A:$C,3,FALSE)</f>
        <v>Contrato - Acordo Bilateral</v>
      </c>
      <c r="B178" s="82" t="s">
        <v>403</v>
      </c>
      <c r="C178" s="86"/>
      <c r="D178" s="84" t="s">
        <v>953</v>
      </c>
      <c r="E178" s="78" t="s">
        <v>84</v>
      </c>
      <c r="F178" s="91"/>
      <c r="G178" s="89"/>
      <c r="H178" s="89" t="s">
        <v>84</v>
      </c>
      <c r="I178" s="89"/>
      <c r="J178" s="89"/>
      <c r="K178" s="89"/>
      <c r="L178" s="89"/>
      <c r="M178" s="89"/>
      <c r="N178" s="90"/>
      <c r="O178" s="98" t="s">
        <v>796</v>
      </c>
      <c r="P178" s="99">
        <v>45376</v>
      </c>
      <c r="Q178" s="77">
        <v>1</v>
      </c>
      <c r="R178" s="100">
        <v>2</v>
      </c>
      <c r="S178" s="100">
        <v>3</v>
      </c>
      <c r="T178" s="77">
        <v>4</v>
      </c>
      <c r="U178" s="77">
        <v>5</v>
      </c>
      <c r="V178" s="77">
        <v>6</v>
      </c>
      <c r="W178" s="77">
        <v>7</v>
      </c>
      <c r="X178" s="77">
        <v>8</v>
      </c>
      <c r="Y178" s="100">
        <v>9</v>
      </c>
      <c r="Z178" s="100">
        <v>10</v>
      </c>
      <c r="AA178" s="77">
        <v>11</v>
      </c>
      <c r="AB178" s="77">
        <v>12</v>
      </c>
      <c r="AC178" s="77">
        <v>13</v>
      </c>
      <c r="AD178" s="77">
        <v>14</v>
      </c>
      <c r="AE178" s="77">
        <v>15</v>
      </c>
      <c r="AF178" s="100">
        <v>16</v>
      </c>
      <c r="AG178" s="100">
        <v>17</v>
      </c>
      <c r="AH178" s="77">
        <v>18</v>
      </c>
      <c r="AI178" s="77">
        <v>19</v>
      </c>
      <c r="AJ178" s="77">
        <v>20</v>
      </c>
      <c r="AK178" s="77">
        <v>21</v>
      </c>
      <c r="AL178" s="77">
        <v>22</v>
      </c>
      <c r="AM178" s="100">
        <v>23</v>
      </c>
      <c r="AN178" s="100">
        <v>24</v>
      </c>
      <c r="AO178" s="79">
        <v>25</v>
      </c>
      <c r="AP178" s="77">
        <v>26</v>
      </c>
      <c r="AQ178" s="77">
        <v>27</v>
      </c>
      <c r="AR178" s="77">
        <v>28</v>
      </c>
      <c r="AS178" s="100">
        <v>29</v>
      </c>
      <c r="AT178" s="100">
        <v>30</v>
      </c>
      <c r="AU178" s="100">
        <v>31</v>
      </c>
      <c r="AV178" s="78"/>
      <c r="AW178" s="8"/>
    </row>
    <row r="179" spans="1:49" s="6" customFormat="1" ht="62.5" customHeight="1" x14ac:dyDescent="0.25">
      <c r="A179" s="75" t="str">
        <f>VLOOKUP(B179,Apoio!$A:$C,3,FALSE)</f>
        <v>Monitoramento Prudencial</v>
      </c>
      <c r="B179" s="82" t="s">
        <v>1014</v>
      </c>
      <c r="C179" s="86">
        <v>45352</v>
      </c>
      <c r="D179" s="84" t="s">
        <v>84</v>
      </c>
      <c r="E179" s="78" t="s">
        <v>84</v>
      </c>
      <c r="F179" s="92"/>
      <c r="G179" s="89"/>
      <c r="H179" s="89" t="s">
        <v>84</v>
      </c>
      <c r="I179" s="89"/>
      <c r="J179" s="89"/>
      <c r="K179" s="89"/>
      <c r="L179" s="89"/>
      <c r="M179" s="89"/>
      <c r="N179" s="90"/>
      <c r="O179" s="98" t="s">
        <v>796</v>
      </c>
      <c r="P179" s="99">
        <v>45376</v>
      </c>
      <c r="Q179" s="77">
        <v>1</v>
      </c>
      <c r="R179" s="100">
        <v>2</v>
      </c>
      <c r="S179" s="100">
        <v>3</v>
      </c>
      <c r="T179" s="77">
        <v>4</v>
      </c>
      <c r="U179" s="77">
        <v>5</v>
      </c>
      <c r="V179" s="77">
        <v>6</v>
      </c>
      <c r="W179" s="77">
        <v>7</v>
      </c>
      <c r="X179" s="77">
        <v>8</v>
      </c>
      <c r="Y179" s="100">
        <v>9</v>
      </c>
      <c r="Z179" s="100">
        <v>10</v>
      </c>
      <c r="AA179" s="77">
        <v>11</v>
      </c>
      <c r="AB179" s="77">
        <v>12</v>
      </c>
      <c r="AC179" s="77">
        <v>13</v>
      </c>
      <c r="AD179" s="77">
        <v>14</v>
      </c>
      <c r="AE179" s="77">
        <v>15</v>
      </c>
      <c r="AF179" s="100">
        <v>16</v>
      </c>
      <c r="AG179" s="100">
        <v>17</v>
      </c>
      <c r="AH179" s="77">
        <v>18</v>
      </c>
      <c r="AI179" s="77">
        <v>19</v>
      </c>
      <c r="AJ179" s="77">
        <v>20</v>
      </c>
      <c r="AK179" s="77">
        <v>21</v>
      </c>
      <c r="AL179" s="77">
        <v>22</v>
      </c>
      <c r="AM179" s="100">
        <v>23</v>
      </c>
      <c r="AN179" s="100">
        <v>24</v>
      </c>
      <c r="AO179" s="79">
        <v>25</v>
      </c>
      <c r="AP179" s="77">
        <v>26</v>
      </c>
      <c r="AQ179" s="77">
        <v>27</v>
      </c>
      <c r="AR179" s="77">
        <v>28</v>
      </c>
      <c r="AS179" s="100">
        <v>29</v>
      </c>
      <c r="AT179" s="100">
        <v>30</v>
      </c>
      <c r="AU179" s="100">
        <v>31</v>
      </c>
      <c r="AV179" s="78"/>
      <c r="AW179" s="8"/>
    </row>
    <row r="180" spans="1:49" s="6" customFormat="1" ht="62.25" customHeight="1" x14ac:dyDescent="0.25">
      <c r="A180" s="75" t="str">
        <f>VLOOKUP(B180,Apoio!$A:$C,3,FALSE)</f>
        <v>Adesão</v>
      </c>
      <c r="B180" s="82" t="s">
        <v>184</v>
      </c>
      <c r="C180" s="86">
        <v>45352</v>
      </c>
      <c r="D180" s="84" t="s">
        <v>35</v>
      </c>
      <c r="E180" s="78" t="s">
        <v>84</v>
      </c>
      <c r="F180" s="91"/>
      <c r="G180" s="89"/>
      <c r="H180" s="89" t="s">
        <v>84</v>
      </c>
      <c r="I180" s="89"/>
      <c r="J180" s="89"/>
      <c r="K180" s="89"/>
      <c r="L180" s="89"/>
      <c r="M180" s="89"/>
      <c r="N180" s="90"/>
      <c r="O180" s="98" t="s">
        <v>796</v>
      </c>
      <c r="P180" s="99">
        <v>45377</v>
      </c>
      <c r="Q180" s="77">
        <v>1</v>
      </c>
      <c r="R180" s="100">
        <v>2</v>
      </c>
      <c r="S180" s="100">
        <v>3</v>
      </c>
      <c r="T180" s="77">
        <v>4</v>
      </c>
      <c r="U180" s="77">
        <v>5</v>
      </c>
      <c r="V180" s="77">
        <v>6</v>
      </c>
      <c r="W180" s="77">
        <v>7</v>
      </c>
      <c r="X180" s="77">
        <v>8</v>
      </c>
      <c r="Y180" s="100">
        <v>9</v>
      </c>
      <c r="Z180" s="100">
        <v>10</v>
      </c>
      <c r="AA180" s="77">
        <v>11</v>
      </c>
      <c r="AB180" s="77">
        <v>12</v>
      </c>
      <c r="AC180" s="77">
        <v>13</v>
      </c>
      <c r="AD180" s="77">
        <v>14</v>
      </c>
      <c r="AE180" s="77">
        <v>15</v>
      </c>
      <c r="AF180" s="100">
        <v>16</v>
      </c>
      <c r="AG180" s="100">
        <v>17</v>
      </c>
      <c r="AH180" s="77">
        <v>18</v>
      </c>
      <c r="AI180" s="77">
        <v>19</v>
      </c>
      <c r="AJ180" s="77">
        <v>20</v>
      </c>
      <c r="AK180" s="77">
        <v>21</v>
      </c>
      <c r="AL180" s="77">
        <v>22</v>
      </c>
      <c r="AM180" s="100">
        <v>23</v>
      </c>
      <c r="AN180" s="100">
        <v>24</v>
      </c>
      <c r="AO180" s="77">
        <v>25</v>
      </c>
      <c r="AP180" s="79">
        <v>26</v>
      </c>
      <c r="AQ180" s="77">
        <v>27</v>
      </c>
      <c r="AR180" s="77">
        <v>28</v>
      </c>
      <c r="AS180" s="100">
        <v>29</v>
      </c>
      <c r="AT180" s="100">
        <v>30</v>
      </c>
      <c r="AU180" s="100">
        <v>31</v>
      </c>
      <c r="AV180" s="78"/>
      <c r="AW180" s="8"/>
    </row>
    <row r="181" spans="1:49" s="6" customFormat="1" ht="58" customHeight="1" x14ac:dyDescent="0.25">
      <c r="A181" s="75" t="str">
        <f>VLOOKUP(B181,Apoio!$A:$C,3,FALSE)</f>
        <v>Contrato - Modulação</v>
      </c>
      <c r="B181" s="82" t="s">
        <v>374</v>
      </c>
      <c r="C181" s="86">
        <v>45383</v>
      </c>
      <c r="D181" s="84" t="s">
        <v>375</v>
      </c>
      <c r="E181" s="78" t="s">
        <v>84</v>
      </c>
      <c r="F181" s="88"/>
      <c r="G181" s="89"/>
      <c r="H181" s="89" t="s">
        <v>84</v>
      </c>
      <c r="I181" s="89"/>
      <c r="J181" s="89"/>
      <c r="K181" s="89"/>
      <c r="L181" s="89"/>
      <c r="M181" s="89"/>
      <c r="N181" s="90"/>
      <c r="O181" s="98" t="s">
        <v>796</v>
      </c>
      <c r="P181" s="99">
        <v>45377</v>
      </c>
      <c r="Q181" s="77">
        <v>1</v>
      </c>
      <c r="R181" s="100">
        <v>2</v>
      </c>
      <c r="S181" s="100">
        <v>3</v>
      </c>
      <c r="T181" s="77">
        <v>4</v>
      </c>
      <c r="U181" s="77">
        <v>5</v>
      </c>
      <c r="V181" s="77">
        <v>6</v>
      </c>
      <c r="W181" s="77">
        <v>7</v>
      </c>
      <c r="X181" s="77">
        <v>8</v>
      </c>
      <c r="Y181" s="100">
        <v>9</v>
      </c>
      <c r="Z181" s="100">
        <v>10</v>
      </c>
      <c r="AA181" s="77">
        <v>11</v>
      </c>
      <c r="AB181" s="77">
        <v>12</v>
      </c>
      <c r="AC181" s="77">
        <v>13</v>
      </c>
      <c r="AD181" s="77">
        <v>14</v>
      </c>
      <c r="AE181" s="77">
        <v>15</v>
      </c>
      <c r="AF181" s="100">
        <v>16</v>
      </c>
      <c r="AG181" s="100">
        <v>17</v>
      </c>
      <c r="AH181" s="77">
        <v>18</v>
      </c>
      <c r="AI181" s="77">
        <v>19</v>
      </c>
      <c r="AJ181" s="77">
        <v>20</v>
      </c>
      <c r="AK181" s="77">
        <v>21</v>
      </c>
      <c r="AL181" s="77">
        <v>22</v>
      </c>
      <c r="AM181" s="100">
        <v>23</v>
      </c>
      <c r="AN181" s="100">
        <v>24</v>
      </c>
      <c r="AO181" s="77">
        <v>25</v>
      </c>
      <c r="AP181" s="79">
        <v>26</v>
      </c>
      <c r="AQ181" s="77">
        <v>27</v>
      </c>
      <c r="AR181" s="77">
        <v>28</v>
      </c>
      <c r="AS181" s="100">
        <v>29</v>
      </c>
      <c r="AT181" s="100">
        <v>30</v>
      </c>
      <c r="AU181" s="100">
        <v>31</v>
      </c>
      <c r="AV181" s="78"/>
      <c r="AW181" s="8"/>
    </row>
    <row r="182" spans="1:49" s="3" customFormat="1" ht="52.5" customHeight="1" x14ac:dyDescent="0.25">
      <c r="A182" s="75" t="str">
        <f>VLOOKUP(B182,Apoio!$A:$C,3,FALSE)</f>
        <v>MCSD EE - Liquidação</v>
      </c>
      <c r="B182" s="82" t="s">
        <v>659</v>
      </c>
      <c r="C182" s="86">
        <v>45323</v>
      </c>
      <c r="D182" s="84" t="s">
        <v>971</v>
      </c>
      <c r="E182" s="78" t="s">
        <v>84</v>
      </c>
      <c r="F182" s="88"/>
      <c r="G182" s="89"/>
      <c r="H182" s="89" t="s">
        <v>84</v>
      </c>
      <c r="I182" s="89"/>
      <c r="J182" s="89"/>
      <c r="K182" s="89"/>
      <c r="L182" s="89"/>
      <c r="M182" s="89"/>
      <c r="N182" s="90"/>
      <c r="O182" s="98" t="s">
        <v>796</v>
      </c>
      <c r="P182" s="99">
        <v>45378</v>
      </c>
      <c r="Q182" s="77">
        <v>1</v>
      </c>
      <c r="R182" s="100">
        <v>2</v>
      </c>
      <c r="S182" s="100">
        <v>3</v>
      </c>
      <c r="T182" s="77">
        <v>4</v>
      </c>
      <c r="U182" s="77">
        <v>5</v>
      </c>
      <c r="V182" s="77">
        <v>6</v>
      </c>
      <c r="W182" s="77">
        <v>7</v>
      </c>
      <c r="X182" s="77">
        <v>8</v>
      </c>
      <c r="Y182" s="100">
        <v>9</v>
      </c>
      <c r="Z182" s="100">
        <v>10</v>
      </c>
      <c r="AA182" s="77">
        <v>11</v>
      </c>
      <c r="AB182" s="77">
        <v>12</v>
      </c>
      <c r="AC182" s="77">
        <v>13</v>
      </c>
      <c r="AD182" s="77">
        <v>14</v>
      </c>
      <c r="AE182" s="77">
        <v>15</v>
      </c>
      <c r="AF182" s="100">
        <v>16</v>
      </c>
      <c r="AG182" s="100">
        <v>17</v>
      </c>
      <c r="AH182" s="77">
        <v>18</v>
      </c>
      <c r="AI182" s="77">
        <v>19</v>
      </c>
      <c r="AJ182" s="77">
        <v>20</v>
      </c>
      <c r="AK182" s="77">
        <v>21</v>
      </c>
      <c r="AL182" s="77">
        <v>22</v>
      </c>
      <c r="AM182" s="100">
        <v>23</v>
      </c>
      <c r="AN182" s="100">
        <v>24</v>
      </c>
      <c r="AO182" s="77">
        <v>25</v>
      </c>
      <c r="AP182" s="77">
        <v>26</v>
      </c>
      <c r="AQ182" s="79">
        <v>27</v>
      </c>
      <c r="AR182" s="77">
        <v>28</v>
      </c>
      <c r="AS182" s="100">
        <v>29</v>
      </c>
      <c r="AT182" s="100">
        <v>30</v>
      </c>
      <c r="AU182" s="100">
        <v>31</v>
      </c>
      <c r="AV182" s="78" t="s">
        <v>972</v>
      </c>
    </row>
    <row r="183" spans="1:49" s="6" customFormat="1" ht="36" customHeight="1" x14ac:dyDescent="0.25">
      <c r="A183" s="75" t="str">
        <f>VLOOKUP(B183,Apoio!$A:$C,3,FALSE)</f>
        <v>AGP</v>
      </c>
      <c r="B183" s="82" t="s">
        <v>634</v>
      </c>
      <c r="C183" s="86">
        <v>45323</v>
      </c>
      <c r="D183" s="84" t="s">
        <v>31</v>
      </c>
      <c r="E183" s="78" t="s">
        <v>128</v>
      </c>
      <c r="F183" s="88" t="s">
        <v>780</v>
      </c>
      <c r="G183" s="89" t="s">
        <v>858</v>
      </c>
      <c r="H183" s="89"/>
      <c r="I183" s="89"/>
      <c r="J183" s="89"/>
      <c r="K183" s="89"/>
      <c r="L183" s="89"/>
      <c r="M183" s="89"/>
      <c r="N183" s="90"/>
      <c r="O183" s="98" t="s">
        <v>796</v>
      </c>
      <c r="P183" s="99">
        <v>45378</v>
      </c>
      <c r="Q183" s="77">
        <v>1</v>
      </c>
      <c r="R183" s="100">
        <v>2</v>
      </c>
      <c r="S183" s="100">
        <v>3</v>
      </c>
      <c r="T183" s="77">
        <v>4</v>
      </c>
      <c r="U183" s="77">
        <v>5</v>
      </c>
      <c r="V183" s="77">
        <v>6</v>
      </c>
      <c r="W183" s="77">
        <v>7</v>
      </c>
      <c r="X183" s="77">
        <v>8</v>
      </c>
      <c r="Y183" s="100">
        <v>9</v>
      </c>
      <c r="Z183" s="100">
        <v>10</v>
      </c>
      <c r="AA183" s="77">
        <v>11</v>
      </c>
      <c r="AB183" s="77">
        <v>12</v>
      </c>
      <c r="AC183" s="77">
        <v>13</v>
      </c>
      <c r="AD183" s="77">
        <v>14</v>
      </c>
      <c r="AE183" s="77">
        <v>15</v>
      </c>
      <c r="AF183" s="100">
        <v>16</v>
      </c>
      <c r="AG183" s="100">
        <v>17</v>
      </c>
      <c r="AH183" s="77">
        <v>18</v>
      </c>
      <c r="AI183" s="77">
        <v>19</v>
      </c>
      <c r="AJ183" s="77">
        <v>20</v>
      </c>
      <c r="AK183" s="77">
        <v>21</v>
      </c>
      <c r="AL183" s="77">
        <v>22</v>
      </c>
      <c r="AM183" s="100">
        <v>23</v>
      </c>
      <c r="AN183" s="100">
        <v>24</v>
      </c>
      <c r="AO183" s="77">
        <v>25</v>
      </c>
      <c r="AP183" s="77">
        <v>26</v>
      </c>
      <c r="AQ183" s="79">
        <v>27</v>
      </c>
      <c r="AR183" s="77">
        <v>28</v>
      </c>
      <c r="AS183" s="100">
        <v>29</v>
      </c>
      <c r="AT183" s="100">
        <v>30</v>
      </c>
      <c r="AU183" s="100">
        <v>31</v>
      </c>
      <c r="AV183" s="78"/>
      <c r="AW183" s="8"/>
    </row>
    <row r="184" spans="1:49" s="6" customFormat="1" ht="37" customHeight="1" x14ac:dyDescent="0.25">
      <c r="A184" s="75" t="str">
        <f>VLOOKUP(B184,Apoio!$A:$C,3,FALSE)</f>
        <v>PMO</v>
      </c>
      <c r="B184" s="82" t="s">
        <v>876</v>
      </c>
      <c r="C184" s="86">
        <v>45383</v>
      </c>
      <c r="D184" s="84" t="s">
        <v>84</v>
      </c>
      <c r="E184" s="78" t="s">
        <v>84</v>
      </c>
      <c r="F184" s="88"/>
      <c r="G184" s="89"/>
      <c r="H184" s="89" t="s">
        <v>84</v>
      </c>
      <c r="I184" s="89"/>
      <c r="J184" s="89"/>
      <c r="K184" s="89"/>
      <c r="L184" s="89"/>
      <c r="M184" s="89"/>
      <c r="N184" s="90"/>
      <c r="O184" s="98" t="s">
        <v>796</v>
      </c>
      <c r="P184" s="99">
        <v>45378</v>
      </c>
      <c r="Q184" s="77">
        <v>1</v>
      </c>
      <c r="R184" s="100">
        <v>2</v>
      </c>
      <c r="S184" s="100">
        <v>3</v>
      </c>
      <c r="T184" s="77">
        <v>4</v>
      </c>
      <c r="U184" s="77">
        <v>5</v>
      </c>
      <c r="V184" s="77">
        <v>6</v>
      </c>
      <c r="W184" s="77">
        <v>7</v>
      </c>
      <c r="X184" s="77">
        <v>8</v>
      </c>
      <c r="Y184" s="100">
        <v>9</v>
      </c>
      <c r="Z184" s="100">
        <v>10</v>
      </c>
      <c r="AA184" s="77">
        <v>11</v>
      </c>
      <c r="AB184" s="77">
        <v>12</v>
      </c>
      <c r="AC184" s="77">
        <v>13</v>
      </c>
      <c r="AD184" s="77">
        <v>14</v>
      </c>
      <c r="AE184" s="77">
        <v>15</v>
      </c>
      <c r="AF184" s="100">
        <v>16</v>
      </c>
      <c r="AG184" s="100">
        <v>17</v>
      </c>
      <c r="AH184" s="77">
        <v>18</v>
      </c>
      <c r="AI184" s="77">
        <v>19</v>
      </c>
      <c r="AJ184" s="77">
        <v>20</v>
      </c>
      <c r="AK184" s="77">
        <v>21</v>
      </c>
      <c r="AL184" s="77">
        <v>22</v>
      </c>
      <c r="AM184" s="100">
        <v>23</v>
      </c>
      <c r="AN184" s="100">
        <v>24</v>
      </c>
      <c r="AO184" s="77">
        <v>25</v>
      </c>
      <c r="AP184" s="77">
        <v>26</v>
      </c>
      <c r="AQ184" s="79">
        <v>27</v>
      </c>
      <c r="AR184" s="77">
        <v>28</v>
      </c>
      <c r="AS184" s="100">
        <v>29</v>
      </c>
      <c r="AT184" s="100">
        <v>30</v>
      </c>
      <c r="AU184" s="100">
        <v>31</v>
      </c>
      <c r="AV184" s="78"/>
      <c r="AW184" s="8"/>
    </row>
    <row r="185" spans="1:49" s="6" customFormat="1" ht="58" x14ac:dyDescent="0.25">
      <c r="A185" s="75" t="str">
        <f>VLOOKUP(B185,Apoio!$A:$C,3,FALSE)</f>
        <v>Monitoramento Prudencial</v>
      </c>
      <c r="B185" s="82" t="s">
        <v>1011</v>
      </c>
      <c r="C185" s="86">
        <v>45352</v>
      </c>
      <c r="D185" s="84" t="s">
        <v>84</v>
      </c>
      <c r="E185" s="78" t="s">
        <v>84</v>
      </c>
      <c r="F185" s="89"/>
      <c r="G185" s="89"/>
      <c r="H185" s="89" t="s">
        <v>84</v>
      </c>
      <c r="I185" s="89"/>
      <c r="J185" s="89"/>
      <c r="K185" s="89"/>
      <c r="L185" s="89"/>
      <c r="M185" s="89"/>
      <c r="N185" s="90"/>
      <c r="O185" s="98" t="s">
        <v>796</v>
      </c>
      <c r="P185" s="99">
        <v>45378</v>
      </c>
      <c r="Q185" s="77">
        <v>1</v>
      </c>
      <c r="R185" s="100">
        <v>2</v>
      </c>
      <c r="S185" s="100">
        <v>3</v>
      </c>
      <c r="T185" s="77">
        <v>4</v>
      </c>
      <c r="U185" s="77">
        <v>5</v>
      </c>
      <c r="V185" s="77">
        <v>6</v>
      </c>
      <c r="W185" s="77">
        <v>7</v>
      </c>
      <c r="X185" s="77">
        <v>8</v>
      </c>
      <c r="Y185" s="100">
        <v>9</v>
      </c>
      <c r="Z185" s="100">
        <v>10</v>
      </c>
      <c r="AA185" s="77">
        <v>11</v>
      </c>
      <c r="AB185" s="77">
        <v>12</v>
      </c>
      <c r="AC185" s="77">
        <v>13</v>
      </c>
      <c r="AD185" s="77">
        <v>14</v>
      </c>
      <c r="AE185" s="77">
        <v>15</v>
      </c>
      <c r="AF185" s="100">
        <v>16</v>
      </c>
      <c r="AG185" s="100">
        <v>17</v>
      </c>
      <c r="AH185" s="77">
        <v>18</v>
      </c>
      <c r="AI185" s="77">
        <v>19</v>
      </c>
      <c r="AJ185" s="77">
        <v>20</v>
      </c>
      <c r="AK185" s="77">
        <v>21</v>
      </c>
      <c r="AL185" s="77">
        <v>22</v>
      </c>
      <c r="AM185" s="100">
        <v>23</v>
      </c>
      <c r="AN185" s="100">
        <v>24</v>
      </c>
      <c r="AO185" s="77">
        <v>25</v>
      </c>
      <c r="AP185" s="77">
        <v>26</v>
      </c>
      <c r="AQ185" s="79">
        <v>27</v>
      </c>
      <c r="AR185" s="77">
        <v>28</v>
      </c>
      <c r="AS185" s="100">
        <v>29</v>
      </c>
      <c r="AT185" s="100">
        <v>30</v>
      </c>
      <c r="AU185" s="100">
        <v>31</v>
      </c>
      <c r="AV185" s="78"/>
      <c r="AW185" s="8"/>
    </row>
    <row r="186" spans="1:49" s="6" customFormat="1" ht="58" x14ac:dyDescent="0.25">
      <c r="A186" s="75" t="str">
        <f>VLOOKUP(B186,Apoio!$A:$C,3,FALSE)</f>
        <v>Monitoramento Prudencial</v>
      </c>
      <c r="B186" s="82" t="s">
        <v>1013</v>
      </c>
      <c r="C186" s="86">
        <v>45352</v>
      </c>
      <c r="D186" s="84" t="s">
        <v>930</v>
      </c>
      <c r="E186" s="78" t="s">
        <v>84</v>
      </c>
      <c r="F186" s="89"/>
      <c r="G186" s="89"/>
      <c r="H186" s="89" t="s">
        <v>84</v>
      </c>
      <c r="I186" s="89"/>
      <c r="J186" s="89"/>
      <c r="K186" s="89"/>
      <c r="L186" s="89"/>
      <c r="M186" s="89"/>
      <c r="N186" s="90"/>
      <c r="O186" s="98" t="s">
        <v>796</v>
      </c>
      <c r="P186" s="99">
        <v>45379</v>
      </c>
      <c r="Q186" s="77">
        <v>1</v>
      </c>
      <c r="R186" s="100">
        <v>2</v>
      </c>
      <c r="S186" s="100">
        <v>3</v>
      </c>
      <c r="T186" s="77">
        <v>4</v>
      </c>
      <c r="U186" s="77">
        <v>5</v>
      </c>
      <c r="V186" s="77">
        <v>6</v>
      </c>
      <c r="W186" s="77">
        <v>7</v>
      </c>
      <c r="X186" s="77">
        <v>8</v>
      </c>
      <c r="Y186" s="100">
        <v>9</v>
      </c>
      <c r="Z186" s="100">
        <v>10</v>
      </c>
      <c r="AA186" s="77">
        <v>11</v>
      </c>
      <c r="AB186" s="77">
        <v>12</v>
      </c>
      <c r="AC186" s="77">
        <v>13</v>
      </c>
      <c r="AD186" s="77">
        <v>14</v>
      </c>
      <c r="AE186" s="77">
        <v>15</v>
      </c>
      <c r="AF186" s="100">
        <v>16</v>
      </c>
      <c r="AG186" s="100">
        <v>17</v>
      </c>
      <c r="AH186" s="77">
        <v>18</v>
      </c>
      <c r="AI186" s="77">
        <v>19</v>
      </c>
      <c r="AJ186" s="77">
        <v>20</v>
      </c>
      <c r="AK186" s="77">
        <v>21</v>
      </c>
      <c r="AL186" s="77">
        <v>22</v>
      </c>
      <c r="AM186" s="100">
        <v>23</v>
      </c>
      <c r="AN186" s="100">
        <v>24</v>
      </c>
      <c r="AO186" s="77">
        <v>25</v>
      </c>
      <c r="AP186" s="77">
        <v>26</v>
      </c>
      <c r="AQ186" s="77">
        <v>27</v>
      </c>
      <c r="AR186" s="79">
        <v>28</v>
      </c>
      <c r="AS186" s="100">
        <v>29</v>
      </c>
      <c r="AT186" s="100">
        <v>30</v>
      </c>
      <c r="AU186" s="100">
        <v>31</v>
      </c>
      <c r="AV186" s="78"/>
      <c r="AW186" s="8"/>
    </row>
    <row r="187" spans="1:49" s="6" customFormat="1" ht="37" customHeight="1" x14ac:dyDescent="0.25">
      <c r="A187" s="75" t="str">
        <f>VLOOKUP(B187,Apoio!$A:$C,3,FALSE)</f>
        <v>PMO</v>
      </c>
      <c r="B187" s="82" t="s">
        <v>876</v>
      </c>
      <c r="C187" s="86">
        <v>45383</v>
      </c>
      <c r="D187" s="84" t="s">
        <v>84</v>
      </c>
      <c r="E187" s="78" t="s">
        <v>84</v>
      </c>
      <c r="F187" s="88"/>
      <c r="G187" s="89"/>
      <c r="H187" s="89" t="s">
        <v>84</v>
      </c>
      <c r="I187" s="89"/>
      <c r="J187" s="89"/>
      <c r="K187" s="89"/>
      <c r="L187" s="89"/>
      <c r="M187" s="89"/>
      <c r="N187" s="90"/>
      <c r="O187" s="98" t="s">
        <v>796</v>
      </c>
      <c r="P187" s="99">
        <v>45379</v>
      </c>
      <c r="Q187" s="77">
        <v>1</v>
      </c>
      <c r="R187" s="100">
        <v>2</v>
      </c>
      <c r="S187" s="100">
        <v>3</v>
      </c>
      <c r="T187" s="77">
        <v>4</v>
      </c>
      <c r="U187" s="77">
        <v>5</v>
      </c>
      <c r="V187" s="77">
        <v>6</v>
      </c>
      <c r="W187" s="77">
        <v>7</v>
      </c>
      <c r="X187" s="77">
        <v>8</v>
      </c>
      <c r="Y187" s="100">
        <v>9</v>
      </c>
      <c r="Z187" s="100">
        <v>10</v>
      </c>
      <c r="AA187" s="77">
        <v>11</v>
      </c>
      <c r="AB187" s="77">
        <v>12</v>
      </c>
      <c r="AC187" s="77">
        <v>13</v>
      </c>
      <c r="AD187" s="77">
        <v>14</v>
      </c>
      <c r="AE187" s="77">
        <v>15</v>
      </c>
      <c r="AF187" s="100">
        <v>16</v>
      </c>
      <c r="AG187" s="100">
        <v>17</v>
      </c>
      <c r="AH187" s="77">
        <v>18</v>
      </c>
      <c r="AI187" s="77">
        <v>19</v>
      </c>
      <c r="AJ187" s="77">
        <v>20</v>
      </c>
      <c r="AK187" s="77">
        <v>21</v>
      </c>
      <c r="AL187" s="77">
        <v>22</v>
      </c>
      <c r="AM187" s="100">
        <v>23</v>
      </c>
      <c r="AN187" s="100">
        <v>24</v>
      </c>
      <c r="AO187" s="77">
        <v>25</v>
      </c>
      <c r="AP187" s="77">
        <v>26</v>
      </c>
      <c r="AQ187" s="77">
        <v>27</v>
      </c>
      <c r="AR187" s="79">
        <v>28</v>
      </c>
      <c r="AS187" s="100">
        <v>29</v>
      </c>
      <c r="AT187" s="100">
        <v>30</v>
      </c>
      <c r="AU187" s="100">
        <v>31</v>
      </c>
      <c r="AV187" s="78"/>
      <c r="AW187" s="8"/>
    </row>
    <row r="188" spans="1:49" s="6" customFormat="1" ht="36" customHeight="1" x14ac:dyDescent="0.25">
      <c r="A188" s="75" t="str">
        <f>VLOOKUP(B188,Apoio!$A:$C,3,FALSE)</f>
        <v>Contribuição Associativa</v>
      </c>
      <c r="B188" s="82" t="s">
        <v>188</v>
      </c>
      <c r="C188" s="86">
        <v>45352</v>
      </c>
      <c r="D188" s="84" t="s">
        <v>20</v>
      </c>
      <c r="E188" s="78" t="s">
        <v>84</v>
      </c>
      <c r="F188" s="91"/>
      <c r="G188" s="89"/>
      <c r="H188" s="89" t="s">
        <v>84</v>
      </c>
      <c r="I188" s="89"/>
      <c r="J188" s="89"/>
      <c r="K188" s="89"/>
      <c r="L188" s="89"/>
      <c r="M188" s="89"/>
      <c r="N188" s="90"/>
      <c r="O188" s="98" t="s">
        <v>796</v>
      </c>
      <c r="P188" s="99">
        <v>45379</v>
      </c>
      <c r="Q188" s="77">
        <v>1</v>
      </c>
      <c r="R188" s="100">
        <v>2</v>
      </c>
      <c r="S188" s="100">
        <v>3</v>
      </c>
      <c r="T188" s="77">
        <v>4</v>
      </c>
      <c r="U188" s="77">
        <v>5</v>
      </c>
      <c r="V188" s="77">
        <v>6</v>
      </c>
      <c r="W188" s="77">
        <v>7</v>
      </c>
      <c r="X188" s="77">
        <v>8</v>
      </c>
      <c r="Y188" s="100">
        <v>9</v>
      </c>
      <c r="Z188" s="100">
        <v>10</v>
      </c>
      <c r="AA188" s="77">
        <v>11</v>
      </c>
      <c r="AB188" s="77">
        <v>12</v>
      </c>
      <c r="AC188" s="77">
        <v>13</v>
      </c>
      <c r="AD188" s="77">
        <v>14</v>
      </c>
      <c r="AE188" s="77">
        <v>15</v>
      </c>
      <c r="AF188" s="100">
        <v>16</v>
      </c>
      <c r="AG188" s="100">
        <v>17</v>
      </c>
      <c r="AH188" s="77">
        <v>18</v>
      </c>
      <c r="AI188" s="77">
        <v>19</v>
      </c>
      <c r="AJ188" s="77">
        <v>20</v>
      </c>
      <c r="AK188" s="77">
        <v>21</v>
      </c>
      <c r="AL188" s="77">
        <v>22</v>
      </c>
      <c r="AM188" s="100">
        <v>23</v>
      </c>
      <c r="AN188" s="100">
        <v>24</v>
      </c>
      <c r="AO188" s="77">
        <v>25</v>
      </c>
      <c r="AP188" s="77">
        <v>26</v>
      </c>
      <c r="AQ188" s="77">
        <v>27</v>
      </c>
      <c r="AR188" s="79">
        <v>28</v>
      </c>
      <c r="AS188" s="100">
        <v>29</v>
      </c>
      <c r="AT188" s="100">
        <v>30</v>
      </c>
      <c r="AU188" s="100">
        <v>31</v>
      </c>
      <c r="AV188" s="78"/>
      <c r="AW188" s="8"/>
    </row>
    <row r="189" spans="1:49" s="6" customFormat="1" ht="36" customHeight="1" x14ac:dyDescent="0.25">
      <c r="A189" s="75" t="str">
        <f>VLOOKUP(B189,Apoio!$A:$C,3,FALSE)</f>
        <v>MCSD EN - Liquidação</v>
      </c>
      <c r="B189" s="82" t="s">
        <v>420</v>
      </c>
      <c r="C189" s="86">
        <v>45323</v>
      </c>
      <c r="D189" s="84" t="s">
        <v>1020</v>
      </c>
      <c r="E189" s="78" t="s">
        <v>84</v>
      </c>
      <c r="F189" s="92"/>
      <c r="G189" s="89"/>
      <c r="H189" s="89" t="s">
        <v>84</v>
      </c>
      <c r="I189" s="89"/>
      <c r="J189" s="89"/>
      <c r="K189" s="89"/>
      <c r="L189" s="89"/>
      <c r="M189" s="89"/>
      <c r="N189" s="90"/>
      <c r="O189" s="98" t="s">
        <v>796</v>
      </c>
      <c r="P189" s="99">
        <v>45379</v>
      </c>
      <c r="Q189" s="77">
        <v>1</v>
      </c>
      <c r="R189" s="100">
        <v>2</v>
      </c>
      <c r="S189" s="100">
        <v>3</v>
      </c>
      <c r="T189" s="77">
        <v>4</v>
      </c>
      <c r="U189" s="77">
        <v>5</v>
      </c>
      <c r="V189" s="77">
        <v>6</v>
      </c>
      <c r="W189" s="77">
        <v>7</v>
      </c>
      <c r="X189" s="77">
        <v>8</v>
      </c>
      <c r="Y189" s="100">
        <v>9</v>
      </c>
      <c r="Z189" s="100">
        <v>10</v>
      </c>
      <c r="AA189" s="77">
        <v>11</v>
      </c>
      <c r="AB189" s="77">
        <v>12</v>
      </c>
      <c r="AC189" s="77">
        <v>13</v>
      </c>
      <c r="AD189" s="77">
        <v>14</v>
      </c>
      <c r="AE189" s="77">
        <v>15</v>
      </c>
      <c r="AF189" s="100">
        <v>16</v>
      </c>
      <c r="AG189" s="100">
        <v>17</v>
      </c>
      <c r="AH189" s="77">
        <v>18</v>
      </c>
      <c r="AI189" s="77">
        <v>19</v>
      </c>
      <c r="AJ189" s="77">
        <v>20</v>
      </c>
      <c r="AK189" s="77">
        <v>21</v>
      </c>
      <c r="AL189" s="77">
        <v>22</v>
      </c>
      <c r="AM189" s="100">
        <v>23</v>
      </c>
      <c r="AN189" s="100">
        <v>24</v>
      </c>
      <c r="AO189" s="77">
        <v>25</v>
      </c>
      <c r="AP189" s="77">
        <v>26</v>
      </c>
      <c r="AQ189" s="77">
        <v>27</v>
      </c>
      <c r="AR189" s="79">
        <v>28</v>
      </c>
      <c r="AS189" s="100">
        <v>29</v>
      </c>
      <c r="AT189" s="100">
        <v>30</v>
      </c>
      <c r="AU189" s="100">
        <v>31</v>
      </c>
      <c r="AV189" s="78"/>
      <c r="AW189" s="8"/>
    </row>
    <row r="190" spans="1:49" s="6" customFormat="1" ht="36" customHeight="1" x14ac:dyDescent="0.25">
      <c r="A190" s="75" t="str">
        <f>VLOOKUP(B190,Apoio!$A:$C,3,FALSE)</f>
        <v>MCSD EN - Resultados</v>
      </c>
      <c r="B190" s="87" t="s">
        <v>1039</v>
      </c>
      <c r="C190" s="86" t="s">
        <v>84</v>
      </c>
      <c r="D190" s="84" t="s">
        <v>84</v>
      </c>
      <c r="E190" s="78" t="s">
        <v>84</v>
      </c>
      <c r="F190" s="91"/>
      <c r="G190" s="89"/>
      <c r="H190" s="89" t="s">
        <v>84</v>
      </c>
      <c r="I190" s="89"/>
      <c r="J190" s="89"/>
      <c r="K190" s="89"/>
      <c r="L190" s="89"/>
      <c r="M190" s="89"/>
      <c r="N190" s="90"/>
      <c r="O190" s="98" t="s">
        <v>796</v>
      </c>
      <c r="P190" s="99">
        <v>45379</v>
      </c>
      <c r="Q190" s="77">
        <v>1</v>
      </c>
      <c r="R190" s="100">
        <v>2</v>
      </c>
      <c r="S190" s="100">
        <v>3</v>
      </c>
      <c r="T190" s="77">
        <v>4</v>
      </c>
      <c r="U190" s="77">
        <v>5</v>
      </c>
      <c r="V190" s="77">
        <v>6</v>
      </c>
      <c r="W190" s="77">
        <v>7</v>
      </c>
      <c r="X190" s="77">
        <v>8</v>
      </c>
      <c r="Y190" s="100">
        <v>9</v>
      </c>
      <c r="Z190" s="100">
        <v>10</v>
      </c>
      <c r="AA190" s="77">
        <v>11</v>
      </c>
      <c r="AB190" s="77">
        <v>12</v>
      </c>
      <c r="AC190" s="77">
        <v>13</v>
      </c>
      <c r="AD190" s="77">
        <v>14</v>
      </c>
      <c r="AE190" s="77">
        <v>15</v>
      </c>
      <c r="AF190" s="100">
        <v>16</v>
      </c>
      <c r="AG190" s="100">
        <v>17</v>
      </c>
      <c r="AH190" s="77">
        <v>18</v>
      </c>
      <c r="AI190" s="77">
        <v>19</v>
      </c>
      <c r="AJ190" s="77">
        <v>20</v>
      </c>
      <c r="AK190" s="77">
        <v>21</v>
      </c>
      <c r="AL190" s="77">
        <v>22</v>
      </c>
      <c r="AM190" s="100">
        <v>23</v>
      </c>
      <c r="AN190" s="100">
        <v>24</v>
      </c>
      <c r="AO190" s="77">
        <v>25</v>
      </c>
      <c r="AP190" s="77">
        <v>26</v>
      </c>
      <c r="AQ190" s="77">
        <v>27</v>
      </c>
      <c r="AR190" s="79">
        <v>28</v>
      </c>
      <c r="AS190" s="100">
        <v>29</v>
      </c>
      <c r="AT190" s="100">
        <v>30</v>
      </c>
      <c r="AU190" s="100">
        <v>31</v>
      </c>
      <c r="AV190" s="78"/>
      <c r="AW190" s="8"/>
    </row>
    <row r="191" spans="1:49" s="6" customFormat="1" ht="74.5" customHeight="1" x14ac:dyDescent="0.25">
      <c r="A191" s="75" t="str">
        <f>VLOOKUP(B191,Apoio!$A:$C,3,FALSE)</f>
        <v>AGP</v>
      </c>
      <c r="B191" s="82" t="s">
        <v>578</v>
      </c>
      <c r="C191" s="86">
        <v>45352</v>
      </c>
      <c r="D191" s="84" t="s">
        <v>372</v>
      </c>
      <c r="E191" s="78" t="s">
        <v>84</v>
      </c>
      <c r="F191" s="88"/>
      <c r="G191" s="89"/>
      <c r="H191" s="89" t="s">
        <v>84</v>
      </c>
      <c r="I191" s="89"/>
      <c r="J191" s="89"/>
      <c r="K191" s="89"/>
      <c r="L191" s="89"/>
      <c r="M191" s="89"/>
      <c r="N191" s="90"/>
      <c r="O191" s="98" t="s">
        <v>796</v>
      </c>
      <c r="P191" s="99">
        <v>45379</v>
      </c>
      <c r="Q191" s="77">
        <v>1</v>
      </c>
      <c r="R191" s="100">
        <v>2</v>
      </c>
      <c r="S191" s="100">
        <v>3</v>
      </c>
      <c r="T191" s="77">
        <v>4</v>
      </c>
      <c r="U191" s="77">
        <v>5</v>
      </c>
      <c r="V191" s="77">
        <v>6</v>
      </c>
      <c r="W191" s="77">
        <v>7</v>
      </c>
      <c r="X191" s="77">
        <v>8</v>
      </c>
      <c r="Y191" s="100">
        <v>9</v>
      </c>
      <c r="Z191" s="100">
        <v>10</v>
      </c>
      <c r="AA191" s="77">
        <v>11</v>
      </c>
      <c r="AB191" s="77">
        <v>12</v>
      </c>
      <c r="AC191" s="77">
        <v>13</v>
      </c>
      <c r="AD191" s="77">
        <v>14</v>
      </c>
      <c r="AE191" s="77">
        <v>15</v>
      </c>
      <c r="AF191" s="100">
        <v>16</v>
      </c>
      <c r="AG191" s="100">
        <v>17</v>
      </c>
      <c r="AH191" s="77">
        <v>18</v>
      </c>
      <c r="AI191" s="77">
        <v>19</v>
      </c>
      <c r="AJ191" s="77">
        <v>20</v>
      </c>
      <c r="AK191" s="77">
        <v>21</v>
      </c>
      <c r="AL191" s="77">
        <v>22</v>
      </c>
      <c r="AM191" s="100">
        <v>23</v>
      </c>
      <c r="AN191" s="100">
        <v>24</v>
      </c>
      <c r="AO191" s="77">
        <v>25</v>
      </c>
      <c r="AP191" s="77">
        <v>26</v>
      </c>
      <c r="AQ191" s="77">
        <v>27</v>
      </c>
      <c r="AR191" s="79">
        <v>28</v>
      </c>
      <c r="AS191" s="100">
        <v>29</v>
      </c>
      <c r="AT191" s="100">
        <v>30</v>
      </c>
      <c r="AU191" s="100">
        <v>31</v>
      </c>
      <c r="AV191" s="78"/>
      <c r="AW191" s="8"/>
    </row>
    <row r="192" spans="1:49" s="21" customFormat="1" ht="15.75" customHeight="1" x14ac:dyDescent="0.25">
      <c r="A192" s="22"/>
      <c r="B192" s="28"/>
      <c r="C192" s="34"/>
      <c r="D192" s="35"/>
      <c r="E192" s="36"/>
      <c r="F192" s="36"/>
      <c r="G192" s="36"/>
      <c r="H192" s="36"/>
      <c r="I192" s="36"/>
      <c r="J192" s="36"/>
      <c r="K192" s="36"/>
      <c r="L192" s="36"/>
      <c r="M192" s="36"/>
      <c r="N192" s="36"/>
      <c r="O192" s="36"/>
      <c r="P192" s="36"/>
      <c r="Q192" s="38"/>
      <c r="R192" s="37"/>
      <c r="S192" s="37"/>
      <c r="T192" s="38"/>
      <c r="U192" s="37"/>
      <c r="V192" s="37"/>
      <c r="W192" s="38"/>
      <c r="X192" s="38"/>
      <c r="Y192" s="37"/>
      <c r="Z192" s="37"/>
      <c r="AA192" s="37"/>
      <c r="AB192" s="37"/>
      <c r="AC192" s="37"/>
      <c r="AD192" s="38"/>
      <c r="AE192" s="38"/>
      <c r="AF192" s="37"/>
      <c r="AG192" s="37"/>
      <c r="AH192" s="38"/>
      <c r="AI192" s="37"/>
      <c r="AJ192" s="37"/>
      <c r="AK192" s="38"/>
      <c r="AL192" s="38"/>
      <c r="AM192" s="37"/>
      <c r="AN192" s="37"/>
      <c r="AO192" s="37"/>
      <c r="AP192" s="37"/>
      <c r="AQ192" s="37"/>
      <c r="AR192" s="37"/>
      <c r="AS192" s="37"/>
      <c r="AT192" s="37"/>
      <c r="AU192" s="37"/>
      <c r="AV192" s="57"/>
    </row>
    <row r="193" spans="1:49" s="3" customFormat="1" ht="16.5" customHeight="1" x14ac:dyDescent="0.25">
      <c r="A193" s="22"/>
      <c r="B193" s="26" t="s">
        <v>405</v>
      </c>
      <c r="C193" s="27"/>
      <c r="D193" s="28"/>
      <c r="E193" s="28"/>
      <c r="F193" s="28"/>
      <c r="G193" s="28"/>
      <c r="H193" s="28"/>
      <c r="I193" s="28"/>
      <c r="J193" s="28"/>
      <c r="K193" s="10"/>
      <c r="L193" s="10"/>
      <c r="M193" s="10"/>
      <c r="N193" s="10"/>
      <c r="O193" s="10"/>
      <c r="P193" s="10"/>
      <c r="Q193" s="23"/>
      <c r="R193" s="23"/>
      <c r="S193" s="23"/>
      <c r="T193" s="23"/>
      <c r="U193" s="55"/>
      <c r="V193" s="23"/>
      <c r="W193" s="55"/>
      <c r="X193" s="23"/>
      <c r="Y193" s="23"/>
      <c r="Z193" s="23"/>
      <c r="AA193" s="23"/>
      <c r="AB193" s="23"/>
      <c r="AC193" s="23"/>
      <c r="AD193" s="10"/>
      <c r="AE193" s="10"/>
      <c r="AF193" s="10"/>
      <c r="AG193" s="23"/>
      <c r="AH193" s="23"/>
      <c r="AI193" s="23"/>
      <c r="AJ193" s="23"/>
      <c r="AK193" s="10"/>
      <c r="AL193" s="10"/>
      <c r="AM193" s="23"/>
      <c r="AN193" s="23"/>
      <c r="AO193" s="23"/>
      <c r="AP193" s="23"/>
      <c r="AQ193" s="23"/>
      <c r="AR193" s="23"/>
      <c r="AS193" s="23"/>
      <c r="AT193" s="23"/>
      <c r="AU193" s="23"/>
      <c r="AV193" s="28"/>
    </row>
    <row r="194" spans="1:49" s="3" customFormat="1" ht="16.5" customHeight="1" x14ac:dyDescent="0.25">
      <c r="A194" s="22"/>
      <c r="B194" s="26"/>
      <c r="C194" s="26"/>
      <c r="D194" s="26"/>
      <c r="E194" s="26"/>
      <c r="F194" s="26"/>
      <c r="G194" s="26"/>
      <c r="H194" s="26"/>
      <c r="I194" s="26"/>
      <c r="J194" s="28"/>
      <c r="K194" s="10"/>
      <c r="L194" s="10"/>
      <c r="M194" s="10"/>
      <c r="N194" s="10"/>
      <c r="O194" s="10"/>
      <c r="P194" s="10"/>
      <c r="Q194" s="23"/>
      <c r="R194" s="23"/>
      <c r="S194" s="23"/>
      <c r="T194" s="23"/>
      <c r="U194" s="55"/>
      <c r="V194" s="23"/>
      <c r="W194" s="55"/>
      <c r="X194" s="23"/>
      <c r="Y194" s="23"/>
      <c r="Z194" s="23"/>
      <c r="AA194" s="23"/>
      <c r="AB194" s="23"/>
      <c r="AC194" s="23"/>
      <c r="AD194" s="10"/>
      <c r="AE194" s="10"/>
      <c r="AF194" s="10"/>
      <c r="AG194" s="23"/>
      <c r="AH194" s="23"/>
      <c r="AI194" s="23"/>
      <c r="AJ194" s="23"/>
      <c r="AK194" s="10"/>
      <c r="AL194" s="10"/>
      <c r="AM194" s="23"/>
      <c r="AN194" s="23"/>
      <c r="AO194" s="23"/>
      <c r="AP194" s="23"/>
      <c r="AQ194" s="23"/>
      <c r="AR194" s="23"/>
      <c r="AS194" s="23"/>
      <c r="AT194" s="23"/>
      <c r="AU194" s="23"/>
      <c r="AV194" s="28"/>
    </row>
    <row r="195" spans="1:49" s="3" customFormat="1" ht="16.5" customHeight="1" x14ac:dyDescent="0.35">
      <c r="A195" s="22"/>
      <c r="B195" s="68" t="s">
        <v>81</v>
      </c>
      <c r="C195" s="69"/>
      <c r="D195" s="26"/>
      <c r="E195" s="30"/>
      <c r="F195" s="26"/>
      <c r="G195" s="26"/>
      <c r="H195" s="26"/>
      <c r="I195" s="26"/>
      <c r="J195" s="28"/>
      <c r="K195" s="10"/>
      <c r="L195" s="10"/>
      <c r="M195" s="10"/>
      <c r="N195" s="10"/>
      <c r="O195" s="10"/>
      <c r="P195" s="10"/>
      <c r="Q195" s="23"/>
      <c r="R195" s="23"/>
      <c r="S195" s="23"/>
      <c r="T195" s="23"/>
      <c r="U195" s="56"/>
      <c r="V195" s="24"/>
      <c r="W195" s="56"/>
      <c r="X195" s="24"/>
      <c r="Y195" s="24"/>
      <c r="Z195" s="24"/>
      <c r="AA195" s="23"/>
      <c r="AB195" s="24"/>
      <c r="AC195" s="24"/>
      <c r="AD195" s="11"/>
      <c r="AE195" s="11"/>
      <c r="AF195" s="11"/>
      <c r="AG195" s="23"/>
      <c r="AH195" s="23"/>
      <c r="AI195" s="24"/>
      <c r="AJ195" s="24"/>
      <c r="AK195" s="11"/>
      <c r="AL195" s="11"/>
      <c r="AM195" s="24"/>
      <c r="AN195" s="24"/>
      <c r="AO195" s="24"/>
      <c r="AP195" s="24"/>
      <c r="AQ195" s="24"/>
      <c r="AR195" s="24"/>
      <c r="AS195" s="24"/>
      <c r="AT195" s="24"/>
      <c r="AU195" s="24"/>
      <c r="AV195" s="28"/>
    </row>
    <row r="196" spans="1:49" s="3" customFormat="1" ht="16.5" customHeight="1" x14ac:dyDescent="0.35">
      <c r="A196" s="22"/>
      <c r="B196" s="48" t="s">
        <v>603</v>
      </c>
      <c r="C196" s="26"/>
      <c r="D196" s="26"/>
      <c r="E196" s="29" t="s">
        <v>604</v>
      </c>
      <c r="F196" s="30"/>
      <c r="G196" s="26"/>
      <c r="H196" s="26"/>
      <c r="I196" s="26"/>
      <c r="J196" s="28"/>
      <c r="K196" s="10"/>
      <c r="L196" s="10"/>
      <c r="M196" s="25"/>
      <c r="N196" s="11"/>
      <c r="O196" s="11"/>
      <c r="P196" s="11"/>
      <c r="Q196" s="23"/>
      <c r="R196" s="23"/>
      <c r="S196" s="23"/>
      <c r="T196" s="23"/>
      <c r="U196" s="56"/>
      <c r="V196" s="24"/>
      <c r="W196" s="56"/>
      <c r="X196" s="24"/>
      <c r="Y196" s="24"/>
      <c r="Z196" s="24"/>
      <c r="AA196" s="23"/>
      <c r="AB196" s="24"/>
      <c r="AC196" s="24"/>
      <c r="AD196" s="11"/>
      <c r="AE196" s="11"/>
      <c r="AF196" s="11"/>
      <c r="AG196" s="23"/>
      <c r="AH196" s="23"/>
      <c r="AI196" s="24"/>
      <c r="AJ196" s="24"/>
      <c r="AK196" s="11"/>
      <c r="AL196" s="11"/>
      <c r="AM196" s="24"/>
      <c r="AN196" s="24"/>
      <c r="AO196" s="24"/>
      <c r="AP196" s="24"/>
      <c r="AQ196" s="24"/>
      <c r="AR196" s="24"/>
      <c r="AS196" s="24"/>
      <c r="AT196" s="24"/>
      <c r="AU196" s="24"/>
      <c r="AV196" s="28"/>
    </row>
    <row r="197" spans="1:49" x14ac:dyDescent="0.35">
      <c r="A197" s="22"/>
      <c r="B197" s="70" t="s">
        <v>605</v>
      </c>
      <c r="C197" s="31"/>
      <c r="D197" s="26"/>
      <c r="E197" s="48" t="s">
        <v>630</v>
      </c>
      <c r="F197" s="30"/>
      <c r="G197" s="26"/>
      <c r="H197" s="26"/>
      <c r="I197" s="26"/>
      <c r="J197" s="28"/>
      <c r="K197" s="10"/>
      <c r="L197" s="10"/>
      <c r="M197" s="11"/>
      <c r="N197" s="11"/>
      <c r="O197" s="11"/>
      <c r="P197" s="11"/>
      <c r="Q197" s="24"/>
      <c r="R197" s="24"/>
      <c r="S197" s="24"/>
      <c r="T197" s="24"/>
      <c r="AA197" s="24"/>
      <c r="AG197" s="24"/>
      <c r="AH197" s="24"/>
      <c r="AV197" s="26"/>
    </row>
    <row r="198" spans="1:49" x14ac:dyDescent="0.35">
      <c r="A198" s="22"/>
      <c r="B198" s="26" t="s">
        <v>606</v>
      </c>
      <c r="C198" s="32"/>
      <c r="D198" s="32"/>
      <c r="E198" s="49" t="s">
        <v>631</v>
      </c>
      <c r="F198" s="30"/>
      <c r="G198" s="26"/>
      <c r="H198" s="26"/>
      <c r="I198" s="26"/>
      <c r="J198" s="28"/>
      <c r="M198" s="1"/>
      <c r="N198" s="9"/>
      <c r="O198" s="9"/>
      <c r="P198" s="9"/>
      <c r="Q198" s="24"/>
      <c r="R198" s="24"/>
      <c r="S198" s="24"/>
      <c r="T198" s="24"/>
      <c r="U198" s="56"/>
      <c r="V198" s="24"/>
      <c r="W198" s="56"/>
      <c r="X198" s="24"/>
      <c r="Y198" s="24"/>
      <c r="Z198" s="24"/>
      <c r="AA198" s="24"/>
      <c r="AB198" s="24"/>
      <c r="AC198" s="24"/>
      <c r="AD198" s="11"/>
      <c r="AE198" s="11"/>
      <c r="AF198" s="11"/>
      <c r="AG198" s="24"/>
      <c r="AH198" s="24"/>
      <c r="AI198" s="24"/>
      <c r="AJ198" s="24"/>
      <c r="AK198" s="11"/>
      <c r="AL198" s="11"/>
      <c r="AM198" s="24"/>
      <c r="AN198" s="24"/>
      <c r="AO198" s="24"/>
      <c r="AP198" s="24"/>
      <c r="AQ198" s="24"/>
      <c r="AR198" s="24"/>
      <c r="AS198" s="24"/>
      <c r="AT198" s="24"/>
      <c r="AU198" s="24"/>
      <c r="AV198" s="26"/>
    </row>
    <row r="199" spans="1:49" x14ac:dyDescent="0.35">
      <c r="A199" s="22"/>
      <c r="B199" s="32" t="s">
        <v>608</v>
      </c>
      <c r="C199"/>
      <c r="D199" s="32"/>
      <c r="E199" s="33" t="s">
        <v>607</v>
      </c>
      <c r="F199"/>
      <c r="G199" s="32"/>
      <c r="H199" s="32"/>
      <c r="I199" s="32"/>
      <c r="J199" s="32"/>
      <c r="AV199" s="58"/>
    </row>
    <row r="200" spans="1:49" s="9" customFormat="1" x14ac:dyDescent="0.35">
      <c r="A200" s="22"/>
      <c r="B200" s="26" t="s">
        <v>610</v>
      </c>
      <c r="C200" s="50"/>
      <c r="D200" s="51"/>
      <c r="E200" s="26" t="s">
        <v>609</v>
      </c>
      <c r="F200"/>
      <c r="G200" s="32"/>
      <c r="H200" s="32"/>
      <c r="I200" s="32"/>
      <c r="J200" s="32"/>
      <c r="K200" s="13"/>
      <c r="L200" s="13"/>
      <c r="M200" s="13"/>
      <c r="N200" s="13"/>
      <c r="O200" s="13"/>
      <c r="P200" s="13"/>
      <c r="AV200" s="59"/>
      <c r="AW200" s="3"/>
    </row>
    <row r="201" spans="1:49" s="9" customFormat="1" x14ac:dyDescent="0.35">
      <c r="A201" s="22"/>
      <c r="B201" s="50" t="s">
        <v>1044</v>
      </c>
      <c r="C201" s="71"/>
      <c r="D201" s="13"/>
      <c r="E201" t="s">
        <v>611</v>
      </c>
      <c r="F201" s="51"/>
      <c r="G201" s="51"/>
      <c r="H201" s="51"/>
      <c r="I201" s="51"/>
      <c r="J201" s="51"/>
      <c r="K201" s="13"/>
      <c r="L201" s="13"/>
      <c r="M201" s="13"/>
      <c r="N201" s="13"/>
      <c r="O201" s="13"/>
      <c r="P201" s="13"/>
      <c r="AV201" s="59"/>
      <c r="AW201" s="3"/>
    </row>
    <row r="202" spans="1:49" s="9" customFormat="1" x14ac:dyDescent="0.35">
      <c r="A202" s="22"/>
      <c r="B202" s="72"/>
      <c r="C202" s="72"/>
      <c r="D202" s="2"/>
      <c r="E202" s="2"/>
      <c r="F202" s="2"/>
      <c r="G202" s="2"/>
      <c r="H202" s="2"/>
      <c r="I202" s="2"/>
      <c r="J202" s="2"/>
      <c r="K202" s="2"/>
      <c r="L202" s="2"/>
      <c r="M202" s="2"/>
      <c r="N202" s="2"/>
      <c r="O202" s="2"/>
      <c r="P202" s="2"/>
      <c r="AV202" s="59"/>
      <c r="AW202" s="3"/>
    </row>
    <row r="203" spans="1:49" s="9" customFormat="1" x14ac:dyDescent="0.35">
      <c r="A203" s="22"/>
      <c r="B203" s="12"/>
      <c r="C203" s="12"/>
      <c r="D203" s="2"/>
      <c r="E203" s="12"/>
      <c r="F203" s="2"/>
      <c r="G203" s="2"/>
      <c r="H203" s="2"/>
      <c r="I203" s="2"/>
      <c r="J203" s="2"/>
      <c r="K203" s="2"/>
      <c r="L203" s="2"/>
      <c r="M203" s="2"/>
      <c r="N203" s="2"/>
      <c r="O203" s="2"/>
      <c r="P203" s="2"/>
      <c r="AV203" s="59"/>
      <c r="AW203" s="3"/>
    </row>
    <row r="204" spans="1:49" s="9" customFormat="1" x14ac:dyDescent="0.35">
      <c r="B204" s="12"/>
      <c r="C204" s="12"/>
      <c r="D204" s="2"/>
      <c r="E204" s="12"/>
      <c r="F204" s="2"/>
      <c r="G204" s="2"/>
      <c r="H204" s="2"/>
      <c r="I204" s="2"/>
      <c r="J204" s="2"/>
      <c r="K204" s="2"/>
      <c r="L204" s="2"/>
      <c r="M204" s="2"/>
      <c r="N204" s="2"/>
      <c r="O204" s="2"/>
      <c r="P204" s="2"/>
      <c r="AV204" s="59"/>
      <c r="AW204" s="3"/>
    </row>
    <row r="205" spans="1:49" s="9" customFormat="1" x14ac:dyDescent="0.35">
      <c r="B205" s="1"/>
      <c r="C205" s="1"/>
      <c r="D205" s="2"/>
      <c r="E205" s="2"/>
      <c r="F205" s="2"/>
      <c r="G205" s="2"/>
      <c r="H205" s="2"/>
      <c r="I205" s="2"/>
      <c r="J205" s="2"/>
      <c r="K205" s="2"/>
      <c r="L205" s="2"/>
      <c r="M205" s="2"/>
      <c r="N205" s="2"/>
      <c r="O205" s="2"/>
      <c r="P205" s="2"/>
      <c r="AV205" s="59"/>
      <c r="AW205" s="3"/>
    </row>
    <row r="206" spans="1:49" s="9" customFormat="1" x14ac:dyDescent="0.35">
      <c r="B206" s="1"/>
      <c r="C206" s="1"/>
      <c r="D206" s="2"/>
      <c r="E206" s="2"/>
      <c r="F206" s="2"/>
      <c r="G206" s="2"/>
      <c r="H206" s="2"/>
      <c r="I206" s="2"/>
      <c r="J206" s="2"/>
      <c r="K206" s="2"/>
      <c r="L206" s="2"/>
      <c r="M206" s="2"/>
      <c r="N206" s="2"/>
      <c r="O206" s="2"/>
      <c r="P206" s="2"/>
      <c r="AV206" s="59"/>
      <c r="AW206" s="3"/>
    </row>
    <row r="207" spans="1:49" s="9" customFormat="1" x14ac:dyDescent="0.35">
      <c r="B207" s="1"/>
      <c r="C207" s="1"/>
      <c r="D207" s="2"/>
      <c r="E207" s="2"/>
      <c r="F207" s="2"/>
      <c r="G207" s="2"/>
      <c r="H207" s="2"/>
      <c r="I207" s="2"/>
      <c r="J207" s="2"/>
      <c r="K207" s="2"/>
      <c r="L207" s="2"/>
      <c r="M207" s="2"/>
      <c r="N207" s="2"/>
      <c r="O207" s="2"/>
      <c r="P207" s="2"/>
      <c r="AV207" s="59"/>
      <c r="AW207" s="3"/>
    </row>
    <row r="208" spans="1:49" x14ac:dyDescent="0.35">
      <c r="A208" s="9"/>
      <c r="B208" s="1"/>
      <c r="C208" s="1"/>
    </row>
  </sheetData>
  <sheetProtection algorithmName="SHA-512" hashValue="yWdJMHcle5FO1MSosTYR89AEu/O5FifXaAe8ZaXBJW2Aa5Pu6SDUmfUMHakCFj3ZSvNrVrgVSpLy4AKFL0xdDg==" saltValue="yPNPKKpyZMb6J5C6mb708g==" spinCount="100000" sheet="1" autoFilter="0"/>
  <autoFilter ref="A3:E191" xr:uid="{00000000-0009-0000-0000-000005000000}"/>
  <mergeCells count="366">
    <mergeCell ref="AQ97:AQ98"/>
    <mergeCell ref="AR97:AR98"/>
    <mergeCell ref="AS97:AS98"/>
    <mergeCell ref="AT97:AT98"/>
    <mergeCell ref="AU97:AU98"/>
    <mergeCell ref="AV97:AV98"/>
    <mergeCell ref="AH97:AH98"/>
    <mergeCell ref="AI97:AI98"/>
    <mergeCell ref="AJ97:AJ98"/>
    <mergeCell ref="AK97:AK98"/>
    <mergeCell ref="AL97:AL98"/>
    <mergeCell ref="AM97:AM98"/>
    <mergeCell ref="AN97:AN98"/>
    <mergeCell ref="AO97:AO98"/>
    <mergeCell ref="AP97:AP98"/>
    <mergeCell ref="Y97:Y98"/>
    <mergeCell ref="Z97:Z98"/>
    <mergeCell ref="AA97:AA98"/>
    <mergeCell ref="AB97:AB98"/>
    <mergeCell ref="AC97:AC98"/>
    <mergeCell ref="AD97:AD98"/>
    <mergeCell ref="AE97:AE98"/>
    <mergeCell ref="AF97:AF98"/>
    <mergeCell ref="AG97:AG98"/>
    <mergeCell ref="B97:B98"/>
    <mergeCell ref="Q97:Q98"/>
    <mergeCell ref="R97:R98"/>
    <mergeCell ref="S97:S98"/>
    <mergeCell ref="T97:T98"/>
    <mergeCell ref="U97:U98"/>
    <mergeCell ref="V97:V98"/>
    <mergeCell ref="W97:W98"/>
    <mergeCell ref="X97:X98"/>
    <mergeCell ref="AT175:AT177"/>
    <mergeCell ref="AU175:AU177"/>
    <mergeCell ref="AV175:AV177"/>
    <mergeCell ref="AM175:AM177"/>
    <mergeCell ref="AN175:AN177"/>
    <mergeCell ref="AO175:AO177"/>
    <mergeCell ref="AP175:AP177"/>
    <mergeCell ref="AQ175:AQ177"/>
    <mergeCell ref="Y175:Y177"/>
    <mergeCell ref="Z175:Z177"/>
    <mergeCell ref="AA175:AA177"/>
    <mergeCell ref="AB175:AB177"/>
    <mergeCell ref="AC175:AC177"/>
    <mergeCell ref="AD175:AD177"/>
    <mergeCell ref="AE175:AE177"/>
    <mergeCell ref="AF175:AF177"/>
    <mergeCell ref="AG175:AG177"/>
    <mergeCell ref="AO140:AO142"/>
    <mergeCell ref="AP140:AP142"/>
    <mergeCell ref="AQ140:AQ142"/>
    <mergeCell ref="AR140:AR142"/>
    <mergeCell ref="AS140:AS142"/>
    <mergeCell ref="AJ140:AJ142"/>
    <mergeCell ref="AK140:AK142"/>
    <mergeCell ref="AL140:AL142"/>
    <mergeCell ref="AH175:AH177"/>
    <mergeCell ref="AI175:AI177"/>
    <mergeCell ref="AJ175:AJ177"/>
    <mergeCell ref="AK175:AK177"/>
    <mergeCell ref="AL175:AL177"/>
    <mergeCell ref="AR175:AR177"/>
    <mergeCell ref="AS175:AS177"/>
    <mergeCell ref="B175:B177"/>
    <mergeCell ref="Q175:Q177"/>
    <mergeCell ref="R175:R177"/>
    <mergeCell ref="S175:S177"/>
    <mergeCell ref="T175:T177"/>
    <mergeCell ref="U175:U177"/>
    <mergeCell ref="V175:V177"/>
    <mergeCell ref="W175:W177"/>
    <mergeCell ref="X175:X177"/>
    <mergeCell ref="B140:B142"/>
    <mergeCell ref="Q140:Q142"/>
    <mergeCell ref="R140:R142"/>
    <mergeCell ref="S140:S142"/>
    <mergeCell ref="T140:T142"/>
    <mergeCell ref="AM140:AM142"/>
    <mergeCell ref="AN140:AN142"/>
    <mergeCell ref="AE140:AE142"/>
    <mergeCell ref="AF140:AF142"/>
    <mergeCell ref="AG140:AG142"/>
    <mergeCell ref="AH140:AH142"/>
    <mergeCell ref="AI140:AI142"/>
    <mergeCell ref="Z140:Z142"/>
    <mergeCell ref="AA140:AA142"/>
    <mergeCell ref="AB140:AB142"/>
    <mergeCell ref="AC140:AC142"/>
    <mergeCell ref="AD140:AD142"/>
    <mergeCell ref="AT69:AT71"/>
    <mergeCell ref="AU69:AU71"/>
    <mergeCell ref="AV69:AV71"/>
    <mergeCell ref="AM69:AM71"/>
    <mergeCell ref="AN69:AN71"/>
    <mergeCell ref="AO69:AO71"/>
    <mergeCell ref="AP69:AP71"/>
    <mergeCell ref="AQ69:AQ71"/>
    <mergeCell ref="U140:U142"/>
    <mergeCell ref="V140:V142"/>
    <mergeCell ref="W140:W142"/>
    <mergeCell ref="X140:X142"/>
    <mergeCell ref="Y140:Y142"/>
    <mergeCell ref="AT140:AT142"/>
    <mergeCell ref="AU140:AU142"/>
    <mergeCell ref="AV140:AV142"/>
    <mergeCell ref="Y69:Y71"/>
    <mergeCell ref="Z69:Z71"/>
    <mergeCell ref="AA69:AA71"/>
    <mergeCell ref="AB69:AB71"/>
    <mergeCell ref="AC69:AC71"/>
    <mergeCell ref="AD69:AD71"/>
    <mergeCell ref="AE69:AE71"/>
    <mergeCell ref="AF69:AF71"/>
    <mergeCell ref="AO23:AO25"/>
    <mergeCell ref="AP23:AP25"/>
    <mergeCell ref="AQ23:AQ25"/>
    <mergeCell ref="AR23:AR25"/>
    <mergeCell ref="AS23:AS25"/>
    <mergeCell ref="AJ23:AJ25"/>
    <mergeCell ref="AK23:AK25"/>
    <mergeCell ref="AL23:AL25"/>
    <mergeCell ref="AH69:AH71"/>
    <mergeCell ref="AI69:AI71"/>
    <mergeCell ref="AJ69:AJ71"/>
    <mergeCell ref="AK69:AK71"/>
    <mergeCell ref="AL69:AL71"/>
    <mergeCell ref="AN31:AN33"/>
    <mergeCell ref="AO31:AO33"/>
    <mergeCell ref="AP31:AP33"/>
    <mergeCell ref="AQ31:AQ33"/>
    <mergeCell ref="AR31:AR33"/>
    <mergeCell ref="AS31:AS33"/>
    <mergeCell ref="AQ43:AQ45"/>
    <mergeCell ref="AR43:AR45"/>
    <mergeCell ref="AS43:AS45"/>
    <mergeCell ref="AG69:AG71"/>
    <mergeCell ref="AR69:AR71"/>
    <mergeCell ref="AS69:AS71"/>
    <mergeCell ref="B69:B71"/>
    <mergeCell ref="Q69:Q71"/>
    <mergeCell ref="R69:R71"/>
    <mergeCell ref="S69:S71"/>
    <mergeCell ref="T69:T71"/>
    <mergeCell ref="U69:U71"/>
    <mergeCell ref="V69:V71"/>
    <mergeCell ref="W69:W71"/>
    <mergeCell ref="X69:X71"/>
    <mergeCell ref="AE23:AE25"/>
    <mergeCell ref="AF23:AF25"/>
    <mergeCell ref="AG23:AG25"/>
    <mergeCell ref="AH23:AH25"/>
    <mergeCell ref="AI23:AI25"/>
    <mergeCell ref="Z23:Z25"/>
    <mergeCell ref="AA23:AA25"/>
    <mergeCell ref="AB23:AB25"/>
    <mergeCell ref="AC23:AC25"/>
    <mergeCell ref="AD23:AD25"/>
    <mergeCell ref="U23:U25"/>
    <mergeCell ref="V23:V25"/>
    <mergeCell ref="W23:W25"/>
    <mergeCell ref="X23:X25"/>
    <mergeCell ref="Y23:Y25"/>
    <mergeCell ref="B23:B25"/>
    <mergeCell ref="Q23:Q25"/>
    <mergeCell ref="R23:R25"/>
    <mergeCell ref="S23:S25"/>
    <mergeCell ref="T23:T25"/>
    <mergeCell ref="A1:AV1"/>
    <mergeCell ref="A2:AV2"/>
    <mergeCell ref="F3:N3"/>
    <mergeCell ref="B6:B19"/>
    <mergeCell ref="Q6:Q19"/>
    <mergeCell ref="R6:R19"/>
    <mergeCell ref="S6:S19"/>
    <mergeCell ref="T6:T19"/>
    <mergeCell ref="U6:U19"/>
    <mergeCell ref="V6:V19"/>
    <mergeCell ref="W6:W19"/>
    <mergeCell ref="X6:X19"/>
    <mergeCell ref="Y6:Y19"/>
    <mergeCell ref="Z6:Z19"/>
    <mergeCell ref="AM6:AM19"/>
    <mergeCell ref="AA125:AA137"/>
    <mergeCell ref="AB125:AB137"/>
    <mergeCell ref="AC125:AC137"/>
    <mergeCell ref="AL6:AL19"/>
    <mergeCell ref="AN6:AN19"/>
    <mergeCell ref="AG6:AG19"/>
    <mergeCell ref="AH6:AH19"/>
    <mergeCell ref="AI6:AI19"/>
    <mergeCell ref="AJ6:AJ19"/>
    <mergeCell ref="AK6:AK19"/>
    <mergeCell ref="AB6:AB19"/>
    <mergeCell ref="AC6:AC19"/>
    <mergeCell ref="AD6:AD19"/>
    <mergeCell ref="AE6:AE19"/>
    <mergeCell ref="AF6:AF19"/>
    <mergeCell ref="AA6:AA19"/>
    <mergeCell ref="AD125:AD137"/>
    <mergeCell ref="AE125:AE137"/>
    <mergeCell ref="AF125:AF137"/>
    <mergeCell ref="AG125:AG137"/>
    <mergeCell ref="AH125:AH137"/>
    <mergeCell ref="AI125:AI137"/>
    <mergeCell ref="AJ125:AJ137"/>
    <mergeCell ref="AK125:AK137"/>
    <mergeCell ref="Z125:Z137"/>
    <mergeCell ref="B125:B137"/>
    <mergeCell ref="Q125:Q137"/>
    <mergeCell ref="R125:R137"/>
    <mergeCell ref="S125:S137"/>
    <mergeCell ref="T125:T137"/>
    <mergeCell ref="U125:U137"/>
    <mergeCell ref="V125:V137"/>
    <mergeCell ref="W125:W137"/>
    <mergeCell ref="X125:X137"/>
    <mergeCell ref="Y125:Y137"/>
    <mergeCell ref="AM125:AM137"/>
    <mergeCell ref="AN125:AN137"/>
    <mergeCell ref="AL125:AL137"/>
    <mergeCell ref="AO125:AO137"/>
    <mergeCell ref="AP125:AP137"/>
    <mergeCell ref="AQ125:AQ137"/>
    <mergeCell ref="AV125:AV137"/>
    <mergeCell ref="AS6:AS19"/>
    <mergeCell ref="AT6:AT19"/>
    <mergeCell ref="AR6:AR19"/>
    <mergeCell ref="AS125:AS137"/>
    <mergeCell ref="AR125:AR137"/>
    <mergeCell ref="AT125:AT137"/>
    <mergeCell ref="AU125:AU137"/>
    <mergeCell ref="AV6:AV19"/>
    <mergeCell ref="AU6:AU19"/>
    <mergeCell ref="AO6:AO19"/>
    <mergeCell ref="AP6:AP19"/>
    <mergeCell ref="AQ6:AQ19"/>
    <mergeCell ref="AM23:AM25"/>
    <mergeCell ref="AN23:AN25"/>
    <mergeCell ref="AT23:AT25"/>
    <mergeCell ref="AU23:AU25"/>
    <mergeCell ref="AV23:AV25"/>
    <mergeCell ref="B31:B33"/>
    <mergeCell ref="B43:B45"/>
    <mergeCell ref="B87:B89"/>
    <mergeCell ref="B93:B95"/>
    <mergeCell ref="Q31:Q33"/>
    <mergeCell ref="R31:R33"/>
    <mergeCell ref="S31:S33"/>
    <mergeCell ref="T31:T33"/>
    <mergeCell ref="U31:U33"/>
    <mergeCell ref="Q43:Q45"/>
    <mergeCell ref="R43:R45"/>
    <mergeCell ref="S43:S45"/>
    <mergeCell ref="T43:T45"/>
    <mergeCell ref="U43:U45"/>
    <mergeCell ref="Q87:Q89"/>
    <mergeCell ref="R87:R89"/>
    <mergeCell ref="S87:S89"/>
    <mergeCell ref="T87:T89"/>
    <mergeCell ref="U87:U89"/>
    <mergeCell ref="Q93:Q95"/>
    <mergeCell ref="R93:R95"/>
    <mergeCell ref="S93:S95"/>
    <mergeCell ref="T93:T95"/>
    <mergeCell ref="U93:U95"/>
    <mergeCell ref="V31:V33"/>
    <mergeCell ref="W31:W33"/>
    <mergeCell ref="X31:X33"/>
    <mergeCell ref="Y31:Y33"/>
    <mergeCell ref="Z31:Z33"/>
    <mergeCell ref="AA31:AA33"/>
    <mergeCell ref="AB31:AB33"/>
    <mergeCell ref="AC31:AC33"/>
    <mergeCell ref="AD31:AD33"/>
    <mergeCell ref="AE31:AE33"/>
    <mergeCell ref="AF31:AF33"/>
    <mergeCell ref="AG31:AG33"/>
    <mergeCell ref="AH31:AH33"/>
    <mergeCell ref="AI31:AI33"/>
    <mergeCell ref="AJ31:AJ33"/>
    <mergeCell ref="AK31:AK33"/>
    <mergeCell ref="AL31:AL33"/>
    <mergeCell ref="AM31:AM33"/>
    <mergeCell ref="AT31:AT33"/>
    <mergeCell ref="AU31:AU33"/>
    <mergeCell ref="AV31:AV33"/>
    <mergeCell ref="V43:V45"/>
    <mergeCell ref="W43:W45"/>
    <mergeCell ref="X43:X45"/>
    <mergeCell ref="Y43:Y45"/>
    <mergeCell ref="Z43:Z45"/>
    <mergeCell ref="AA43:AA45"/>
    <mergeCell ref="AB43:AB45"/>
    <mergeCell ref="AC43:AC45"/>
    <mergeCell ref="AD43:AD45"/>
    <mergeCell ref="AE43:AE45"/>
    <mergeCell ref="AF43:AF45"/>
    <mergeCell ref="AG43:AG45"/>
    <mergeCell ref="AH43:AH45"/>
    <mergeCell ref="AI43:AI45"/>
    <mergeCell ref="AJ43:AJ45"/>
    <mergeCell ref="AK43:AK45"/>
    <mergeCell ref="AL43:AL45"/>
    <mergeCell ref="AM43:AM45"/>
    <mergeCell ref="AN43:AN45"/>
    <mergeCell ref="AO43:AO45"/>
    <mergeCell ref="AP43:AP45"/>
    <mergeCell ref="AT43:AT45"/>
    <mergeCell ref="AU43:AU45"/>
    <mergeCell ref="AV43:AV45"/>
    <mergeCell ref="V87:V89"/>
    <mergeCell ref="W87:W89"/>
    <mergeCell ref="X87:X89"/>
    <mergeCell ref="Y87:Y89"/>
    <mergeCell ref="Z87:Z89"/>
    <mergeCell ref="AA87:AA89"/>
    <mergeCell ref="AB87:AB89"/>
    <mergeCell ref="AC87:AC89"/>
    <mergeCell ref="AD87:AD89"/>
    <mergeCell ref="AE87:AE89"/>
    <mergeCell ref="AF87:AF89"/>
    <mergeCell ref="AG87:AG89"/>
    <mergeCell ref="AH87:AH89"/>
    <mergeCell ref="AI87:AI89"/>
    <mergeCell ref="AJ87:AJ89"/>
    <mergeCell ref="AK87:AK89"/>
    <mergeCell ref="AL87:AL89"/>
    <mergeCell ref="AM87:AM89"/>
    <mergeCell ref="AN87:AN89"/>
    <mergeCell ref="AO87:AO89"/>
    <mergeCell ref="AP87:AP89"/>
    <mergeCell ref="AQ87:AQ89"/>
    <mergeCell ref="AR87:AR89"/>
    <mergeCell ref="AS87:AS89"/>
    <mergeCell ref="AT87:AT89"/>
    <mergeCell ref="AU87:AU89"/>
    <mergeCell ref="AV87:AV89"/>
    <mergeCell ref="V93:V95"/>
    <mergeCell ref="W93:W95"/>
    <mergeCell ref="X93:X95"/>
    <mergeCell ref="Y93:Y95"/>
    <mergeCell ref="Z93:Z95"/>
    <mergeCell ref="AA93:AA95"/>
    <mergeCell ref="AB93:AB95"/>
    <mergeCell ref="AC93:AC95"/>
    <mergeCell ref="AD93:AD95"/>
    <mergeCell ref="AE93:AE95"/>
    <mergeCell ref="AF93:AF95"/>
    <mergeCell ref="AG93:AG95"/>
    <mergeCell ref="AH93:AH95"/>
    <mergeCell ref="AI93:AI95"/>
    <mergeCell ref="AJ93:AJ95"/>
    <mergeCell ref="AK93:AK95"/>
    <mergeCell ref="AL93:AL95"/>
    <mergeCell ref="AM93:AM95"/>
    <mergeCell ref="AN93:AN95"/>
    <mergeCell ref="AO93:AO95"/>
    <mergeCell ref="AP93:AP95"/>
    <mergeCell ref="AQ93:AQ95"/>
    <mergeCell ref="AR93:AR95"/>
    <mergeCell ref="AS93:AS95"/>
    <mergeCell ref="AT93:AT95"/>
    <mergeCell ref="AU93:AU95"/>
    <mergeCell ref="AV93:AV95"/>
  </mergeCells>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691F9-9477-4987-9C5B-D46720C20FE1}">
  <dimension ref="A1:AW236"/>
  <sheetViews>
    <sheetView showGridLines="0" zoomScale="70" zoomScaleNormal="70" workbookViewId="0">
      <pane ySplit="3" topLeftCell="A4" activePane="bottomLeft" state="frozen"/>
      <selection activeCell="B5" sqref="B5"/>
      <selection pane="bottomLeft" sqref="A1:AU1"/>
    </sheetView>
  </sheetViews>
  <sheetFormatPr defaultColWidth="9.1796875" defaultRowHeight="14.5" x14ac:dyDescent="0.35"/>
  <cols>
    <col min="1" max="1" width="42"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1796875" style="2" hidden="1" customWidth="1"/>
    <col min="17" max="46" width="3.54296875" style="9" customWidth="1"/>
    <col min="47" max="47" width="24.7265625" style="59" customWidth="1"/>
    <col min="48" max="48" width="9.1796875" style="3"/>
    <col min="49" max="16384" width="9.1796875" style="1"/>
  </cols>
  <sheetData>
    <row r="1" spans="1:48" s="4" customFormat="1" ht="42.75" customHeight="1" x14ac:dyDescent="0.35">
      <c r="A1" s="191" t="str">
        <f>Janeiro!A1</f>
        <v>calendário geral de operações e relatórios - 1º e 2º semestres de 2024 - atualizado em 25/06/2024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4"/>
    </row>
    <row r="2" spans="1:48" s="5" customFormat="1" ht="20.149999999999999" customHeight="1" x14ac:dyDescent="0.35">
      <c r="A2" s="192">
        <v>45383</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4"/>
      <c r="AV2" s="7"/>
    </row>
    <row r="3" spans="1:48" s="6" customFormat="1" ht="32.25" customHeight="1" x14ac:dyDescent="0.25">
      <c r="A3" s="103" t="s">
        <v>973</v>
      </c>
      <c r="B3" s="104" t="s">
        <v>974</v>
      </c>
      <c r="C3" s="105" t="s">
        <v>975</v>
      </c>
      <c r="D3" s="106" t="s">
        <v>976</v>
      </c>
      <c r="E3" s="106" t="s">
        <v>977</v>
      </c>
      <c r="F3" s="195" t="s">
        <v>978</v>
      </c>
      <c r="G3" s="196"/>
      <c r="H3" s="196"/>
      <c r="I3" s="196"/>
      <c r="J3" s="196"/>
      <c r="K3" s="196"/>
      <c r="L3" s="196"/>
      <c r="M3" s="196"/>
      <c r="N3" s="197"/>
      <c r="O3" s="106" t="s">
        <v>790</v>
      </c>
      <c r="P3" s="106" t="s">
        <v>791</v>
      </c>
      <c r="Q3" s="107" t="s">
        <v>0</v>
      </c>
      <c r="R3" s="107" t="s">
        <v>2</v>
      </c>
      <c r="S3" s="107" t="s">
        <v>3</v>
      </c>
      <c r="T3" s="107" t="s">
        <v>3</v>
      </c>
      <c r="U3" s="107" t="s">
        <v>0</v>
      </c>
      <c r="V3" s="107" t="s">
        <v>0</v>
      </c>
      <c r="W3" s="107" t="s">
        <v>1</v>
      </c>
      <c r="X3" s="107" t="s">
        <v>0</v>
      </c>
      <c r="Y3" s="107" t="s">
        <v>2</v>
      </c>
      <c r="Z3" s="107" t="s">
        <v>3</v>
      </c>
      <c r="AA3" s="107" t="s">
        <v>3</v>
      </c>
      <c r="AB3" s="107" t="s">
        <v>0</v>
      </c>
      <c r="AC3" s="107" t="s">
        <v>0</v>
      </c>
      <c r="AD3" s="107" t="s">
        <v>1</v>
      </c>
      <c r="AE3" s="107" t="s">
        <v>0</v>
      </c>
      <c r="AF3" s="107" t="s">
        <v>2</v>
      </c>
      <c r="AG3" s="107" t="s">
        <v>3</v>
      </c>
      <c r="AH3" s="107" t="s">
        <v>3</v>
      </c>
      <c r="AI3" s="107" t="s">
        <v>0</v>
      </c>
      <c r="AJ3" s="107" t="s">
        <v>0</v>
      </c>
      <c r="AK3" s="107" t="s">
        <v>1</v>
      </c>
      <c r="AL3" s="107" t="s">
        <v>0</v>
      </c>
      <c r="AM3" s="107" t="s">
        <v>2</v>
      </c>
      <c r="AN3" s="107" t="s">
        <v>3</v>
      </c>
      <c r="AO3" s="107" t="s">
        <v>3</v>
      </c>
      <c r="AP3" s="107" t="s">
        <v>0</v>
      </c>
      <c r="AQ3" s="107" t="s">
        <v>0</v>
      </c>
      <c r="AR3" s="107" t="s">
        <v>1</v>
      </c>
      <c r="AS3" s="107" t="s">
        <v>0</v>
      </c>
      <c r="AT3" s="107" t="s">
        <v>2</v>
      </c>
      <c r="AU3" s="104" t="s">
        <v>979</v>
      </c>
      <c r="AV3" s="8"/>
    </row>
    <row r="4" spans="1:48" s="6" customFormat="1" ht="43.5" x14ac:dyDescent="0.25">
      <c r="A4" s="75" t="str">
        <f>VLOOKUP(B4,Apoio!$A:$C,3,FALSE)</f>
        <v>Conta Bandeiras</v>
      </c>
      <c r="B4" s="82" t="s">
        <v>163</v>
      </c>
      <c r="C4" s="83">
        <v>45352</v>
      </c>
      <c r="D4" s="84" t="s">
        <v>527</v>
      </c>
      <c r="E4" s="78" t="s">
        <v>84</v>
      </c>
      <c r="F4" s="88"/>
      <c r="G4" s="89"/>
      <c r="H4" s="89" t="s">
        <v>84</v>
      </c>
      <c r="I4" s="89"/>
      <c r="J4" s="89"/>
      <c r="K4" s="89"/>
      <c r="L4" s="89"/>
      <c r="M4" s="89"/>
      <c r="N4" s="90"/>
      <c r="O4" s="98" t="s">
        <v>796</v>
      </c>
      <c r="P4" s="99">
        <v>45383</v>
      </c>
      <c r="Q4" s="79">
        <v>1</v>
      </c>
      <c r="R4" s="77">
        <v>2</v>
      </c>
      <c r="S4" s="77">
        <v>3</v>
      </c>
      <c r="T4" s="77">
        <v>4</v>
      </c>
      <c r="U4" s="77">
        <v>5</v>
      </c>
      <c r="V4" s="100">
        <v>6</v>
      </c>
      <c r="W4" s="100">
        <v>7</v>
      </c>
      <c r="X4" s="77">
        <v>8</v>
      </c>
      <c r="Y4" s="77">
        <v>9</v>
      </c>
      <c r="Z4" s="77">
        <v>10</v>
      </c>
      <c r="AA4" s="77">
        <v>11</v>
      </c>
      <c r="AB4" s="77">
        <v>12</v>
      </c>
      <c r="AC4" s="100">
        <v>13</v>
      </c>
      <c r="AD4" s="100">
        <v>14</v>
      </c>
      <c r="AE4" s="77">
        <v>15</v>
      </c>
      <c r="AF4" s="77">
        <v>16</v>
      </c>
      <c r="AG4" s="77">
        <v>17</v>
      </c>
      <c r="AH4" s="77">
        <v>18</v>
      </c>
      <c r="AI4" s="77">
        <v>19</v>
      </c>
      <c r="AJ4" s="100">
        <v>20</v>
      </c>
      <c r="AK4" s="100">
        <v>21</v>
      </c>
      <c r="AL4" s="77">
        <v>22</v>
      </c>
      <c r="AM4" s="77">
        <v>23</v>
      </c>
      <c r="AN4" s="77">
        <v>24</v>
      </c>
      <c r="AO4" s="77">
        <v>25</v>
      </c>
      <c r="AP4" s="77">
        <v>26</v>
      </c>
      <c r="AQ4" s="100">
        <v>27</v>
      </c>
      <c r="AR4" s="100">
        <v>28</v>
      </c>
      <c r="AS4" s="77">
        <v>29</v>
      </c>
      <c r="AT4" s="77">
        <v>30</v>
      </c>
      <c r="AU4" s="78"/>
      <c r="AV4" s="8"/>
    </row>
    <row r="5" spans="1:48" s="6" customFormat="1" ht="22" customHeight="1" x14ac:dyDescent="0.25">
      <c r="A5" s="75" t="str">
        <f>VLOOKUP(B5,Apoio!$A:$C,3,FALSE)</f>
        <v>MCP - Resultados</v>
      </c>
      <c r="B5" s="185" t="s">
        <v>535</v>
      </c>
      <c r="C5" s="86">
        <v>45323</v>
      </c>
      <c r="D5" s="84" t="s">
        <v>8</v>
      </c>
      <c r="E5" s="78" t="s">
        <v>70</v>
      </c>
      <c r="F5" s="89" t="s">
        <v>736</v>
      </c>
      <c r="G5" s="89"/>
      <c r="H5" s="89"/>
      <c r="I5" s="89"/>
      <c r="J5" s="89"/>
      <c r="K5" s="89"/>
      <c r="L5" s="89"/>
      <c r="M5" s="89"/>
      <c r="N5" s="108"/>
      <c r="O5" s="98" t="s">
        <v>796</v>
      </c>
      <c r="P5" s="99">
        <v>45383</v>
      </c>
      <c r="Q5" s="180">
        <v>1</v>
      </c>
      <c r="R5" s="178">
        <v>2</v>
      </c>
      <c r="S5" s="178">
        <v>3</v>
      </c>
      <c r="T5" s="178">
        <v>4</v>
      </c>
      <c r="U5" s="178">
        <v>5</v>
      </c>
      <c r="V5" s="176">
        <v>6</v>
      </c>
      <c r="W5" s="176">
        <v>7</v>
      </c>
      <c r="X5" s="178">
        <v>8</v>
      </c>
      <c r="Y5" s="178">
        <v>9</v>
      </c>
      <c r="Z5" s="178">
        <v>10</v>
      </c>
      <c r="AA5" s="178">
        <v>11</v>
      </c>
      <c r="AB5" s="178">
        <v>12</v>
      </c>
      <c r="AC5" s="176">
        <v>13</v>
      </c>
      <c r="AD5" s="176">
        <v>14</v>
      </c>
      <c r="AE5" s="178">
        <v>15</v>
      </c>
      <c r="AF5" s="178">
        <v>16</v>
      </c>
      <c r="AG5" s="178">
        <v>17</v>
      </c>
      <c r="AH5" s="178">
        <v>18</v>
      </c>
      <c r="AI5" s="178">
        <v>19</v>
      </c>
      <c r="AJ5" s="176">
        <v>20</v>
      </c>
      <c r="AK5" s="176">
        <v>21</v>
      </c>
      <c r="AL5" s="178">
        <v>22</v>
      </c>
      <c r="AM5" s="178">
        <v>23</v>
      </c>
      <c r="AN5" s="178">
        <v>24</v>
      </c>
      <c r="AO5" s="178">
        <v>25</v>
      </c>
      <c r="AP5" s="178">
        <v>26</v>
      </c>
      <c r="AQ5" s="176">
        <v>27</v>
      </c>
      <c r="AR5" s="176">
        <v>28</v>
      </c>
      <c r="AS5" s="178">
        <v>29</v>
      </c>
      <c r="AT5" s="178">
        <v>30</v>
      </c>
      <c r="AU5" s="174"/>
      <c r="AV5" s="8"/>
    </row>
    <row r="6" spans="1:48" s="6" customFormat="1" ht="22" customHeight="1" x14ac:dyDescent="0.25">
      <c r="A6" s="75"/>
      <c r="B6" s="186"/>
      <c r="C6" s="86">
        <v>45323</v>
      </c>
      <c r="D6" s="84" t="s">
        <v>8</v>
      </c>
      <c r="E6" s="78" t="s">
        <v>71</v>
      </c>
      <c r="F6" s="89" t="s">
        <v>737</v>
      </c>
      <c r="G6" s="89" t="s">
        <v>738</v>
      </c>
      <c r="H6" s="89"/>
      <c r="I6" s="89"/>
      <c r="J6" s="89"/>
      <c r="K6" s="89"/>
      <c r="L6" s="89"/>
      <c r="M6" s="89"/>
      <c r="N6" s="108"/>
      <c r="O6" s="98" t="s">
        <v>796</v>
      </c>
      <c r="P6" s="99">
        <v>45383</v>
      </c>
      <c r="Q6" s="181"/>
      <c r="R6" s="179"/>
      <c r="S6" s="179"/>
      <c r="T6" s="179"/>
      <c r="U6" s="179"/>
      <c r="V6" s="177"/>
      <c r="W6" s="177"/>
      <c r="X6" s="179"/>
      <c r="Y6" s="179"/>
      <c r="Z6" s="179"/>
      <c r="AA6" s="179"/>
      <c r="AB6" s="179"/>
      <c r="AC6" s="177"/>
      <c r="AD6" s="177"/>
      <c r="AE6" s="179"/>
      <c r="AF6" s="179"/>
      <c r="AG6" s="179"/>
      <c r="AH6" s="179"/>
      <c r="AI6" s="179"/>
      <c r="AJ6" s="177"/>
      <c r="AK6" s="177"/>
      <c r="AL6" s="179"/>
      <c r="AM6" s="179"/>
      <c r="AN6" s="179"/>
      <c r="AO6" s="179"/>
      <c r="AP6" s="179"/>
      <c r="AQ6" s="177"/>
      <c r="AR6" s="177"/>
      <c r="AS6" s="179"/>
      <c r="AT6" s="179"/>
      <c r="AU6" s="175"/>
      <c r="AV6" s="8"/>
    </row>
    <row r="7" spans="1:48" s="6" customFormat="1" ht="22" customHeight="1" x14ac:dyDescent="0.25">
      <c r="A7" s="75"/>
      <c r="B7" s="186"/>
      <c r="C7" s="86">
        <v>45323</v>
      </c>
      <c r="D7" s="84" t="s">
        <v>8</v>
      </c>
      <c r="E7" s="78" t="s">
        <v>72</v>
      </c>
      <c r="F7" s="89" t="s">
        <v>739</v>
      </c>
      <c r="G7" s="89" t="s">
        <v>740</v>
      </c>
      <c r="H7" s="89" t="s">
        <v>741</v>
      </c>
      <c r="I7" s="89" t="s">
        <v>742</v>
      </c>
      <c r="J7" s="89" t="s">
        <v>743</v>
      </c>
      <c r="K7" s="89" t="s">
        <v>744</v>
      </c>
      <c r="L7" s="89" t="s">
        <v>745</v>
      </c>
      <c r="M7" s="89" t="s">
        <v>746</v>
      </c>
      <c r="N7" s="108" t="s">
        <v>896</v>
      </c>
      <c r="O7" s="98" t="s">
        <v>796</v>
      </c>
      <c r="P7" s="99">
        <v>45383</v>
      </c>
      <c r="Q7" s="181"/>
      <c r="R7" s="179"/>
      <c r="S7" s="179"/>
      <c r="T7" s="179"/>
      <c r="U7" s="179"/>
      <c r="V7" s="177"/>
      <c r="W7" s="177"/>
      <c r="X7" s="179"/>
      <c r="Y7" s="179"/>
      <c r="Z7" s="179"/>
      <c r="AA7" s="179"/>
      <c r="AB7" s="179"/>
      <c r="AC7" s="177"/>
      <c r="AD7" s="177"/>
      <c r="AE7" s="179"/>
      <c r="AF7" s="179"/>
      <c r="AG7" s="179"/>
      <c r="AH7" s="179"/>
      <c r="AI7" s="179"/>
      <c r="AJ7" s="177"/>
      <c r="AK7" s="177"/>
      <c r="AL7" s="179"/>
      <c r="AM7" s="179"/>
      <c r="AN7" s="179"/>
      <c r="AO7" s="179"/>
      <c r="AP7" s="179"/>
      <c r="AQ7" s="177"/>
      <c r="AR7" s="177"/>
      <c r="AS7" s="179"/>
      <c r="AT7" s="179"/>
      <c r="AU7" s="175"/>
      <c r="AV7" s="8"/>
    </row>
    <row r="8" spans="1:48" s="6" customFormat="1" ht="22" customHeight="1" x14ac:dyDescent="0.25">
      <c r="A8" s="75"/>
      <c r="B8" s="186"/>
      <c r="C8" s="86">
        <v>45323</v>
      </c>
      <c r="D8" s="84" t="s">
        <v>8</v>
      </c>
      <c r="E8" s="78" t="s">
        <v>73</v>
      </c>
      <c r="F8" s="89" t="s">
        <v>747</v>
      </c>
      <c r="G8" s="89" t="s">
        <v>748</v>
      </c>
      <c r="H8" s="89" t="s">
        <v>749</v>
      </c>
      <c r="I8" s="89"/>
      <c r="J8" s="89"/>
      <c r="K8" s="89"/>
      <c r="L8" s="89"/>
      <c r="M8" s="89"/>
      <c r="N8" s="108"/>
      <c r="O8" s="98" t="s">
        <v>796</v>
      </c>
      <c r="P8" s="99">
        <v>45383</v>
      </c>
      <c r="Q8" s="181"/>
      <c r="R8" s="179"/>
      <c r="S8" s="179"/>
      <c r="T8" s="179"/>
      <c r="U8" s="179"/>
      <c r="V8" s="177"/>
      <c r="W8" s="177"/>
      <c r="X8" s="179"/>
      <c r="Y8" s="179"/>
      <c r="Z8" s="179"/>
      <c r="AA8" s="179"/>
      <c r="AB8" s="179"/>
      <c r="AC8" s="177"/>
      <c r="AD8" s="177"/>
      <c r="AE8" s="179"/>
      <c r="AF8" s="179"/>
      <c r="AG8" s="179"/>
      <c r="AH8" s="179"/>
      <c r="AI8" s="179"/>
      <c r="AJ8" s="177"/>
      <c r="AK8" s="177"/>
      <c r="AL8" s="179"/>
      <c r="AM8" s="179"/>
      <c r="AN8" s="179"/>
      <c r="AO8" s="179"/>
      <c r="AP8" s="179"/>
      <c r="AQ8" s="177"/>
      <c r="AR8" s="177"/>
      <c r="AS8" s="179"/>
      <c r="AT8" s="179"/>
      <c r="AU8" s="175"/>
      <c r="AV8" s="8"/>
    </row>
    <row r="9" spans="1:48" s="6" customFormat="1" ht="22" customHeight="1" x14ac:dyDescent="0.25">
      <c r="A9" s="75"/>
      <c r="B9" s="186"/>
      <c r="C9" s="86">
        <v>45323</v>
      </c>
      <c r="D9" s="84" t="s">
        <v>8</v>
      </c>
      <c r="E9" s="78" t="s">
        <v>74</v>
      </c>
      <c r="F9" s="89" t="s">
        <v>750</v>
      </c>
      <c r="G9" s="89" t="s">
        <v>751</v>
      </c>
      <c r="H9" s="89" t="s">
        <v>752</v>
      </c>
      <c r="I9" s="89"/>
      <c r="J9" s="89"/>
      <c r="K9" s="89"/>
      <c r="L9" s="89"/>
      <c r="M9" s="89"/>
      <c r="N9" s="108"/>
      <c r="O9" s="98" t="s">
        <v>796</v>
      </c>
      <c r="P9" s="99">
        <v>45383</v>
      </c>
      <c r="Q9" s="181"/>
      <c r="R9" s="179"/>
      <c r="S9" s="179"/>
      <c r="T9" s="179"/>
      <c r="U9" s="179"/>
      <c r="V9" s="177"/>
      <c r="W9" s="177"/>
      <c r="X9" s="179"/>
      <c r="Y9" s="179"/>
      <c r="Z9" s="179"/>
      <c r="AA9" s="179"/>
      <c r="AB9" s="179"/>
      <c r="AC9" s="177"/>
      <c r="AD9" s="177"/>
      <c r="AE9" s="179"/>
      <c r="AF9" s="179"/>
      <c r="AG9" s="179"/>
      <c r="AH9" s="179"/>
      <c r="AI9" s="179"/>
      <c r="AJ9" s="177"/>
      <c r="AK9" s="177"/>
      <c r="AL9" s="179"/>
      <c r="AM9" s="179"/>
      <c r="AN9" s="179"/>
      <c r="AO9" s="179"/>
      <c r="AP9" s="179"/>
      <c r="AQ9" s="177"/>
      <c r="AR9" s="177"/>
      <c r="AS9" s="179"/>
      <c r="AT9" s="179"/>
      <c r="AU9" s="175"/>
      <c r="AV9" s="8"/>
    </row>
    <row r="10" spans="1:48" s="6" customFormat="1" ht="22" customHeight="1" x14ac:dyDescent="0.25">
      <c r="A10" s="75"/>
      <c r="B10" s="186"/>
      <c r="C10" s="86">
        <v>45323</v>
      </c>
      <c r="D10" s="84" t="s">
        <v>8</v>
      </c>
      <c r="E10" s="78" t="s">
        <v>75</v>
      </c>
      <c r="F10" s="89" t="s">
        <v>753</v>
      </c>
      <c r="G10" s="89" t="s">
        <v>754</v>
      </c>
      <c r="H10" s="89" t="s">
        <v>755</v>
      </c>
      <c r="I10" s="89" t="s">
        <v>756</v>
      </c>
      <c r="J10" s="89"/>
      <c r="K10" s="89"/>
      <c r="L10" s="89"/>
      <c r="M10" s="89"/>
      <c r="N10" s="108"/>
      <c r="O10" s="98" t="s">
        <v>796</v>
      </c>
      <c r="P10" s="99">
        <v>45383</v>
      </c>
      <c r="Q10" s="181"/>
      <c r="R10" s="179"/>
      <c r="S10" s="179"/>
      <c r="T10" s="179"/>
      <c r="U10" s="179"/>
      <c r="V10" s="177"/>
      <c r="W10" s="177"/>
      <c r="X10" s="179"/>
      <c r="Y10" s="179"/>
      <c r="Z10" s="179"/>
      <c r="AA10" s="179"/>
      <c r="AB10" s="179"/>
      <c r="AC10" s="177"/>
      <c r="AD10" s="177"/>
      <c r="AE10" s="179"/>
      <c r="AF10" s="179"/>
      <c r="AG10" s="179"/>
      <c r="AH10" s="179"/>
      <c r="AI10" s="179"/>
      <c r="AJ10" s="177"/>
      <c r="AK10" s="177"/>
      <c r="AL10" s="179"/>
      <c r="AM10" s="179"/>
      <c r="AN10" s="179"/>
      <c r="AO10" s="179"/>
      <c r="AP10" s="179"/>
      <c r="AQ10" s="177"/>
      <c r="AR10" s="177"/>
      <c r="AS10" s="179"/>
      <c r="AT10" s="179"/>
      <c r="AU10" s="175"/>
      <c r="AV10" s="8"/>
    </row>
    <row r="11" spans="1:48" s="6" customFormat="1" ht="22" customHeight="1" x14ac:dyDescent="0.25">
      <c r="A11" s="75"/>
      <c r="B11" s="186"/>
      <c r="C11" s="86">
        <v>45323</v>
      </c>
      <c r="D11" s="84" t="s">
        <v>8</v>
      </c>
      <c r="E11" s="78" t="s">
        <v>76</v>
      </c>
      <c r="F11" s="89" t="s">
        <v>757</v>
      </c>
      <c r="G11" s="89" t="s">
        <v>758</v>
      </c>
      <c r="H11" s="89" t="s">
        <v>759</v>
      </c>
      <c r="I11" s="89"/>
      <c r="J11" s="89"/>
      <c r="K11" s="89"/>
      <c r="L11" s="89"/>
      <c r="M11" s="89"/>
      <c r="N11" s="108"/>
      <c r="O11" s="98" t="s">
        <v>796</v>
      </c>
      <c r="P11" s="99">
        <v>45383</v>
      </c>
      <c r="Q11" s="181"/>
      <c r="R11" s="179"/>
      <c r="S11" s="179"/>
      <c r="T11" s="179"/>
      <c r="U11" s="179"/>
      <c r="V11" s="177"/>
      <c r="W11" s="177"/>
      <c r="X11" s="179"/>
      <c r="Y11" s="179"/>
      <c r="Z11" s="179"/>
      <c r="AA11" s="179"/>
      <c r="AB11" s="179"/>
      <c r="AC11" s="177"/>
      <c r="AD11" s="177"/>
      <c r="AE11" s="179"/>
      <c r="AF11" s="179"/>
      <c r="AG11" s="179"/>
      <c r="AH11" s="179"/>
      <c r="AI11" s="179"/>
      <c r="AJ11" s="177"/>
      <c r="AK11" s="177"/>
      <c r="AL11" s="179"/>
      <c r="AM11" s="179"/>
      <c r="AN11" s="179"/>
      <c r="AO11" s="179"/>
      <c r="AP11" s="179"/>
      <c r="AQ11" s="177"/>
      <c r="AR11" s="177"/>
      <c r="AS11" s="179"/>
      <c r="AT11" s="179"/>
      <c r="AU11" s="175"/>
      <c r="AV11" s="8"/>
    </row>
    <row r="12" spans="1:48" s="6" customFormat="1" ht="22" customHeight="1" x14ac:dyDescent="0.25">
      <c r="A12" s="75"/>
      <c r="B12" s="186"/>
      <c r="C12" s="86">
        <v>45323</v>
      </c>
      <c r="D12" s="84" t="s">
        <v>8</v>
      </c>
      <c r="E12" s="78" t="s">
        <v>77</v>
      </c>
      <c r="F12" s="89" t="s">
        <v>760</v>
      </c>
      <c r="G12" s="89" t="s">
        <v>761</v>
      </c>
      <c r="H12" s="89" t="s">
        <v>762</v>
      </c>
      <c r="I12" s="89" t="s">
        <v>763</v>
      </c>
      <c r="J12" s="89"/>
      <c r="K12" s="89"/>
      <c r="L12" s="89"/>
      <c r="M12" s="89"/>
      <c r="N12" s="108"/>
      <c r="O12" s="98" t="s">
        <v>796</v>
      </c>
      <c r="P12" s="99">
        <v>45383</v>
      </c>
      <c r="Q12" s="181"/>
      <c r="R12" s="179"/>
      <c r="S12" s="179"/>
      <c r="T12" s="179"/>
      <c r="U12" s="179"/>
      <c r="V12" s="177"/>
      <c r="W12" s="177"/>
      <c r="X12" s="179"/>
      <c r="Y12" s="179"/>
      <c r="Z12" s="179"/>
      <c r="AA12" s="179"/>
      <c r="AB12" s="179"/>
      <c r="AC12" s="177"/>
      <c r="AD12" s="177"/>
      <c r="AE12" s="179"/>
      <c r="AF12" s="179"/>
      <c r="AG12" s="179"/>
      <c r="AH12" s="179"/>
      <c r="AI12" s="179"/>
      <c r="AJ12" s="177"/>
      <c r="AK12" s="177"/>
      <c r="AL12" s="179"/>
      <c r="AM12" s="179"/>
      <c r="AN12" s="179"/>
      <c r="AO12" s="179"/>
      <c r="AP12" s="179"/>
      <c r="AQ12" s="177"/>
      <c r="AR12" s="177"/>
      <c r="AS12" s="179"/>
      <c r="AT12" s="179"/>
      <c r="AU12" s="175"/>
      <c r="AV12" s="8"/>
    </row>
    <row r="13" spans="1:48" s="6" customFormat="1" ht="22" customHeight="1" x14ac:dyDescent="0.25">
      <c r="A13" s="75"/>
      <c r="B13" s="186"/>
      <c r="C13" s="86">
        <v>45323</v>
      </c>
      <c r="D13" s="84" t="s">
        <v>8</v>
      </c>
      <c r="E13" s="78" t="s">
        <v>1028</v>
      </c>
      <c r="F13" s="88" t="s">
        <v>1029</v>
      </c>
      <c r="G13" s="89" t="s">
        <v>1030</v>
      </c>
      <c r="H13" s="89"/>
      <c r="I13" s="89"/>
      <c r="J13" s="89"/>
      <c r="K13" s="89"/>
      <c r="L13" s="89"/>
      <c r="M13" s="89"/>
      <c r="N13" s="108"/>
      <c r="O13" s="98" t="s">
        <v>796</v>
      </c>
      <c r="P13" s="99">
        <v>45383</v>
      </c>
      <c r="Q13" s="181"/>
      <c r="R13" s="179"/>
      <c r="S13" s="179"/>
      <c r="T13" s="179"/>
      <c r="U13" s="179"/>
      <c r="V13" s="177"/>
      <c r="W13" s="177"/>
      <c r="X13" s="179"/>
      <c r="Y13" s="179"/>
      <c r="Z13" s="179"/>
      <c r="AA13" s="179"/>
      <c r="AB13" s="179"/>
      <c r="AC13" s="177"/>
      <c r="AD13" s="177"/>
      <c r="AE13" s="179"/>
      <c r="AF13" s="179"/>
      <c r="AG13" s="179"/>
      <c r="AH13" s="179"/>
      <c r="AI13" s="179"/>
      <c r="AJ13" s="177"/>
      <c r="AK13" s="177"/>
      <c r="AL13" s="179"/>
      <c r="AM13" s="179"/>
      <c r="AN13" s="179"/>
      <c r="AO13" s="179"/>
      <c r="AP13" s="179"/>
      <c r="AQ13" s="177"/>
      <c r="AR13" s="177"/>
      <c r="AS13" s="179"/>
      <c r="AT13" s="179"/>
      <c r="AU13" s="175"/>
      <c r="AV13" s="8"/>
    </row>
    <row r="14" spans="1:48" s="6" customFormat="1" ht="22" customHeight="1" x14ac:dyDescent="0.25">
      <c r="A14" s="75"/>
      <c r="B14" s="186"/>
      <c r="C14" s="86">
        <v>45323</v>
      </c>
      <c r="D14" s="84" t="s">
        <v>8</v>
      </c>
      <c r="E14" s="78" t="s">
        <v>586</v>
      </c>
      <c r="F14" s="89" t="s">
        <v>588</v>
      </c>
      <c r="G14" s="89" t="s">
        <v>589</v>
      </c>
      <c r="H14" s="89" t="s">
        <v>590</v>
      </c>
      <c r="I14" s="89"/>
      <c r="J14" s="89"/>
      <c r="K14" s="89"/>
      <c r="L14" s="89"/>
      <c r="M14" s="89"/>
      <c r="N14" s="108"/>
      <c r="O14" s="98" t="s">
        <v>796</v>
      </c>
      <c r="P14" s="99">
        <v>45383</v>
      </c>
      <c r="Q14" s="181"/>
      <c r="R14" s="179"/>
      <c r="S14" s="179"/>
      <c r="T14" s="179"/>
      <c r="U14" s="179"/>
      <c r="V14" s="177"/>
      <c r="W14" s="177"/>
      <c r="X14" s="179"/>
      <c r="Y14" s="179"/>
      <c r="Z14" s="179"/>
      <c r="AA14" s="179"/>
      <c r="AB14" s="179"/>
      <c r="AC14" s="177"/>
      <c r="AD14" s="177"/>
      <c r="AE14" s="179"/>
      <c r="AF14" s="179"/>
      <c r="AG14" s="179"/>
      <c r="AH14" s="179"/>
      <c r="AI14" s="179"/>
      <c r="AJ14" s="177"/>
      <c r="AK14" s="177"/>
      <c r="AL14" s="179"/>
      <c r="AM14" s="179"/>
      <c r="AN14" s="179"/>
      <c r="AO14" s="179"/>
      <c r="AP14" s="179"/>
      <c r="AQ14" s="177"/>
      <c r="AR14" s="177"/>
      <c r="AS14" s="179"/>
      <c r="AT14" s="179"/>
      <c r="AU14" s="175"/>
      <c r="AV14" s="8"/>
    </row>
    <row r="15" spans="1:48" s="6" customFormat="1" ht="22" customHeight="1" x14ac:dyDescent="0.25">
      <c r="A15" s="75"/>
      <c r="B15" s="186"/>
      <c r="C15" s="86">
        <v>45323</v>
      </c>
      <c r="D15" s="84" t="s">
        <v>8</v>
      </c>
      <c r="E15" s="78" t="s">
        <v>78</v>
      </c>
      <c r="F15" s="89" t="s">
        <v>764</v>
      </c>
      <c r="G15" s="89" t="s">
        <v>765</v>
      </c>
      <c r="H15" s="89"/>
      <c r="I15" s="89"/>
      <c r="J15" s="89"/>
      <c r="K15" s="89"/>
      <c r="L15" s="89"/>
      <c r="M15" s="89"/>
      <c r="N15" s="108"/>
      <c r="O15" s="98" t="s">
        <v>796</v>
      </c>
      <c r="P15" s="99">
        <v>45383</v>
      </c>
      <c r="Q15" s="181"/>
      <c r="R15" s="179"/>
      <c r="S15" s="179"/>
      <c r="T15" s="179"/>
      <c r="U15" s="179"/>
      <c r="V15" s="177"/>
      <c r="W15" s="177"/>
      <c r="X15" s="179"/>
      <c r="Y15" s="179"/>
      <c r="Z15" s="179"/>
      <c r="AA15" s="179"/>
      <c r="AB15" s="179"/>
      <c r="AC15" s="177"/>
      <c r="AD15" s="177"/>
      <c r="AE15" s="179"/>
      <c r="AF15" s="179"/>
      <c r="AG15" s="179"/>
      <c r="AH15" s="179"/>
      <c r="AI15" s="179"/>
      <c r="AJ15" s="177"/>
      <c r="AK15" s="177"/>
      <c r="AL15" s="179"/>
      <c r="AM15" s="179"/>
      <c r="AN15" s="179"/>
      <c r="AO15" s="179"/>
      <c r="AP15" s="179"/>
      <c r="AQ15" s="177"/>
      <c r="AR15" s="177"/>
      <c r="AS15" s="179"/>
      <c r="AT15" s="179"/>
      <c r="AU15" s="175"/>
      <c r="AV15" s="8"/>
    </row>
    <row r="16" spans="1:48" s="6" customFormat="1" ht="22" customHeight="1" x14ac:dyDescent="0.25">
      <c r="A16" s="75"/>
      <c r="B16" s="186"/>
      <c r="C16" s="86">
        <v>45323</v>
      </c>
      <c r="D16" s="84" t="s">
        <v>8</v>
      </c>
      <c r="E16" s="78" t="s">
        <v>349</v>
      </c>
      <c r="F16" s="89" t="s">
        <v>766</v>
      </c>
      <c r="G16" s="89"/>
      <c r="H16" s="89"/>
      <c r="I16" s="89"/>
      <c r="J16" s="89"/>
      <c r="K16" s="89"/>
      <c r="L16" s="89"/>
      <c r="M16" s="89"/>
      <c r="N16" s="108"/>
      <c r="O16" s="98" t="s">
        <v>796</v>
      </c>
      <c r="P16" s="99">
        <v>45383</v>
      </c>
      <c r="Q16" s="181"/>
      <c r="R16" s="179"/>
      <c r="S16" s="179"/>
      <c r="T16" s="179"/>
      <c r="U16" s="179"/>
      <c r="V16" s="177"/>
      <c r="W16" s="177"/>
      <c r="X16" s="179"/>
      <c r="Y16" s="179"/>
      <c r="Z16" s="179"/>
      <c r="AA16" s="179"/>
      <c r="AB16" s="179"/>
      <c r="AC16" s="177"/>
      <c r="AD16" s="177"/>
      <c r="AE16" s="179"/>
      <c r="AF16" s="179"/>
      <c r="AG16" s="179"/>
      <c r="AH16" s="179"/>
      <c r="AI16" s="179"/>
      <c r="AJ16" s="177"/>
      <c r="AK16" s="177"/>
      <c r="AL16" s="179"/>
      <c r="AM16" s="179"/>
      <c r="AN16" s="179"/>
      <c r="AO16" s="179"/>
      <c r="AP16" s="179"/>
      <c r="AQ16" s="177"/>
      <c r="AR16" s="177"/>
      <c r="AS16" s="179"/>
      <c r="AT16" s="179"/>
      <c r="AU16" s="175"/>
      <c r="AV16" s="8"/>
    </row>
    <row r="17" spans="1:48" s="6" customFormat="1" ht="22" customHeight="1" x14ac:dyDescent="0.25">
      <c r="A17" s="75"/>
      <c r="B17" s="186"/>
      <c r="C17" s="86">
        <v>45323</v>
      </c>
      <c r="D17" s="84" t="s">
        <v>8</v>
      </c>
      <c r="E17" s="78" t="s">
        <v>79</v>
      </c>
      <c r="F17" s="89" t="s">
        <v>767</v>
      </c>
      <c r="G17" s="89" t="s">
        <v>768</v>
      </c>
      <c r="H17" s="89"/>
      <c r="I17" s="89"/>
      <c r="J17" s="89"/>
      <c r="K17" s="89"/>
      <c r="L17" s="89"/>
      <c r="M17" s="89"/>
      <c r="N17" s="108"/>
      <c r="O17" s="98" t="s">
        <v>796</v>
      </c>
      <c r="P17" s="99">
        <v>45383</v>
      </c>
      <c r="Q17" s="181"/>
      <c r="R17" s="179"/>
      <c r="S17" s="179"/>
      <c r="T17" s="179"/>
      <c r="U17" s="179"/>
      <c r="V17" s="177"/>
      <c r="W17" s="177"/>
      <c r="X17" s="179"/>
      <c r="Y17" s="179"/>
      <c r="Z17" s="179"/>
      <c r="AA17" s="179"/>
      <c r="AB17" s="179"/>
      <c r="AC17" s="177"/>
      <c r="AD17" s="177"/>
      <c r="AE17" s="179"/>
      <c r="AF17" s="179"/>
      <c r="AG17" s="179"/>
      <c r="AH17" s="179"/>
      <c r="AI17" s="179"/>
      <c r="AJ17" s="177"/>
      <c r="AK17" s="177"/>
      <c r="AL17" s="179"/>
      <c r="AM17" s="179"/>
      <c r="AN17" s="179"/>
      <c r="AO17" s="179"/>
      <c r="AP17" s="179"/>
      <c r="AQ17" s="177"/>
      <c r="AR17" s="177"/>
      <c r="AS17" s="179"/>
      <c r="AT17" s="179"/>
      <c r="AU17" s="175"/>
      <c r="AV17" s="8"/>
    </row>
    <row r="18" spans="1:48" s="6" customFormat="1" ht="22" customHeight="1" x14ac:dyDescent="0.25">
      <c r="A18" s="75"/>
      <c r="B18" s="187"/>
      <c r="C18" s="86">
        <v>45323</v>
      </c>
      <c r="D18" s="84" t="s">
        <v>8</v>
      </c>
      <c r="E18" s="78" t="s">
        <v>80</v>
      </c>
      <c r="F18" s="89" t="s">
        <v>769</v>
      </c>
      <c r="G18" s="89" t="s">
        <v>770</v>
      </c>
      <c r="H18" s="89" t="s">
        <v>771</v>
      </c>
      <c r="I18" s="89"/>
      <c r="J18" s="89"/>
      <c r="K18" s="89"/>
      <c r="L18" s="89"/>
      <c r="M18" s="89"/>
      <c r="N18" s="108"/>
      <c r="O18" s="98" t="s">
        <v>796</v>
      </c>
      <c r="P18" s="99">
        <v>45383</v>
      </c>
      <c r="Q18" s="182"/>
      <c r="R18" s="183"/>
      <c r="S18" s="183"/>
      <c r="T18" s="183"/>
      <c r="U18" s="183"/>
      <c r="V18" s="184"/>
      <c r="W18" s="184"/>
      <c r="X18" s="183"/>
      <c r="Y18" s="183"/>
      <c r="Z18" s="183"/>
      <c r="AA18" s="183"/>
      <c r="AB18" s="183"/>
      <c r="AC18" s="184"/>
      <c r="AD18" s="184"/>
      <c r="AE18" s="183"/>
      <c r="AF18" s="183"/>
      <c r="AG18" s="183"/>
      <c r="AH18" s="183"/>
      <c r="AI18" s="183"/>
      <c r="AJ18" s="184"/>
      <c r="AK18" s="184"/>
      <c r="AL18" s="183"/>
      <c r="AM18" s="183"/>
      <c r="AN18" s="183"/>
      <c r="AO18" s="183"/>
      <c r="AP18" s="183"/>
      <c r="AQ18" s="184"/>
      <c r="AR18" s="184"/>
      <c r="AS18" s="183"/>
      <c r="AT18" s="183"/>
      <c r="AU18" s="198"/>
      <c r="AV18" s="8"/>
    </row>
    <row r="19" spans="1:48" s="6" customFormat="1" ht="58" x14ac:dyDescent="0.25">
      <c r="A19" s="75" t="str">
        <f>VLOOKUP(B19,Apoio!$A:$C,3,FALSE)</f>
        <v>MCP - Resultados</v>
      </c>
      <c r="B19" s="82" t="s">
        <v>652</v>
      </c>
      <c r="C19" s="86">
        <v>45323</v>
      </c>
      <c r="D19" s="84" t="s">
        <v>8</v>
      </c>
      <c r="E19" s="78" t="s">
        <v>84</v>
      </c>
      <c r="F19" s="89"/>
      <c r="G19" s="89"/>
      <c r="H19" s="89" t="s">
        <v>84</v>
      </c>
      <c r="I19" s="89"/>
      <c r="J19" s="89"/>
      <c r="K19" s="89"/>
      <c r="L19" s="89"/>
      <c r="M19" s="89"/>
      <c r="N19" s="108"/>
      <c r="O19" s="98" t="s">
        <v>796</v>
      </c>
      <c r="P19" s="99">
        <v>45383</v>
      </c>
      <c r="Q19" s="79">
        <v>1</v>
      </c>
      <c r="R19" s="77">
        <v>2</v>
      </c>
      <c r="S19" s="77">
        <v>3</v>
      </c>
      <c r="T19" s="77">
        <v>4</v>
      </c>
      <c r="U19" s="77">
        <v>5</v>
      </c>
      <c r="V19" s="100">
        <v>6</v>
      </c>
      <c r="W19" s="100">
        <v>7</v>
      </c>
      <c r="X19" s="77">
        <v>8</v>
      </c>
      <c r="Y19" s="77">
        <v>9</v>
      </c>
      <c r="Z19" s="77">
        <v>10</v>
      </c>
      <c r="AA19" s="77">
        <v>11</v>
      </c>
      <c r="AB19" s="77">
        <v>12</v>
      </c>
      <c r="AC19" s="100">
        <v>13</v>
      </c>
      <c r="AD19" s="100">
        <v>14</v>
      </c>
      <c r="AE19" s="77">
        <v>15</v>
      </c>
      <c r="AF19" s="77">
        <v>16</v>
      </c>
      <c r="AG19" s="77">
        <v>17</v>
      </c>
      <c r="AH19" s="77">
        <v>18</v>
      </c>
      <c r="AI19" s="77">
        <v>19</v>
      </c>
      <c r="AJ19" s="100">
        <v>20</v>
      </c>
      <c r="AK19" s="100">
        <v>21</v>
      </c>
      <c r="AL19" s="77">
        <v>22</v>
      </c>
      <c r="AM19" s="77">
        <v>23</v>
      </c>
      <c r="AN19" s="77">
        <v>24</v>
      </c>
      <c r="AO19" s="77">
        <v>25</v>
      </c>
      <c r="AP19" s="77">
        <v>26</v>
      </c>
      <c r="AQ19" s="100">
        <v>27</v>
      </c>
      <c r="AR19" s="100">
        <v>28</v>
      </c>
      <c r="AS19" s="77">
        <v>29</v>
      </c>
      <c r="AT19" s="77">
        <v>30</v>
      </c>
      <c r="AU19" s="78"/>
      <c r="AV19" s="8"/>
    </row>
    <row r="20" spans="1:48" s="6" customFormat="1" ht="43.5" customHeight="1" x14ac:dyDescent="0.25">
      <c r="A20" s="75" t="str">
        <f>VLOOKUP(B20,Apoio!$A:$C,3,FALSE)</f>
        <v>MCSD EE - Pós-Liquidação</v>
      </c>
      <c r="B20" s="82" t="s">
        <v>665</v>
      </c>
      <c r="C20" s="86">
        <v>45323</v>
      </c>
      <c r="D20" s="84" t="s">
        <v>1019</v>
      </c>
      <c r="E20" s="78" t="s">
        <v>108</v>
      </c>
      <c r="F20" s="89" t="s">
        <v>690</v>
      </c>
      <c r="G20" s="89"/>
      <c r="H20" s="89"/>
      <c r="I20" s="89"/>
      <c r="J20" s="89"/>
      <c r="K20" s="89"/>
      <c r="L20" s="89"/>
      <c r="M20" s="89"/>
      <c r="N20" s="90"/>
      <c r="O20" s="98" t="s">
        <v>796</v>
      </c>
      <c r="P20" s="99">
        <v>45383</v>
      </c>
      <c r="Q20" s="79">
        <v>1</v>
      </c>
      <c r="R20" s="77">
        <v>2</v>
      </c>
      <c r="S20" s="77">
        <v>3</v>
      </c>
      <c r="T20" s="77">
        <v>4</v>
      </c>
      <c r="U20" s="77">
        <v>5</v>
      </c>
      <c r="V20" s="100">
        <v>6</v>
      </c>
      <c r="W20" s="100">
        <v>7</v>
      </c>
      <c r="X20" s="77">
        <v>8</v>
      </c>
      <c r="Y20" s="77">
        <v>9</v>
      </c>
      <c r="Z20" s="77">
        <v>10</v>
      </c>
      <c r="AA20" s="77">
        <v>11</v>
      </c>
      <c r="AB20" s="77">
        <v>12</v>
      </c>
      <c r="AC20" s="100">
        <v>13</v>
      </c>
      <c r="AD20" s="100">
        <v>14</v>
      </c>
      <c r="AE20" s="77">
        <v>15</v>
      </c>
      <c r="AF20" s="77">
        <v>16</v>
      </c>
      <c r="AG20" s="77">
        <v>17</v>
      </c>
      <c r="AH20" s="77">
        <v>18</v>
      </c>
      <c r="AI20" s="77">
        <v>19</v>
      </c>
      <c r="AJ20" s="100">
        <v>20</v>
      </c>
      <c r="AK20" s="100">
        <v>21</v>
      </c>
      <c r="AL20" s="77">
        <v>22</v>
      </c>
      <c r="AM20" s="77">
        <v>23</v>
      </c>
      <c r="AN20" s="77">
        <v>24</v>
      </c>
      <c r="AO20" s="77">
        <v>25</v>
      </c>
      <c r="AP20" s="77">
        <v>26</v>
      </c>
      <c r="AQ20" s="100">
        <v>27</v>
      </c>
      <c r="AR20" s="100">
        <v>28</v>
      </c>
      <c r="AS20" s="77">
        <v>29</v>
      </c>
      <c r="AT20" s="77">
        <v>30</v>
      </c>
      <c r="AU20" s="78" t="s">
        <v>972</v>
      </c>
      <c r="AV20" s="8"/>
    </row>
    <row r="21" spans="1:48" s="6" customFormat="1" ht="43.5" customHeight="1" x14ac:dyDescent="0.25">
      <c r="A21" s="75" t="str">
        <f>VLOOKUP(B21,Apoio!$A:$C,3,FALSE)</f>
        <v>Cessões de Energia (DSP 2300/19) - Liquidação</v>
      </c>
      <c r="B21" s="82" t="s">
        <v>636</v>
      </c>
      <c r="C21" s="86">
        <v>45323</v>
      </c>
      <c r="D21" s="84" t="s">
        <v>84</v>
      </c>
      <c r="E21" s="78" t="s">
        <v>84</v>
      </c>
      <c r="F21" s="89"/>
      <c r="G21" s="89"/>
      <c r="H21" s="89" t="s">
        <v>84</v>
      </c>
      <c r="I21" s="89"/>
      <c r="J21" s="89"/>
      <c r="K21" s="89"/>
      <c r="L21" s="89"/>
      <c r="M21" s="89"/>
      <c r="N21" s="90"/>
      <c r="O21" s="98" t="s">
        <v>796</v>
      </c>
      <c r="P21" s="99">
        <v>45383</v>
      </c>
      <c r="Q21" s="79">
        <v>1</v>
      </c>
      <c r="R21" s="77">
        <v>2</v>
      </c>
      <c r="S21" s="77">
        <v>3</v>
      </c>
      <c r="T21" s="77">
        <v>4</v>
      </c>
      <c r="U21" s="77">
        <v>5</v>
      </c>
      <c r="V21" s="100">
        <v>6</v>
      </c>
      <c r="W21" s="100">
        <v>7</v>
      </c>
      <c r="X21" s="77">
        <v>8</v>
      </c>
      <c r="Y21" s="77">
        <v>9</v>
      </c>
      <c r="Z21" s="77">
        <v>10</v>
      </c>
      <c r="AA21" s="77">
        <v>11</v>
      </c>
      <c r="AB21" s="77">
        <v>12</v>
      </c>
      <c r="AC21" s="100">
        <v>13</v>
      </c>
      <c r="AD21" s="100">
        <v>14</v>
      </c>
      <c r="AE21" s="77">
        <v>15</v>
      </c>
      <c r="AF21" s="77">
        <v>16</v>
      </c>
      <c r="AG21" s="77">
        <v>17</v>
      </c>
      <c r="AH21" s="77">
        <v>18</v>
      </c>
      <c r="AI21" s="77">
        <v>19</v>
      </c>
      <c r="AJ21" s="100">
        <v>20</v>
      </c>
      <c r="AK21" s="100">
        <v>21</v>
      </c>
      <c r="AL21" s="77">
        <v>22</v>
      </c>
      <c r="AM21" s="77">
        <v>23</v>
      </c>
      <c r="AN21" s="77">
        <v>24</v>
      </c>
      <c r="AO21" s="77">
        <v>25</v>
      </c>
      <c r="AP21" s="77">
        <v>26</v>
      </c>
      <c r="AQ21" s="100">
        <v>27</v>
      </c>
      <c r="AR21" s="100">
        <v>28</v>
      </c>
      <c r="AS21" s="77">
        <v>29</v>
      </c>
      <c r="AT21" s="77">
        <v>30</v>
      </c>
      <c r="AU21" s="78"/>
      <c r="AV21" s="8"/>
    </row>
    <row r="22" spans="1:48" s="6" customFormat="1" ht="20.5" customHeight="1" x14ac:dyDescent="0.25">
      <c r="A22" s="75" t="str">
        <f>VLOOKUP(B22,Apoio!$A:$C,3,FALSE)</f>
        <v>Medição Contábil</v>
      </c>
      <c r="B22" s="185" t="s">
        <v>1009</v>
      </c>
      <c r="C22" s="86">
        <v>45352</v>
      </c>
      <c r="D22" s="84" t="s">
        <v>84</v>
      </c>
      <c r="E22" s="78" t="s">
        <v>77</v>
      </c>
      <c r="F22" s="91" t="s">
        <v>760</v>
      </c>
      <c r="G22" s="92" t="s">
        <v>761</v>
      </c>
      <c r="H22" s="92" t="s">
        <v>762</v>
      </c>
      <c r="I22" s="92" t="s">
        <v>763</v>
      </c>
      <c r="J22" s="89"/>
      <c r="K22" s="89"/>
      <c r="L22" s="89"/>
      <c r="M22" s="89"/>
      <c r="N22" s="90"/>
      <c r="O22" s="98" t="s">
        <v>796</v>
      </c>
      <c r="P22" s="99">
        <v>45383</v>
      </c>
      <c r="Q22" s="180">
        <v>1</v>
      </c>
      <c r="R22" s="178">
        <v>2</v>
      </c>
      <c r="S22" s="178">
        <v>3</v>
      </c>
      <c r="T22" s="178">
        <v>4</v>
      </c>
      <c r="U22" s="178">
        <v>5</v>
      </c>
      <c r="V22" s="176">
        <v>6</v>
      </c>
      <c r="W22" s="176">
        <v>7</v>
      </c>
      <c r="X22" s="178">
        <v>8</v>
      </c>
      <c r="Y22" s="178">
        <v>9</v>
      </c>
      <c r="Z22" s="178">
        <v>10</v>
      </c>
      <c r="AA22" s="178">
        <v>11</v>
      </c>
      <c r="AB22" s="178">
        <v>12</v>
      </c>
      <c r="AC22" s="176">
        <v>13</v>
      </c>
      <c r="AD22" s="176">
        <v>14</v>
      </c>
      <c r="AE22" s="178">
        <v>15</v>
      </c>
      <c r="AF22" s="178">
        <v>16</v>
      </c>
      <c r="AG22" s="178">
        <v>17</v>
      </c>
      <c r="AH22" s="178">
        <v>18</v>
      </c>
      <c r="AI22" s="178">
        <v>19</v>
      </c>
      <c r="AJ22" s="176">
        <v>20</v>
      </c>
      <c r="AK22" s="176">
        <v>21</v>
      </c>
      <c r="AL22" s="178">
        <v>22</v>
      </c>
      <c r="AM22" s="178">
        <v>23</v>
      </c>
      <c r="AN22" s="178">
        <v>24</v>
      </c>
      <c r="AO22" s="178">
        <v>25</v>
      </c>
      <c r="AP22" s="178">
        <v>26</v>
      </c>
      <c r="AQ22" s="176">
        <v>27</v>
      </c>
      <c r="AR22" s="176">
        <v>28</v>
      </c>
      <c r="AS22" s="178">
        <v>29</v>
      </c>
      <c r="AT22" s="178">
        <v>30</v>
      </c>
      <c r="AU22" s="174"/>
      <c r="AV22" s="8"/>
    </row>
    <row r="23" spans="1:48" s="6" customFormat="1" ht="20.5" customHeight="1" x14ac:dyDescent="0.25">
      <c r="A23" s="75"/>
      <c r="B23" s="186"/>
      <c r="C23" s="86">
        <v>45352</v>
      </c>
      <c r="D23" s="84" t="s">
        <v>84</v>
      </c>
      <c r="E23" s="78" t="s">
        <v>1028</v>
      </c>
      <c r="F23" s="91" t="s">
        <v>1029</v>
      </c>
      <c r="G23" s="92" t="s">
        <v>1030</v>
      </c>
      <c r="H23" s="89"/>
      <c r="I23" s="89"/>
      <c r="J23" s="89"/>
      <c r="K23" s="89"/>
      <c r="L23" s="89"/>
      <c r="M23" s="89"/>
      <c r="N23" s="90"/>
      <c r="O23" s="98" t="s">
        <v>796</v>
      </c>
      <c r="P23" s="99">
        <v>45383</v>
      </c>
      <c r="Q23" s="181"/>
      <c r="R23" s="179"/>
      <c r="S23" s="179"/>
      <c r="T23" s="179"/>
      <c r="U23" s="179"/>
      <c r="V23" s="177"/>
      <c r="W23" s="177"/>
      <c r="X23" s="179"/>
      <c r="Y23" s="179"/>
      <c r="Z23" s="179"/>
      <c r="AA23" s="179"/>
      <c r="AB23" s="179"/>
      <c r="AC23" s="177"/>
      <c r="AD23" s="177"/>
      <c r="AE23" s="179"/>
      <c r="AF23" s="179"/>
      <c r="AG23" s="179"/>
      <c r="AH23" s="179"/>
      <c r="AI23" s="179"/>
      <c r="AJ23" s="177"/>
      <c r="AK23" s="177"/>
      <c r="AL23" s="179"/>
      <c r="AM23" s="179"/>
      <c r="AN23" s="179"/>
      <c r="AO23" s="179"/>
      <c r="AP23" s="179"/>
      <c r="AQ23" s="177"/>
      <c r="AR23" s="177"/>
      <c r="AS23" s="179"/>
      <c r="AT23" s="179"/>
      <c r="AU23" s="175"/>
      <c r="AV23" s="8"/>
    </row>
    <row r="24" spans="1:48" s="6" customFormat="1" ht="20.5" customHeight="1" x14ac:dyDescent="0.25">
      <c r="A24" s="75"/>
      <c r="B24" s="187"/>
      <c r="C24" s="86">
        <v>45352</v>
      </c>
      <c r="D24" s="84" t="s">
        <v>84</v>
      </c>
      <c r="E24" s="78" t="s">
        <v>586</v>
      </c>
      <c r="F24" s="91" t="s">
        <v>588</v>
      </c>
      <c r="G24" s="92" t="s">
        <v>589</v>
      </c>
      <c r="H24" s="89" t="s">
        <v>590</v>
      </c>
      <c r="I24" s="89"/>
      <c r="J24" s="89"/>
      <c r="K24" s="89"/>
      <c r="L24" s="89"/>
      <c r="M24" s="89"/>
      <c r="N24" s="90"/>
      <c r="O24" s="98" t="s">
        <v>796</v>
      </c>
      <c r="P24" s="99">
        <v>45383</v>
      </c>
      <c r="Q24" s="182"/>
      <c r="R24" s="183"/>
      <c r="S24" s="183"/>
      <c r="T24" s="183"/>
      <c r="U24" s="183"/>
      <c r="V24" s="184"/>
      <c r="W24" s="184"/>
      <c r="X24" s="183"/>
      <c r="Y24" s="183"/>
      <c r="Z24" s="183"/>
      <c r="AA24" s="183"/>
      <c r="AB24" s="183"/>
      <c r="AC24" s="184"/>
      <c r="AD24" s="184"/>
      <c r="AE24" s="183"/>
      <c r="AF24" s="183"/>
      <c r="AG24" s="183"/>
      <c r="AH24" s="183"/>
      <c r="AI24" s="183"/>
      <c r="AJ24" s="184"/>
      <c r="AK24" s="184"/>
      <c r="AL24" s="183"/>
      <c r="AM24" s="183"/>
      <c r="AN24" s="183"/>
      <c r="AO24" s="183"/>
      <c r="AP24" s="183"/>
      <c r="AQ24" s="184"/>
      <c r="AR24" s="184"/>
      <c r="AS24" s="183"/>
      <c r="AT24" s="183"/>
      <c r="AU24" s="198"/>
      <c r="AV24" s="8"/>
    </row>
    <row r="25" spans="1:48" s="6" customFormat="1" ht="37" customHeight="1" x14ac:dyDescent="0.25">
      <c r="A25" s="75" t="str">
        <f>VLOOKUP(B25,Apoio!$A:$C,3,FALSE)</f>
        <v>MCSD EN - Declarações</v>
      </c>
      <c r="B25" s="82" t="s">
        <v>853</v>
      </c>
      <c r="C25" s="86" t="s">
        <v>84</v>
      </c>
      <c r="D25" s="84" t="s">
        <v>84</v>
      </c>
      <c r="E25" s="78" t="s">
        <v>84</v>
      </c>
      <c r="F25" s="88"/>
      <c r="G25" s="89"/>
      <c r="H25" s="89" t="s">
        <v>84</v>
      </c>
      <c r="I25" s="89"/>
      <c r="J25" s="89"/>
      <c r="K25" s="89"/>
      <c r="L25" s="89"/>
      <c r="M25" s="89"/>
      <c r="N25" s="90"/>
      <c r="O25" s="98" t="s">
        <v>796</v>
      </c>
      <c r="P25" s="99">
        <v>45383</v>
      </c>
      <c r="Q25" s="79">
        <v>1</v>
      </c>
      <c r="R25" s="77">
        <v>2</v>
      </c>
      <c r="S25" s="77">
        <v>3</v>
      </c>
      <c r="T25" s="77">
        <v>4</v>
      </c>
      <c r="U25" s="77">
        <v>5</v>
      </c>
      <c r="V25" s="100">
        <v>6</v>
      </c>
      <c r="W25" s="100">
        <v>7</v>
      </c>
      <c r="X25" s="77">
        <v>8</v>
      </c>
      <c r="Y25" s="77">
        <v>9</v>
      </c>
      <c r="Z25" s="77">
        <v>10</v>
      </c>
      <c r="AA25" s="77">
        <v>11</v>
      </c>
      <c r="AB25" s="77">
        <v>12</v>
      </c>
      <c r="AC25" s="100">
        <v>13</v>
      </c>
      <c r="AD25" s="100">
        <v>14</v>
      </c>
      <c r="AE25" s="77">
        <v>15</v>
      </c>
      <c r="AF25" s="77">
        <v>16</v>
      </c>
      <c r="AG25" s="77">
        <v>17</v>
      </c>
      <c r="AH25" s="77">
        <v>18</v>
      </c>
      <c r="AI25" s="77">
        <v>19</v>
      </c>
      <c r="AJ25" s="100">
        <v>20</v>
      </c>
      <c r="AK25" s="100">
        <v>21</v>
      </c>
      <c r="AL25" s="77">
        <v>22</v>
      </c>
      <c r="AM25" s="77">
        <v>23</v>
      </c>
      <c r="AN25" s="77">
        <v>24</v>
      </c>
      <c r="AO25" s="77">
        <v>25</v>
      </c>
      <c r="AP25" s="77">
        <v>26</v>
      </c>
      <c r="AQ25" s="100">
        <v>27</v>
      </c>
      <c r="AR25" s="100">
        <v>28</v>
      </c>
      <c r="AS25" s="77">
        <v>29</v>
      </c>
      <c r="AT25" s="77">
        <v>30</v>
      </c>
      <c r="AU25" s="78"/>
      <c r="AV25" s="8"/>
    </row>
    <row r="26" spans="1:48" s="6" customFormat="1" ht="61" customHeight="1" x14ac:dyDescent="0.25">
      <c r="A26" s="75" t="str">
        <f>VLOOKUP(B26,Apoio!$A:$C,3,FALSE)</f>
        <v>Monitoramento Prudencial</v>
      </c>
      <c r="B26" s="82" t="s">
        <v>1014</v>
      </c>
      <c r="C26" s="86">
        <v>45352</v>
      </c>
      <c r="D26" s="84" t="s">
        <v>84</v>
      </c>
      <c r="E26" s="78" t="s">
        <v>84</v>
      </c>
      <c r="F26" s="92"/>
      <c r="G26" s="89"/>
      <c r="H26" s="89" t="s">
        <v>84</v>
      </c>
      <c r="I26" s="89"/>
      <c r="J26" s="89"/>
      <c r="K26" s="89"/>
      <c r="L26" s="89"/>
      <c r="M26" s="89"/>
      <c r="N26" s="90"/>
      <c r="O26" s="98" t="s">
        <v>796</v>
      </c>
      <c r="P26" s="99">
        <v>45383</v>
      </c>
      <c r="Q26" s="79">
        <v>1</v>
      </c>
      <c r="R26" s="77">
        <v>2</v>
      </c>
      <c r="S26" s="77">
        <v>3</v>
      </c>
      <c r="T26" s="77">
        <v>4</v>
      </c>
      <c r="U26" s="77">
        <v>5</v>
      </c>
      <c r="V26" s="100">
        <v>6</v>
      </c>
      <c r="W26" s="100">
        <v>7</v>
      </c>
      <c r="X26" s="77">
        <v>8</v>
      </c>
      <c r="Y26" s="77">
        <v>9</v>
      </c>
      <c r="Z26" s="77">
        <v>10</v>
      </c>
      <c r="AA26" s="77">
        <v>11</v>
      </c>
      <c r="AB26" s="77">
        <v>12</v>
      </c>
      <c r="AC26" s="100">
        <v>13</v>
      </c>
      <c r="AD26" s="100">
        <v>14</v>
      </c>
      <c r="AE26" s="77">
        <v>15</v>
      </c>
      <c r="AF26" s="77">
        <v>16</v>
      </c>
      <c r="AG26" s="77">
        <v>17</v>
      </c>
      <c r="AH26" s="77">
        <v>18</v>
      </c>
      <c r="AI26" s="77">
        <v>19</v>
      </c>
      <c r="AJ26" s="100">
        <v>20</v>
      </c>
      <c r="AK26" s="100">
        <v>21</v>
      </c>
      <c r="AL26" s="77">
        <v>22</v>
      </c>
      <c r="AM26" s="77">
        <v>23</v>
      </c>
      <c r="AN26" s="77">
        <v>24</v>
      </c>
      <c r="AO26" s="77">
        <v>25</v>
      </c>
      <c r="AP26" s="77">
        <v>26</v>
      </c>
      <c r="AQ26" s="100">
        <v>27</v>
      </c>
      <c r="AR26" s="100">
        <v>28</v>
      </c>
      <c r="AS26" s="77">
        <v>29</v>
      </c>
      <c r="AT26" s="77">
        <v>30</v>
      </c>
      <c r="AU26" s="78"/>
      <c r="AV26" s="8"/>
    </row>
    <row r="27" spans="1:48" s="6" customFormat="1" ht="46" customHeight="1" x14ac:dyDescent="0.25">
      <c r="A27" s="75" t="str">
        <f>VLOOKUP(B27,Apoio!$A:$C,3,FALSE)</f>
        <v>Receita de Venda</v>
      </c>
      <c r="B27" s="82" t="s">
        <v>648</v>
      </c>
      <c r="C27" s="86">
        <v>45323</v>
      </c>
      <c r="D27" s="84" t="s">
        <v>17</v>
      </c>
      <c r="E27" s="78" t="s">
        <v>797</v>
      </c>
      <c r="F27" s="88" t="s">
        <v>801</v>
      </c>
      <c r="G27" s="89" t="s">
        <v>802</v>
      </c>
      <c r="H27" s="89" t="s">
        <v>803</v>
      </c>
      <c r="I27" s="89"/>
      <c r="J27" s="89"/>
      <c r="K27" s="89"/>
      <c r="L27" s="89"/>
      <c r="M27" s="89"/>
      <c r="N27" s="108"/>
      <c r="O27" s="98" t="s">
        <v>796</v>
      </c>
      <c r="P27" s="99">
        <v>45384</v>
      </c>
      <c r="Q27" s="77">
        <v>1</v>
      </c>
      <c r="R27" s="79">
        <v>2</v>
      </c>
      <c r="S27" s="77">
        <v>3</v>
      </c>
      <c r="T27" s="77">
        <v>4</v>
      </c>
      <c r="U27" s="77">
        <v>5</v>
      </c>
      <c r="V27" s="100">
        <v>6</v>
      </c>
      <c r="W27" s="100">
        <v>7</v>
      </c>
      <c r="X27" s="77">
        <v>8</v>
      </c>
      <c r="Y27" s="77">
        <v>9</v>
      </c>
      <c r="Z27" s="77">
        <v>10</v>
      </c>
      <c r="AA27" s="77">
        <v>11</v>
      </c>
      <c r="AB27" s="77">
        <v>12</v>
      </c>
      <c r="AC27" s="100">
        <v>13</v>
      </c>
      <c r="AD27" s="100">
        <v>14</v>
      </c>
      <c r="AE27" s="77">
        <v>15</v>
      </c>
      <c r="AF27" s="77">
        <v>16</v>
      </c>
      <c r="AG27" s="77">
        <v>17</v>
      </c>
      <c r="AH27" s="77">
        <v>18</v>
      </c>
      <c r="AI27" s="77">
        <v>19</v>
      </c>
      <c r="AJ27" s="100">
        <v>20</v>
      </c>
      <c r="AK27" s="100">
        <v>21</v>
      </c>
      <c r="AL27" s="77">
        <v>22</v>
      </c>
      <c r="AM27" s="77">
        <v>23</v>
      </c>
      <c r="AN27" s="77">
        <v>24</v>
      </c>
      <c r="AO27" s="77">
        <v>25</v>
      </c>
      <c r="AP27" s="77">
        <v>26</v>
      </c>
      <c r="AQ27" s="100">
        <v>27</v>
      </c>
      <c r="AR27" s="100">
        <v>28</v>
      </c>
      <c r="AS27" s="77">
        <v>29</v>
      </c>
      <c r="AT27" s="77">
        <v>30</v>
      </c>
      <c r="AU27" s="78"/>
      <c r="AV27" s="8"/>
    </row>
    <row r="28" spans="1:48" s="6" customFormat="1" ht="46" customHeight="1" x14ac:dyDescent="0.25">
      <c r="A28" s="75" t="str">
        <f>VLOOKUP(B28,Apoio!$A:$C,3,FALSE)</f>
        <v>MCSD EE - Declarações</v>
      </c>
      <c r="B28" s="82" t="s">
        <v>425</v>
      </c>
      <c r="C28" s="86">
        <v>45383</v>
      </c>
      <c r="D28" s="84" t="s">
        <v>384</v>
      </c>
      <c r="E28" s="78" t="s">
        <v>84</v>
      </c>
      <c r="F28" s="89"/>
      <c r="G28" s="89"/>
      <c r="H28" s="89" t="s">
        <v>84</v>
      </c>
      <c r="I28" s="89"/>
      <c r="J28" s="89"/>
      <c r="K28" s="89"/>
      <c r="L28" s="89"/>
      <c r="M28" s="89"/>
      <c r="N28" s="90"/>
      <c r="O28" s="98" t="s">
        <v>796</v>
      </c>
      <c r="P28" s="99">
        <v>45384</v>
      </c>
      <c r="Q28" s="77">
        <v>1</v>
      </c>
      <c r="R28" s="79">
        <v>2</v>
      </c>
      <c r="S28" s="77">
        <v>3</v>
      </c>
      <c r="T28" s="77">
        <v>4</v>
      </c>
      <c r="U28" s="77">
        <v>5</v>
      </c>
      <c r="V28" s="100">
        <v>6</v>
      </c>
      <c r="W28" s="100">
        <v>7</v>
      </c>
      <c r="X28" s="77">
        <v>8</v>
      </c>
      <c r="Y28" s="77">
        <v>9</v>
      </c>
      <c r="Z28" s="77">
        <v>10</v>
      </c>
      <c r="AA28" s="77">
        <v>11</v>
      </c>
      <c r="AB28" s="77">
        <v>12</v>
      </c>
      <c r="AC28" s="100">
        <v>13</v>
      </c>
      <c r="AD28" s="100">
        <v>14</v>
      </c>
      <c r="AE28" s="77">
        <v>15</v>
      </c>
      <c r="AF28" s="77">
        <v>16</v>
      </c>
      <c r="AG28" s="77">
        <v>17</v>
      </c>
      <c r="AH28" s="77">
        <v>18</v>
      </c>
      <c r="AI28" s="77">
        <v>19</v>
      </c>
      <c r="AJ28" s="100">
        <v>20</v>
      </c>
      <c r="AK28" s="100">
        <v>21</v>
      </c>
      <c r="AL28" s="77">
        <v>22</v>
      </c>
      <c r="AM28" s="77">
        <v>23</v>
      </c>
      <c r="AN28" s="77">
        <v>24</v>
      </c>
      <c r="AO28" s="77">
        <v>25</v>
      </c>
      <c r="AP28" s="77">
        <v>26</v>
      </c>
      <c r="AQ28" s="100">
        <v>27</v>
      </c>
      <c r="AR28" s="100">
        <v>28</v>
      </c>
      <c r="AS28" s="77">
        <v>29</v>
      </c>
      <c r="AT28" s="77">
        <v>30</v>
      </c>
      <c r="AU28" s="78"/>
      <c r="AV28" s="8"/>
    </row>
    <row r="29" spans="1:48" s="6" customFormat="1" ht="37.5" customHeight="1" x14ac:dyDescent="0.25">
      <c r="A29" s="75" t="str">
        <f>VLOOKUP(B29,Apoio!$A:$C,3,FALSE)</f>
        <v>MCP - Pré-Liquidação</v>
      </c>
      <c r="B29" s="109" t="s">
        <v>545</v>
      </c>
      <c r="C29" s="86">
        <v>45323</v>
      </c>
      <c r="D29" s="114" t="s">
        <v>363</v>
      </c>
      <c r="E29" s="111" t="s">
        <v>82</v>
      </c>
      <c r="F29" s="113" t="s">
        <v>781</v>
      </c>
      <c r="G29" s="112" t="s">
        <v>728</v>
      </c>
      <c r="H29" s="112" t="s">
        <v>782</v>
      </c>
      <c r="I29" s="89"/>
      <c r="J29" s="89"/>
      <c r="K29" s="89"/>
      <c r="L29" s="89"/>
      <c r="M29" s="89"/>
      <c r="N29" s="108"/>
      <c r="O29" s="98" t="s">
        <v>796</v>
      </c>
      <c r="P29" s="99">
        <v>45384</v>
      </c>
      <c r="Q29" s="77">
        <v>1</v>
      </c>
      <c r="R29" s="79">
        <v>2</v>
      </c>
      <c r="S29" s="77">
        <v>3</v>
      </c>
      <c r="T29" s="77">
        <v>4</v>
      </c>
      <c r="U29" s="77">
        <v>5</v>
      </c>
      <c r="V29" s="100">
        <v>6</v>
      </c>
      <c r="W29" s="100">
        <v>7</v>
      </c>
      <c r="X29" s="77">
        <v>8</v>
      </c>
      <c r="Y29" s="77">
        <v>9</v>
      </c>
      <c r="Z29" s="77">
        <v>10</v>
      </c>
      <c r="AA29" s="77">
        <v>11</v>
      </c>
      <c r="AB29" s="77">
        <v>12</v>
      </c>
      <c r="AC29" s="100">
        <v>13</v>
      </c>
      <c r="AD29" s="100">
        <v>14</v>
      </c>
      <c r="AE29" s="77">
        <v>15</v>
      </c>
      <c r="AF29" s="77">
        <v>16</v>
      </c>
      <c r="AG29" s="77">
        <v>17</v>
      </c>
      <c r="AH29" s="77">
        <v>18</v>
      </c>
      <c r="AI29" s="77">
        <v>19</v>
      </c>
      <c r="AJ29" s="100">
        <v>20</v>
      </c>
      <c r="AK29" s="100">
        <v>21</v>
      </c>
      <c r="AL29" s="77">
        <v>22</v>
      </c>
      <c r="AM29" s="77">
        <v>23</v>
      </c>
      <c r="AN29" s="77">
        <v>24</v>
      </c>
      <c r="AO29" s="77">
        <v>25</v>
      </c>
      <c r="AP29" s="77">
        <v>26</v>
      </c>
      <c r="AQ29" s="100">
        <v>27</v>
      </c>
      <c r="AR29" s="100">
        <v>28</v>
      </c>
      <c r="AS29" s="77">
        <v>29</v>
      </c>
      <c r="AT29" s="77">
        <v>30</v>
      </c>
      <c r="AU29" s="78"/>
      <c r="AV29" s="8"/>
    </row>
    <row r="30" spans="1:48" s="6" customFormat="1" ht="36.65" customHeight="1" x14ac:dyDescent="0.25">
      <c r="A30" s="75" t="str">
        <f>VLOOKUP(B30,Apoio!$A:$C,3,FALSE)</f>
        <v>Penalidades - Pré-Liquidação</v>
      </c>
      <c r="B30" s="109" t="s">
        <v>364</v>
      </c>
      <c r="C30" s="86">
        <v>45352</v>
      </c>
      <c r="D30" s="114" t="s">
        <v>985</v>
      </c>
      <c r="E30" s="111" t="s">
        <v>83</v>
      </c>
      <c r="F30" s="112" t="s">
        <v>783</v>
      </c>
      <c r="G30" s="112" t="s">
        <v>729</v>
      </c>
      <c r="H30" s="112" t="s">
        <v>730</v>
      </c>
      <c r="I30" s="89"/>
      <c r="J30" s="89"/>
      <c r="K30" s="89"/>
      <c r="L30" s="89"/>
      <c r="M30" s="89"/>
      <c r="N30" s="108"/>
      <c r="O30" s="98" t="s">
        <v>796</v>
      </c>
      <c r="P30" s="99">
        <v>45384</v>
      </c>
      <c r="Q30" s="77">
        <v>1</v>
      </c>
      <c r="R30" s="79">
        <v>2</v>
      </c>
      <c r="S30" s="77">
        <v>3</v>
      </c>
      <c r="T30" s="77">
        <v>4</v>
      </c>
      <c r="U30" s="77">
        <v>5</v>
      </c>
      <c r="V30" s="100">
        <v>6</v>
      </c>
      <c r="W30" s="100">
        <v>7</v>
      </c>
      <c r="X30" s="77">
        <v>8</v>
      </c>
      <c r="Y30" s="77">
        <v>9</v>
      </c>
      <c r="Z30" s="77">
        <v>10</v>
      </c>
      <c r="AA30" s="77">
        <v>11</v>
      </c>
      <c r="AB30" s="77">
        <v>12</v>
      </c>
      <c r="AC30" s="100">
        <v>13</v>
      </c>
      <c r="AD30" s="100">
        <v>14</v>
      </c>
      <c r="AE30" s="77">
        <v>15</v>
      </c>
      <c r="AF30" s="77">
        <v>16</v>
      </c>
      <c r="AG30" s="77">
        <v>17</v>
      </c>
      <c r="AH30" s="77">
        <v>18</v>
      </c>
      <c r="AI30" s="77">
        <v>19</v>
      </c>
      <c r="AJ30" s="100">
        <v>20</v>
      </c>
      <c r="AK30" s="100">
        <v>21</v>
      </c>
      <c r="AL30" s="77">
        <v>22</v>
      </c>
      <c r="AM30" s="77">
        <v>23</v>
      </c>
      <c r="AN30" s="77">
        <v>24</v>
      </c>
      <c r="AO30" s="77">
        <v>25</v>
      </c>
      <c r="AP30" s="77">
        <v>26</v>
      </c>
      <c r="AQ30" s="100">
        <v>27</v>
      </c>
      <c r="AR30" s="100">
        <v>28</v>
      </c>
      <c r="AS30" s="77">
        <v>29</v>
      </c>
      <c r="AT30" s="77">
        <v>30</v>
      </c>
      <c r="AU30" s="78"/>
      <c r="AV30" s="8"/>
    </row>
    <row r="31" spans="1:48" s="6" customFormat="1" ht="36.65" customHeight="1" x14ac:dyDescent="0.25">
      <c r="A31" s="75" t="str">
        <f>VLOOKUP(B31,Apoio!$A:$C,3,FALSE)</f>
        <v>MCSD EN - Pós-Liquidação</v>
      </c>
      <c r="B31" s="109" t="s">
        <v>490</v>
      </c>
      <c r="C31" s="86">
        <v>45323</v>
      </c>
      <c r="D31" s="114" t="s">
        <v>491</v>
      </c>
      <c r="E31" s="111" t="s">
        <v>493</v>
      </c>
      <c r="F31" s="136" t="s">
        <v>494</v>
      </c>
      <c r="G31" s="113" t="s">
        <v>1021</v>
      </c>
      <c r="H31" s="112"/>
      <c r="I31" s="89"/>
      <c r="J31" s="89"/>
      <c r="K31" s="89"/>
      <c r="L31" s="89"/>
      <c r="M31" s="89"/>
      <c r="N31" s="90"/>
      <c r="O31" s="98" t="s">
        <v>796</v>
      </c>
      <c r="P31" s="99">
        <v>45384</v>
      </c>
      <c r="Q31" s="77">
        <v>1</v>
      </c>
      <c r="R31" s="79">
        <v>2</v>
      </c>
      <c r="S31" s="77">
        <v>3</v>
      </c>
      <c r="T31" s="77">
        <v>4</v>
      </c>
      <c r="U31" s="77">
        <v>5</v>
      </c>
      <c r="V31" s="100">
        <v>6</v>
      </c>
      <c r="W31" s="100">
        <v>7</v>
      </c>
      <c r="X31" s="77">
        <v>8</v>
      </c>
      <c r="Y31" s="77">
        <v>9</v>
      </c>
      <c r="Z31" s="77">
        <v>10</v>
      </c>
      <c r="AA31" s="77">
        <v>11</v>
      </c>
      <c r="AB31" s="77">
        <v>12</v>
      </c>
      <c r="AC31" s="100">
        <v>13</v>
      </c>
      <c r="AD31" s="100">
        <v>14</v>
      </c>
      <c r="AE31" s="77">
        <v>15</v>
      </c>
      <c r="AF31" s="77">
        <v>16</v>
      </c>
      <c r="AG31" s="77">
        <v>17</v>
      </c>
      <c r="AH31" s="77">
        <v>18</v>
      </c>
      <c r="AI31" s="77">
        <v>19</v>
      </c>
      <c r="AJ31" s="100">
        <v>20</v>
      </c>
      <c r="AK31" s="100">
        <v>21</v>
      </c>
      <c r="AL31" s="77">
        <v>22</v>
      </c>
      <c r="AM31" s="77">
        <v>23</v>
      </c>
      <c r="AN31" s="77">
        <v>24</v>
      </c>
      <c r="AO31" s="77">
        <v>25</v>
      </c>
      <c r="AP31" s="77">
        <v>26</v>
      </c>
      <c r="AQ31" s="100">
        <v>27</v>
      </c>
      <c r="AR31" s="100">
        <v>28</v>
      </c>
      <c r="AS31" s="77">
        <v>29</v>
      </c>
      <c r="AT31" s="77">
        <v>30</v>
      </c>
      <c r="AU31" s="78"/>
      <c r="AV31" s="8"/>
    </row>
    <row r="32" spans="1:48" s="6" customFormat="1" ht="36.65" customHeight="1" x14ac:dyDescent="0.25">
      <c r="A32" s="75" t="str">
        <f>VLOOKUP(B32,Apoio!$A:$C,3,FALSE)</f>
        <v>MCSD EN - Pós-Liquidação</v>
      </c>
      <c r="B32" s="109" t="s">
        <v>593</v>
      </c>
      <c r="C32" s="86">
        <v>45323</v>
      </c>
      <c r="D32" s="114" t="s">
        <v>491</v>
      </c>
      <c r="E32" s="111" t="s">
        <v>84</v>
      </c>
      <c r="F32" s="137"/>
      <c r="G32" s="112"/>
      <c r="H32" s="112" t="s">
        <v>84</v>
      </c>
      <c r="I32" s="89"/>
      <c r="J32" s="89"/>
      <c r="K32" s="89"/>
      <c r="L32" s="89"/>
      <c r="M32" s="89"/>
      <c r="N32" s="90"/>
      <c r="O32" s="98" t="s">
        <v>796</v>
      </c>
      <c r="P32" s="99">
        <v>45384</v>
      </c>
      <c r="Q32" s="77">
        <v>1</v>
      </c>
      <c r="R32" s="79">
        <v>2</v>
      </c>
      <c r="S32" s="77">
        <v>3</v>
      </c>
      <c r="T32" s="77">
        <v>4</v>
      </c>
      <c r="U32" s="77">
        <v>5</v>
      </c>
      <c r="V32" s="100">
        <v>6</v>
      </c>
      <c r="W32" s="100">
        <v>7</v>
      </c>
      <c r="X32" s="77">
        <v>8</v>
      </c>
      <c r="Y32" s="77">
        <v>9</v>
      </c>
      <c r="Z32" s="77">
        <v>10</v>
      </c>
      <c r="AA32" s="77">
        <v>11</v>
      </c>
      <c r="AB32" s="77">
        <v>12</v>
      </c>
      <c r="AC32" s="100">
        <v>13</v>
      </c>
      <c r="AD32" s="100">
        <v>14</v>
      </c>
      <c r="AE32" s="77">
        <v>15</v>
      </c>
      <c r="AF32" s="77">
        <v>16</v>
      </c>
      <c r="AG32" s="77">
        <v>17</v>
      </c>
      <c r="AH32" s="77">
        <v>18</v>
      </c>
      <c r="AI32" s="77">
        <v>19</v>
      </c>
      <c r="AJ32" s="100">
        <v>20</v>
      </c>
      <c r="AK32" s="100">
        <v>21</v>
      </c>
      <c r="AL32" s="77">
        <v>22</v>
      </c>
      <c r="AM32" s="77">
        <v>23</v>
      </c>
      <c r="AN32" s="77">
        <v>24</v>
      </c>
      <c r="AO32" s="77">
        <v>25</v>
      </c>
      <c r="AP32" s="77">
        <v>26</v>
      </c>
      <c r="AQ32" s="100">
        <v>27</v>
      </c>
      <c r="AR32" s="100">
        <v>28</v>
      </c>
      <c r="AS32" s="77">
        <v>29</v>
      </c>
      <c r="AT32" s="77">
        <v>30</v>
      </c>
      <c r="AU32" s="78"/>
      <c r="AV32" s="8"/>
    </row>
    <row r="33" spans="1:49" s="6" customFormat="1" ht="20.5" customHeight="1" x14ac:dyDescent="0.25">
      <c r="A33" s="75" t="str">
        <f>VLOOKUP(B33,Apoio!$A:$C,3,FALSE)</f>
        <v>Medição Contábil</v>
      </c>
      <c r="B33" s="202" t="s">
        <v>1010</v>
      </c>
      <c r="C33" s="86">
        <v>45352</v>
      </c>
      <c r="D33" s="96" t="s">
        <v>1037</v>
      </c>
      <c r="E33" s="78" t="s">
        <v>77</v>
      </c>
      <c r="F33" s="91" t="s">
        <v>760</v>
      </c>
      <c r="G33" s="92" t="s">
        <v>761</v>
      </c>
      <c r="H33" s="92" t="s">
        <v>762</v>
      </c>
      <c r="I33" s="92" t="s">
        <v>763</v>
      </c>
      <c r="J33" s="89"/>
      <c r="K33" s="89"/>
      <c r="L33" s="89"/>
      <c r="M33" s="89"/>
      <c r="N33" s="90"/>
      <c r="O33" s="98" t="s">
        <v>796</v>
      </c>
      <c r="P33" s="99">
        <v>45384</v>
      </c>
      <c r="Q33" s="209">
        <v>1</v>
      </c>
      <c r="R33" s="180">
        <v>2</v>
      </c>
      <c r="S33" s="178">
        <v>3</v>
      </c>
      <c r="T33" s="178">
        <v>4</v>
      </c>
      <c r="U33" s="178">
        <v>5</v>
      </c>
      <c r="V33" s="176">
        <v>6</v>
      </c>
      <c r="W33" s="176">
        <v>7</v>
      </c>
      <c r="X33" s="209">
        <v>8</v>
      </c>
      <c r="Y33" s="178">
        <v>9</v>
      </c>
      <c r="Z33" s="178">
        <v>10</v>
      </c>
      <c r="AA33" s="178">
        <v>11</v>
      </c>
      <c r="AB33" s="178">
        <v>12</v>
      </c>
      <c r="AC33" s="176">
        <v>13</v>
      </c>
      <c r="AD33" s="176">
        <v>14</v>
      </c>
      <c r="AE33" s="209">
        <v>15</v>
      </c>
      <c r="AF33" s="178">
        <v>16</v>
      </c>
      <c r="AG33" s="178">
        <v>17</v>
      </c>
      <c r="AH33" s="178">
        <v>18</v>
      </c>
      <c r="AI33" s="178">
        <v>19</v>
      </c>
      <c r="AJ33" s="176">
        <v>20</v>
      </c>
      <c r="AK33" s="176">
        <v>21</v>
      </c>
      <c r="AL33" s="209">
        <v>22</v>
      </c>
      <c r="AM33" s="178">
        <v>23</v>
      </c>
      <c r="AN33" s="178">
        <v>24</v>
      </c>
      <c r="AO33" s="178">
        <v>25</v>
      </c>
      <c r="AP33" s="178">
        <v>26</v>
      </c>
      <c r="AQ33" s="176">
        <v>27</v>
      </c>
      <c r="AR33" s="176">
        <v>28</v>
      </c>
      <c r="AS33" s="209">
        <v>29</v>
      </c>
      <c r="AT33" s="178">
        <v>30</v>
      </c>
      <c r="AU33" s="174"/>
      <c r="AV33" s="8"/>
      <c r="AW33" s="8"/>
    </row>
    <row r="34" spans="1:49" s="6" customFormat="1" ht="20.5" customHeight="1" x14ac:dyDescent="0.25">
      <c r="A34" s="75"/>
      <c r="B34" s="203"/>
      <c r="C34" s="86">
        <v>45352</v>
      </c>
      <c r="D34" s="96" t="s">
        <v>1037</v>
      </c>
      <c r="E34" s="78" t="s">
        <v>1028</v>
      </c>
      <c r="F34" s="91" t="s">
        <v>1029</v>
      </c>
      <c r="G34" s="92" t="s">
        <v>1030</v>
      </c>
      <c r="H34" s="89"/>
      <c r="I34" s="89"/>
      <c r="J34" s="89"/>
      <c r="K34" s="89"/>
      <c r="L34" s="89"/>
      <c r="M34" s="89"/>
      <c r="N34" s="90"/>
      <c r="O34" s="98" t="s">
        <v>796</v>
      </c>
      <c r="P34" s="99">
        <v>45384</v>
      </c>
      <c r="Q34" s="210"/>
      <c r="R34" s="181"/>
      <c r="S34" s="179"/>
      <c r="T34" s="179"/>
      <c r="U34" s="179"/>
      <c r="V34" s="177"/>
      <c r="W34" s="177"/>
      <c r="X34" s="210"/>
      <c r="Y34" s="179"/>
      <c r="Z34" s="179"/>
      <c r="AA34" s="179"/>
      <c r="AB34" s="179"/>
      <c r="AC34" s="177"/>
      <c r="AD34" s="177"/>
      <c r="AE34" s="210"/>
      <c r="AF34" s="179"/>
      <c r="AG34" s="179"/>
      <c r="AH34" s="179"/>
      <c r="AI34" s="179"/>
      <c r="AJ34" s="177"/>
      <c r="AK34" s="177"/>
      <c r="AL34" s="210"/>
      <c r="AM34" s="179"/>
      <c r="AN34" s="179"/>
      <c r="AO34" s="179"/>
      <c r="AP34" s="179"/>
      <c r="AQ34" s="177"/>
      <c r="AR34" s="177"/>
      <c r="AS34" s="210"/>
      <c r="AT34" s="179"/>
      <c r="AU34" s="175"/>
      <c r="AV34" s="8"/>
      <c r="AW34" s="8"/>
    </row>
    <row r="35" spans="1:49" s="6" customFormat="1" ht="20.5" customHeight="1" x14ac:dyDescent="0.25">
      <c r="A35" s="75"/>
      <c r="B35" s="204"/>
      <c r="C35" s="86">
        <v>45352</v>
      </c>
      <c r="D35" s="96" t="s">
        <v>1037</v>
      </c>
      <c r="E35" s="78" t="s">
        <v>586</v>
      </c>
      <c r="F35" s="91" t="s">
        <v>588</v>
      </c>
      <c r="G35" s="92" t="s">
        <v>589</v>
      </c>
      <c r="H35" s="89" t="s">
        <v>590</v>
      </c>
      <c r="I35" s="89"/>
      <c r="J35" s="89"/>
      <c r="K35" s="89"/>
      <c r="L35" s="89"/>
      <c r="M35" s="89"/>
      <c r="N35" s="90"/>
      <c r="O35" s="98" t="s">
        <v>796</v>
      </c>
      <c r="P35" s="99">
        <v>45384</v>
      </c>
      <c r="Q35" s="211"/>
      <c r="R35" s="182"/>
      <c r="S35" s="183"/>
      <c r="T35" s="183"/>
      <c r="U35" s="183"/>
      <c r="V35" s="184"/>
      <c r="W35" s="184"/>
      <c r="X35" s="211"/>
      <c r="Y35" s="183"/>
      <c r="Z35" s="183"/>
      <c r="AA35" s="183"/>
      <c r="AB35" s="183"/>
      <c r="AC35" s="184"/>
      <c r="AD35" s="184"/>
      <c r="AE35" s="211"/>
      <c r="AF35" s="183"/>
      <c r="AG35" s="183"/>
      <c r="AH35" s="183"/>
      <c r="AI35" s="183"/>
      <c r="AJ35" s="184"/>
      <c r="AK35" s="184"/>
      <c r="AL35" s="211"/>
      <c r="AM35" s="183"/>
      <c r="AN35" s="183"/>
      <c r="AO35" s="183"/>
      <c r="AP35" s="183"/>
      <c r="AQ35" s="184"/>
      <c r="AR35" s="184"/>
      <c r="AS35" s="211"/>
      <c r="AT35" s="183"/>
      <c r="AU35" s="198"/>
      <c r="AV35" s="8"/>
      <c r="AW35" s="8"/>
    </row>
    <row r="36" spans="1:49" s="6" customFormat="1" ht="46" customHeight="1" x14ac:dyDescent="0.25">
      <c r="A36" s="75" t="str">
        <f>VLOOKUP(B36,Apoio!$A:$C,3,FALSE)</f>
        <v>Cessões de Energia (DSP 2300/19) - Liquidação</v>
      </c>
      <c r="B36" s="115" t="s">
        <v>996</v>
      </c>
      <c r="C36" s="86">
        <v>45323</v>
      </c>
      <c r="D36" s="96" t="s">
        <v>997</v>
      </c>
      <c r="E36" s="97" t="s">
        <v>989</v>
      </c>
      <c r="F36" s="88" t="s">
        <v>998</v>
      </c>
      <c r="G36" s="89"/>
      <c r="H36" s="89"/>
      <c r="I36" s="89"/>
      <c r="J36" s="89"/>
      <c r="K36" s="89"/>
      <c r="L36" s="89"/>
      <c r="M36" s="89"/>
      <c r="N36" s="108"/>
      <c r="O36" s="98" t="s">
        <v>796</v>
      </c>
      <c r="P36" s="99">
        <v>45385</v>
      </c>
      <c r="Q36" s="77">
        <v>1</v>
      </c>
      <c r="R36" s="77">
        <v>2</v>
      </c>
      <c r="S36" s="79">
        <v>3</v>
      </c>
      <c r="T36" s="77">
        <v>4</v>
      </c>
      <c r="U36" s="77">
        <v>5</v>
      </c>
      <c r="V36" s="100">
        <v>6</v>
      </c>
      <c r="W36" s="100">
        <v>7</v>
      </c>
      <c r="X36" s="77">
        <v>8</v>
      </c>
      <c r="Y36" s="77">
        <v>9</v>
      </c>
      <c r="Z36" s="77">
        <v>10</v>
      </c>
      <c r="AA36" s="77">
        <v>11</v>
      </c>
      <c r="AB36" s="77">
        <v>12</v>
      </c>
      <c r="AC36" s="100">
        <v>13</v>
      </c>
      <c r="AD36" s="100">
        <v>14</v>
      </c>
      <c r="AE36" s="77">
        <v>15</v>
      </c>
      <c r="AF36" s="77">
        <v>16</v>
      </c>
      <c r="AG36" s="77">
        <v>17</v>
      </c>
      <c r="AH36" s="77">
        <v>18</v>
      </c>
      <c r="AI36" s="77">
        <v>19</v>
      </c>
      <c r="AJ36" s="100">
        <v>20</v>
      </c>
      <c r="AK36" s="100">
        <v>21</v>
      </c>
      <c r="AL36" s="77">
        <v>22</v>
      </c>
      <c r="AM36" s="77">
        <v>23</v>
      </c>
      <c r="AN36" s="77">
        <v>24</v>
      </c>
      <c r="AO36" s="77">
        <v>25</v>
      </c>
      <c r="AP36" s="77">
        <v>26</v>
      </c>
      <c r="AQ36" s="100">
        <v>27</v>
      </c>
      <c r="AR36" s="100">
        <v>28</v>
      </c>
      <c r="AS36" s="77">
        <v>29</v>
      </c>
      <c r="AT36" s="77">
        <v>30</v>
      </c>
      <c r="AU36" s="78"/>
      <c r="AV36" s="8"/>
    </row>
    <row r="37" spans="1:49" s="6" customFormat="1" ht="46" customHeight="1" x14ac:dyDescent="0.25">
      <c r="A37" s="75" t="str">
        <f>VLOOKUP(B37,Apoio!$A:$C,3,FALSE)</f>
        <v>Energia de Reserva - Cessão Eólica</v>
      </c>
      <c r="B37" s="85" t="s">
        <v>396</v>
      </c>
      <c r="C37" s="86">
        <v>45323</v>
      </c>
      <c r="D37" s="84" t="s">
        <v>22</v>
      </c>
      <c r="E37" s="78" t="s">
        <v>792</v>
      </c>
      <c r="F37" s="108" t="s">
        <v>693</v>
      </c>
      <c r="G37" s="89" t="s">
        <v>714</v>
      </c>
      <c r="H37" s="89"/>
      <c r="I37" s="89"/>
      <c r="J37" s="89"/>
      <c r="K37" s="89"/>
      <c r="L37" s="89"/>
      <c r="M37" s="89"/>
      <c r="N37" s="108"/>
      <c r="O37" s="98" t="s">
        <v>796</v>
      </c>
      <c r="P37" s="99">
        <v>45385</v>
      </c>
      <c r="Q37" s="77">
        <v>1</v>
      </c>
      <c r="R37" s="77">
        <v>2</v>
      </c>
      <c r="S37" s="131">
        <v>3</v>
      </c>
      <c r="T37" s="77">
        <v>4</v>
      </c>
      <c r="U37" s="77">
        <v>5</v>
      </c>
      <c r="V37" s="100">
        <v>6</v>
      </c>
      <c r="W37" s="100">
        <v>7</v>
      </c>
      <c r="X37" s="77">
        <v>8</v>
      </c>
      <c r="Y37" s="77">
        <v>9</v>
      </c>
      <c r="Z37" s="77">
        <v>10</v>
      </c>
      <c r="AA37" s="77">
        <v>11</v>
      </c>
      <c r="AB37" s="77">
        <v>12</v>
      </c>
      <c r="AC37" s="100">
        <v>13</v>
      </c>
      <c r="AD37" s="100">
        <v>14</v>
      </c>
      <c r="AE37" s="77">
        <v>15</v>
      </c>
      <c r="AF37" s="77">
        <v>16</v>
      </c>
      <c r="AG37" s="77">
        <v>17</v>
      </c>
      <c r="AH37" s="77">
        <v>18</v>
      </c>
      <c r="AI37" s="77">
        <v>19</v>
      </c>
      <c r="AJ37" s="100">
        <v>20</v>
      </c>
      <c r="AK37" s="100">
        <v>21</v>
      </c>
      <c r="AL37" s="77">
        <v>22</v>
      </c>
      <c r="AM37" s="77">
        <v>23</v>
      </c>
      <c r="AN37" s="77">
        <v>24</v>
      </c>
      <c r="AO37" s="77">
        <v>25</v>
      </c>
      <c r="AP37" s="77">
        <v>26</v>
      </c>
      <c r="AQ37" s="100">
        <v>27</v>
      </c>
      <c r="AR37" s="100">
        <v>28</v>
      </c>
      <c r="AS37" s="77">
        <v>29</v>
      </c>
      <c r="AT37" s="77">
        <v>30</v>
      </c>
      <c r="AU37" s="78" t="s">
        <v>960</v>
      </c>
      <c r="AV37" s="8"/>
    </row>
    <row r="38" spans="1:49" s="6" customFormat="1" ht="36" customHeight="1" x14ac:dyDescent="0.25">
      <c r="A38" s="75" t="str">
        <f>VLOOKUP(B38,Apoio!$A:$C,3,FALSE)</f>
        <v>Medição - Coleta</v>
      </c>
      <c r="B38" s="82" t="s">
        <v>189</v>
      </c>
      <c r="C38" s="86">
        <v>45352</v>
      </c>
      <c r="D38" s="84" t="s">
        <v>33</v>
      </c>
      <c r="E38" s="78" t="s">
        <v>84</v>
      </c>
      <c r="F38" s="91"/>
      <c r="G38" s="89"/>
      <c r="H38" s="89" t="s">
        <v>84</v>
      </c>
      <c r="I38" s="89"/>
      <c r="J38" s="89"/>
      <c r="K38" s="89"/>
      <c r="L38" s="89"/>
      <c r="M38" s="89"/>
      <c r="N38" s="90"/>
      <c r="O38" s="98" t="s">
        <v>796</v>
      </c>
      <c r="P38" s="99">
        <v>45385</v>
      </c>
      <c r="Q38" s="77">
        <v>1</v>
      </c>
      <c r="R38" s="77">
        <v>2</v>
      </c>
      <c r="S38" s="79">
        <v>3</v>
      </c>
      <c r="T38" s="77">
        <v>4</v>
      </c>
      <c r="U38" s="77">
        <v>5</v>
      </c>
      <c r="V38" s="100">
        <v>6</v>
      </c>
      <c r="W38" s="100">
        <v>7</v>
      </c>
      <c r="X38" s="77">
        <v>8</v>
      </c>
      <c r="Y38" s="77">
        <v>9</v>
      </c>
      <c r="Z38" s="77">
        <v>10</v>
      </c>
      <c r="AA38" s="77">
        <v>11</v>
      </c>
      <c r="AB38" s="77">
        <v>12</v>
      </c>
      <c r="AC38" s="100">
        <v>13</v>
      </c>
      <c r="AD38" s="100">
        <v>14</v>
      </c>
      <c r="AE38" s="77">
        <v>15</v>
      </c>
      <c r="AF38" s="77">
        <v>16</v>
      </c>
      <c r="AG38" s="77">
        <v>17</v>
      </c>
      <c r="AH38" s="77">
        <v>18</v>
      </c>
      <c r="AI38" s="77">
        <v>19</v>
      </c>
      <c r="AJ38" s="100">
        <v>20</v>
      </c>
      <c r="AK38" s="100">
        <v>21</v>
      </c>
      <c r="AL38" s="77">
        <v>22</v>
      </c>
      <c r="AM38" s="77">
        <v>23</v>
      </c>
      <c r="AN38" s="77">
        <v>24</v>
      </c>
      <c r="AO38" s="77">
        <v>25</v>
      </c>
      <c r="AP38" s="77">
        <v>26</v>
      </c>
      <c r="AQ38" s="100">
        <v>27</v>
      </c>
      <c r="AR38" s="100">
        <v>28</v>
      </c>
      <c r="AS38" s="77">
        <v>29</v>
      </c>
      <c r="AT38" s="77">
        <v>30</v>
      </c>
      <c r="AU38" s="78"/>
      <c r="AV38" s="8"/>
    </row>
    <row r="39" spans="1:49" s="6" customFormat="1" ht="58" x14ac:dyDescent="0.25">
      <c r="A39" s="75" t="str">
        <f>VLOOKUP(B39,Apoio!$A:$C,3,FALSE)</f>
        <v>MCSD EE - Pré-Liquidação</v>
      </c>
      <c r="B39" s="82" t="s">
        <v>673</v>
      </c>
      <c r="C39" s="86">
        <v>45323</v>
      </c>
      <c r="D39" s="84" t="s">
        <v>674</v>
      </c>
      <c r="E39" s="78" t="s">
        <v>108</v>
      </c>
      <c r="F39" s="91" t="s">
        <v>691</v>
      </c>
      <c r="G39" s="89" t="s">
        <v>686</v>
      </c>
      <c r="H39" s="89" t="s">
        <v>690</v>
      </c>
      <c r="I39" s="89" t="s">
        <v>687</v>
      </c>
      <c r="J39" s="89" t="s">
        <v>688</v>
      </c>
      <c r="K39" s="89" t="s">
        <v>689</v>
      </c>
      <c r="L39" s="89"/>
      <c r="M39" s="89"/>
      <c r="N39" s="90"/>
      <c r="O39" s="98" t="s">
        <v>796</v>
      </c>
      <c r="P39" s="99">
        <v>45386</v>
      </c>
      <c r="Q39" s="77">
        <v>1</v>
      </c>
      <c r="R39" s="77">
        <v>2</v>
      </c>
      <c r="S39" s="77">
        <v>3</v>
      </c>
      <c r="T39" s="79">
        <v>4</v>
      </c>
      <c r="U39" s="77">
        <v>5</v>
      </c>
      <c r="V39" s="100">
        <v>6</v>
      </c>
      <c r="W39" s="100">
        <v>7</v>
      </c>
      <c r="X39" s="77">
        <v>8</v>
      </c>
      <c r="Y39" s="77">
        <v>9</v>
      </c>
      <c r="Z39" s="77">
        <v>10</v>
      </c>
      <c r="AA39" s="77">
        <v>11</v>
      </c>
      <c r="AB39" s="77">
        <v>12</v>
      </c>
      <c r="AC39" s="100">
        <v>13</v>
      </c>
      <c r="AD39" s="100">
        <v>14</v>
      </c>
      <c r="AE39" s="77">
        <v>15</v>
      </c>
      <c r="AF39" s="77">
        <v>16</v>
      </c>
      <c r="AG39" s="77">
        <v>17</v>
      </c>
      <c r="AH39" s="77">
        <v>18</v>
      </c>
      <c r="AI39" s="77">
        <v>19</v>
      </c>
      <c r="AJ39" s="100">
        <v>20</v>
      </c>
      <c r="AK39" s="100">
        <v>21</v>
      </c>
      <c r="AL39" s="77">
        <v>22</v>
      </c>
      <c r="AM39" s="77">
        <v>23</v>
      </c>
      <c r="AN39" s="77">
        <v>24</v>
      </c>
      <c r="AO39" s="77">
        <v>25</v>
      </c>
      <c r="AP39" s="77">
        <v>26</v>
      </c>
      <c r="AQ39" s="100">
        <v>27</v>
      </c>
      <c r="AR39" s="100">
        <v>28</v>
      </c>
      <c r="AS39" s="77">
        <v>29</v>
      </c>
      <c r="AT39" s="77">
        <v>30</v>
      </c>
      <c r="AU39" s="78"/>
      <c r="AV39" s="8"/>
    </row>
    <row r="40" spans="1:49" s="6" customFormat="1" ht="46.5" customHeight="1" x14ac:dyDescent="0.25">
      <c r="A40" s="75" t="str">
        <f>VLOOKUP(B40,Apoio!$A:$C,3,FALSE)</f>
        <v>Energia de Reserva - Cessão Biomassa</v>
      </c>
      <c r="B40" s="85" t="s">
        <v>395</v>
      </c>
      <c r="C40" s="86">
        <v>45323</v>
      </c>
      <c r="D40" s="84" t="s">
        <v>22</v>
      </c>
      <c r="E40" s="78" t="s">
        <v>793</v>
      </c>
      <c r="F40" s="95" t="s">
        <v>693</v>
      </c>
      <c r="G40" s="89" t="s">
        <v>692</v>
      </c>
      <c r="H40" s="89"/>
      <c r="I40" s="89"/>
      <c r="J40" s="89"/>
      <c r="K40" s="89"/>
      <c r="L40" s="89"/>
      <c r="M40" s="89"/>
      <c r="N40" s="90"/>
      <c r="O40" s="98" t="s">
        <v>796</v>
      </c>
      <c r="P40" s="99">
        <v>45386</v>
      </c>
      <c r="Q40" s="77">
        <v>1</v>
      </c>
      <c r="R40" s="77">
        <v>2</v>
      </c>
      <c r="S40" s="77">
        <v>3</v>
      </c>
      <c r="T40" s="79">
        <v>4</v>
      </c>
      <c r="U40" s="77">
        <v>5</v>
      </c>
      <c r="V40" s="100">
        <v>6</v>
      </c>
      <c r="W40" s="100">
        <v>7</v>
      </c>
      <c r="X40" s="77">
        <v>8</v>
      </c>
      <c r="Y40" s="77">
        <v>9</v>
      </c>
      <c r="Z40" s="77">
        <v>10</v>
      </c>
      <c r="AA40" s="77">
        <v>11</v>
      </c>
      <c r="AB40" s="77">
        <v>12</v>
      </c>
      <c r="AC40" s="100">
        <v>13</v>
      </c>
      <c r="AD40" s="100">
        <v>14</v>
      </c>
      <c r="AE40" s="77">
        <v>15</v>
      </c>
      <c r="AF40" s="77">
        <v>16</v>
      </c>
      <c r="AG40" s="77">
        <v>17</v>
      </c>
      <c r="AH40" s="77">
        <v>18</v>
      </c>
      <c r="AI40" s="77">
        <v>19</v>
      </c>
      <c r="AJ40" s="100">
        <v>20</v>
      </c>
      <c r="AK40" s="100">
        <v>21</v>
      </c>
      <c r="AL40" s="77">
        <v>22</v>
      </c>
      <c r="AM40" s="77">
        <v>23</v>
      </c>
      <c r="AN40" s="77">
        <v>24</v>
      </c>
      <c r="AO40" s="77">
        <v>25</v>
      </c>
      <c r="AP40" s="77">
        <v>26</v>
      </c>
      <c r="AQ40" s="100">
        <v>27</v>
      </c>
      <c r="AR40" s="100">
        <v>28</v>
      </c>
      <c r="AS40" s="77">
        <v>29</v>
      </c>
      <c r="AT40" s="77">
        <v>30</v>
      </c>
      <c r="AU40" s="78" t="s">
        <v>962</v>
      </c>
      <c r="AV40" s="8"/>
    </row>
    <row r="41" spans="1:49" s="6" customFormat="1" ht="46.5" customHeight="1" x14ac:dyDescent="0.25">
      <c r="A41" s="75" t="str">
        <f>VLOOKUP(B41,Apoio!$A:$C,3,FALSE)</f>
        <v>MCSD EE - Declarações</v>
      </c>
      <c r="B41" s="82" t="s">
        <v>421</v>
      </c>
      <c r="C41" s="86">
        <v>45383</v>
      </c>
      <c r="D41" s="84" t="s">
        <v>23</v>
      </c>
      <c r="E41" s="78" t="s">
        <v>84</v>
      </c>
      <c r="F41" s="89"/>
      <c r="G41" s="89"/>
      <c r="H41" s="89" t="s">
        <v>84</v>
      </c>
      <c r="I41" s="89"/>
      <c r="J41" s="89"/>
      <c r="K41" s="89"/>
      <c r="L41" s="89"/>
      <c r="M41" s="89"/>
      <c r="N41" s="90"/>
      <c r="O41" s="98" t="s">
        <v>796</v>
      </c>
      <c r="P41" s="99">
        <v>45386</v>
      </c>
      <c r="Q41" s="77">
        <v>1</v>
      </c>
      <c r="R41" s="77">
        <v>2</v>
      </c>
      <c r="S41" s="77">
        <v>3</v>
      </c>
      <c r="T41" s="79">
        <v>4</v>
      </c>
      <c r="U41" s="77">
        <v>5</v>
      </c>
      <c r="V41" s="100">
        <v>6</v>
      </c>
      <c r="W41" s="100">
        <v>7</v>
      </c>
      <c r="X41" s="77">
        <v>8</v>
      </c>
      <c r="Y41" s="77">
        <v>9</v>
      </c>
      <c r="Z41" s="77">
        <v>10</v>
      </c>
      <c r="AA41" s="77">
        <v>11</v>
      </c>
      <c r="AB41" s="77">
        <v>12</v>
      </c>
      <c r="AC41" s="100">
        <v>13</v>
      </c>
      <c r="AD41" s="100">
        <v>14</v>
      </c>
      <c r="AE41" s="77">
        <v>15</v>
      </c>
      <c r="AF41" s="77">
        <v>16</v>
      </c>
      <c r="AG41" s="77">
        <v>17</v>
      </c>
      <c r="AH41" s="77">
        <v>18</v>
      </c>
      <c r="AI41" s="77">
        <v>19</v>
      </c>
      <c r="AJ41" s="100">
        <v>20</v>
      </c>
      <c r="AK41" s="100">
        <v>21</v>
      </c>
      <c r="AL41" s="77">
        <v>22</v>
      </c>
      <c r="AM41" s="77">
        <v>23</v>
      </c>
      <c r="AN41" s="77">
        <v>24</v>
      </c>
      <c r="AO41" s="77">
        <v>25</v>
      </c>
      <c r="AP41" s="77">
        <v>26</v>
      </c>
      <c r="AQ41" s="100">
        <v>27</v>
      </c>
      <c r="AR41" s="100">
        <v>28</v>
      </c>
      <c r="AS41" s="77">
        <v>29</v>
      </c>
      <c r="AT41" s="77">
        <v>30</v>
      </c>
      <c r="AU41" s="78"/>
      <c r="AV41" s="8"/>
    </row>
    <row r="42" spans="1:49" s="6" customFormat="1" ht="36" customHeight="1" x14ac:dyDescent="0.25">
      <c r="A42" s="75" t="str">
        <f>VLOOKUP(B42,Apoio!$A:$C,3,FALSE)</f>
        <v>CVU PMO</v>
      </c>
      <c r="B42" s="85" t="s">
        <v>651</v>
      </c>
      <c r="C42" s="86">
        <v>45383</v>
      </c>
      <c r="D42" s="84" t="s">
        <v>23</v>
      </c>
      <c r="E42" s="78" t="s">
        <v>921</v>
      </c>
      <c r="F42" s="91" t="s">
        <v>928</v>
      </c>
      <c r="G42" s="92" t="s">
        <v>929</v>
      </c>
      <c r="H42" s="89"/>
      <c r="I42" s="89"/>
      <c r="J42" s="89"/>
      <c r="K42" s="89"/>
      <c r="L42" s="89"/>
      <c r="M42" s="89"/>
      <c r="N42" s="90"/>
      <c r="O42" s="98" t="s">
        <v>796</v>
      </c>
      <c r="P42" s="99">
        <v>45386</v>
      </c>
      <c r="Q42" s="77">
        <v>1</v>
      </c>
      <c r="R42" s="77">
        <v>2</v>
      </c>
      <c r="S42" s="77">
        <v>3</v>
      </c>
      <c r="T42" s="79">
        <v>4</v>
      </c>
      <c r="U42" s="77">
        <v>5</v>
      </c>
      <c r="V42" s="100">
        <v>6</v>
      </c>
      <c r="W42" s="100">
        <v>7</v>
      </c>
      <c r="X42" s="77">
        <v>8</v>
      </c>
      <c r="Y42" s="77">
        <v>9</v>
      </c>
      <c r="Z42" s="77">
        <v>10</v>
      </c>
      <c r="AA42" s="77">
        <v>11</v>
      </c>
      <c r="AB42" s="77">
        <v>12</v>
      </c>
      <c r="AC42" s="100">
        <v>13</v>
      </c>
      <c r="AD42" s="100">
        <v>14</v>
      </c>
      <c r="AE42" s="77">
        <v>15</v>
      </c>
      <c r="AF42" s="77">
        <v>16</v>
      </c>
      <c r="AG42" s="77">
        <v>17</v>
      </c>
      <c r="AH42" s="77">
        <v>18</v>
      </c>
      <c r="AI42" s="77">
        <v>19</v>
      </c>
      <c r="AJ42" s="100">
        <v>20</v>
      </c>
      <c r="AK42" s="100">
        <v>21</v>
      </c>
      <c r="AL42" s="77">
        <v>22</v>
      </c>
      <c r="AM42" s="77">
        <v>23</v>
      </c>
      <c r="AN42" s="77">
        <v>24</v>
      </c>
      <c r="AO42" s="77">
        <v>25</v>
      </c>
      <c r="AP42" s="77">
        <v>26</v>
      </c>
      <c r="AQ42" s="100">
        <v>27</v>
      </c>
      <c r="AR42" s="100">
        <v>28</v>
      </c>
      <c r="AS42" s="77">
        <v>29</v>
      </c>
      <c r="AT42" s="77">
        <v>30</v>
      </c>
      <c r="AU42" s="78"/>
      <c r="AV42" s="8"/>
    </row>
    <row r="43" spans="1:49" s="6" customFormat="1" ht="47.15" customHeight="1" x14ac:dyDescent="0.25">
      <c r="A43" s="75" t="str">
        <f>VLOOKUP(B43,Apoio!$A:$C,3,FALSE)</f>
        <v>CVU PMO</v>
      </c>
      <c r="B43" s="85" t="s">
        <v>999</v>
      </c>
      <c r="C43" s="86">
        <v>45383</v>
      </c>
      <c r="D43" s="84" t="s">
        <v>23</v>
      </c>
      <c r="E43" s="78" t="s">
        <v>84</v>
      </c>
      <c r="F43" s="91"/>
      <c r="G43" s="92"/>
      <c r="H43" s="89" t="s">
        <v>84</v>
      </c>
      <c r="I43" s="89"/>
      <c r="J43" s="89"/>
      <c r="K43" s="89"/>
      <c r="L43" s="89"/>
      <c r="M43" s="89"/>
      <c r="N43" s="90"/>
      <c r="O43" s="98" t="s">
        <v>796</v>
      </c>
      <c r="P43" s="99">
        <v>45386</v>
      </c>
      <c r="Q43" s="77">
        <v>1</v>
      </c>
      <c r="R43" s="77">
        <v>2</v>
      </c>
      <c r="S43" s="77">
        <v>3</v>
      </c>
      <c r="T43" s="79">
        <v>4</v>
      </c>
      <c r="U43" s="77">
        <v>5</v>
      </c>
      <c r="V43" s="100">
        <v>6</v>
      </c>
      <c r="W43" s="100">
        <v>7</v>
      </c>
      <c r="X43" s="77">
        <v>8</v>
      </c>
      <c r="Y43" s="77">
        <v>9</v>
      </c>
      <c r="Z43" s="77">
        <v>10</v>
      </c>
      <c r="AA43" s="77">
        <v>11</v>
      </c>
      <c r="AB43" s="77">
        <v>12</v>
      </c>
      <c r="AC43" s="100">
        <v>13</v>
      </c>
      <c r="AD43" s="100">
        <v>14</v>
      </c>
      <c r="AE43" s="77">
        <v>15</v>
      </c>
      <c r="AF43" s="77">
        <v>16</v>
      </c>
      <c r="AG43" s="77">
        <v>17</v>
      </c>
      <c r="AH43" s="77">
        <v>18</v>
      </c>
      <c r="AI43" s="77">
        <v>19</v>
      </c>
      <c r="AJ43" s="100">
        <v>20</v>
      </c>
      <c r="AK43" s="100">
        <v>21</v>
      </c>
      <c r="AL43" s="77">
        <v>22</v>
      </c>
      <c r="AM43" s="77">
        <v>23</v>
      </c>
      <c r="AN43" s="77">
        <v>24</v>
      </c>
      <c r="AO43" s="77">
        <v>25</v>
      </c>
      <c r="AP43" s="77">
        <v>26</v>
      </c>
      <c r="AQ43" s="100">
        <v>27</v>
      </c>
      <c r="AR43" s="100">
        <v>28</v>
      </c>
      <c r="AS43" s="77">
        <v>29</v>
      </c>
      <c r="AT43" s="77">
        <v>30</v>
      </c>
      <c r="AU43" s="78"/>
      <c r="AV43" s="8"/>
    </row>
    <row r="44" spans="1:49" s="6" customFormat="1" ht="36" customHeight="1" x14ac:dyDescent="0.25">
      <c r="A44" s="75" t="str">
        <f>VLOOKUP(B44,Apoio!$A:$C,3,FALSE)</f>
        <v>Conta Bandeiras</v>
      </c>
      <c r="B44" s="82" t="s">
        <v>164</v>
      </c>
      <c r="C44" s="86">
        <v>45323</v>
      </c>
      <c r="D44" s="84" t="s">
        <v>130</v>
      </c>
      <c r="E44" s="78" t="s">
        <v>84</v>
      </c>
      <c r="F44" s="89"/>
      <c r="G44" s="89"/>
      <c r="H44" s="89" t="s">
        <v>84</v>
      </c>
      <c r="I44" s="89"/>
      <c r="J44" s="89"/>
      <c r="K44" s="89"/>
      <c r="L44" s="89"/>
      <c r="M44" s="89"/>
      <c r="N44" s="90"/>
      <c r="O44" s="98" t="s">
        <v>796</v>
      </c>
      <c r="P44" s="99">
        <v>45386</v>
      </c>
      <c r="Q44" s="77">
        <v>1</v>
      </c>
      <c r="R44" s="77">
        <v>2</v>
      </c>
      <c r="S44" s="77">
        <v>3</v>
      </c>
      <c r="T44" s="79">
        <v>4</v>
      </c>
      <c r="U44" s="77">
        <v>5</v>
      </c>
      <c r="V44" s="100">
        <v>6</v>
      </c>
      <c r="W44" s="100">
        <v>7</v>
      </c>
      <c r="X44" s="77">
        <v>8</v>
      </c>
      <c r="Y44" s="77">
        <v>9</v>
      </c>
      <c r="Z44" s="77">
        <v>10</v>
      </c>
      <c r="AA44" s="77">
        <v>11</v>
      </c>
      <c r="AB44" s="77">
        <v>12</v>
      </c>
      <c r="AC44" s="100">
        <v>13</v>
      </c>
      <c r="AD44" s="100">
        <v>14</v>
      </c>
      <c r="AE44" s="77">
        <v>15</v>
      </c>
      <c r="AF44" s="77">
        <v>16</v>
      </c>
      <c r="AG44" s="77">
        <v>17</v>
      </c>
      <c r="AH44" s="77">
        <v>18</v>
      </c>
      <c r="AI44" s="77">
        <v>19</v>
      </c>
      <c r="AJ44" s="100">
        <v>20</v>
      </c>
      <c r="AK44" s="100">
        <v>21</v>
      </c>
      <c r="AL44" s="77">
        <v>22</v>
      </c>
      <c r="AM44" s="77">
        <v>23</v>
      </c>
      <c r="AN44" s="77">
        <v>24</v>
      </c>
      <c r="AO44" s="77">
        <v>25</v>
      </c>
      <c r="AP44" s="77">
        <v>26</v>
      </c>
      <c r="AQ44" s="100">
        <v>27</v>
      </c>
      <c r="AR44" s="100">
        <v>28</v>
      </c>
      <c r="AS44" s="77">
        <v>29</v>
      </c>
      <c r="AT44" s="77">
        <v>30</v>
      </c>
      <c r="AU44" s="78"/>
      <c r="AV44" s="8"/>
    </row>
    <row r="45" spans="1:49" s="6" customFormat="1" ht="43.5" x14ac:dyDescent="0.25">
      <c r="A45" s="75" t="str">
        <f>VLOOKUP(B45,Apoio!$A:$C,3,FALSE)</f>
        <v>MCSD EN - Resultados</v>
      </c>
      <c r="B45" s="87" t="s">
        <v>1040</v>
      </c>
      <c r="C45" s="86" t="s">
        <v>84</v>
      </c>
      <c r="D45" s="84" t="s">
        <v>84</v>
      </c>
      <c r="E45" s="78" t="s">
        <v>84</v>
      </c>
      <c r="F45" s="88"/>
      <c r="G45" s="89"/>
      <c r="H45" s="89" t="s">
        <v>84</v>
      </c>
      <c r="I45" s="89"/>
      <c r="J45" s="144"/>
      <c r="K45" s="89"/>
      <c r="L45" s="89"/>
      <c r="M45" s="89"/>
      <c r="N45" s="90"/>
      <c r="O45" s="98" t="s">
        <v>796</v>
      </c>
      <c r="P45" s="99">
        <v>45386</v>
      </c>
      <c r="Q45" s="77">
        <v>1</v>
      </c>
      <c r="R45" s="77">
        <v>2</v>
      </c>
      <c r="S45" s="77">
        <v>3</v>
      </c>
      <c r="T45" s="79">
        <v>4</v>
      </c>
      <c r="U45" s="77">
        <v>5</v>
      </c>
      <c r="V45" s="100">
        <v>6</v>
      </c>
      <c r="W45" s="100">
        <v>7</v>
      </c>
      <c r="X45" s="77">
        <v>8</v>
      </c>
      <c r="Y45" s="77">
        <v>9</v>
      </c>
      <c r="Z45" s="77">
        <v>10</v>
      </c>
      <c r="AA45" s="77">
        <v>11</v>
      </c>
      <c r="AB45" s="77">
        <v>12</v>
      </c>
      <c r="AC45" s="100">
        <v>13</v>
      </c>
      <c r="AD45" s="100">
        <v>14</v>
      </c>
      <c r="AE45" s="77">
        <v>15</v>
      </c>
      <c r="AF45" s="77">
        <v>16</v>
      </c>
      <c r="AG45" s="77">
        <v>17</v>
      </c>
      <c r="AH45" s="77">
        <v>18</v>
      </c>
      <c r="AI45" s="77">
        <v>19</v>
      </c>
      <c r="AJ45" s="100">
        <v>20</v>
      </c>
      <c r="AK45" s="100">
        <v>21</v>
      </c>
      <c r="AL45" s="77">
        <v>22</v>
      </c>
      <c r="AM45" s="77">
        <v>23</v>
      </c>
      <c r="AN45" s="77">
        <v>24</v>
      </c>
      <c r="AO45" s="77">
        <v>25</v>
      </c>
      <c r="AP45" s="77">
        <v>26</v>
      </c>
      <c r="AQ45" s="100">
        <v>27</v>
      </c>
      <c r="AR45" s="100">
        <v>28</v>
      </c>
      <c r="AS45" s="77">
        <v>29</v>
      </c>
      <c r="AT45" s="77">
        <v>30</v>
      </c>
      <c r="AU45" s="78"/>
      <c r="AV45" s="8"/>
    </row>
    <row r="46" spans="1:49" s="6" customFormat="1" ht="20.5" customHeight="1" x14ac:dyDescent="0.25">
      <c r="A46" s="75" t="str">
        <f>VLOOKUP(B46,Apoio!$A:$C,3,FALSE)</f>
        <v>Medição Contábil</v>
      </c>
      <c r="B46" s="202" t="s">
        <v>1010</v>
      </c>
      <c r="C46" s="86">
        <v>45352</v>
      </c>
      <c r="D46" s="96" t="s">
        <v>9</v>
      </c>
      <c r="E46" s="78" t="s">
        <v>77</v>
      </c>
      <c r="F46" s="91" t="s">
        <v>760</v>
      </c>
      <c r="G46" s="92" t="s">
        <v>761</v>
      </c>
      <c r="H46" s="92" t="s">
        <v>762</v>
      </c>
      <c r="I46" s="92" t="s">
        <v>763</v>
      </c>
      <c r="J46" s="89"/>
      <c r="K46" s="89"/>
      <c r="L46" s="89"/>
      <c r="M46" s="89"/>
      <c r="N46" s="90"/>
      <c r="O46" s="98" t="s">
        <v>796</v>
      </c>
      <c r="P46" s="99">
        <v>45386</v>
      </c>
      <c r="Q46" s="209">
        <v>1</v>
      </c>
      <c r="R46" s="178">
        <v>2</v>
      </c>
      <c r="S46" s="178">
        <v>3</v>
      </c>
      <c r="T46" s="180">
        <v>4</v>
      </c>
      <c r="U46" s="178">
        <v>5</v>
      </c>
      <c r="V46" s="176">
        <v>6</v>
      </c>
      <c r="W46" s="176">
        <v>7</v>
      </c>
      <c r="X46" s="209">
        <v>8</v>
      </c>
      <c r="Y46" s="178">
        <v>9</v>
      </c>
      <c r="Z46" s="178">
        <v>10</v>
      </c>
      <c r="AA46" s="178">
        <v>11</v>
      </c>
      <c r="AB46" s="178">
        <v>12</v>
      </c>
      <c r="AC46" s="176">
        <v>13</v>
      </c>
      <c r="AD46" s="176">
        <v>14</v>
      </c>
      <c r="AE46" s="209">
        <v>15</v>
      </c>
      <c r="AF46" s="178">
        <v>16</v>
      </c>
      <c r="AG46" s="178">
        <v>17</v>
      </c>
      <c r="AH46" s="178">
        <v>18</v>
      </c>
      <c r="AI46" s="178">
        <v>19</v>
      </c>
      <c r="AJ46" s="176">
        <v>20</v>
      </c>
      <c r="AK46" s="176">
        <v>21</v>
      </c>
      <c r="AL46" s="209">
        <v>22</v>
      </c>
      <c r="AM46" s="178">
        <v>23</v>
      </c>
      <c r="AN46" s="178">
        <v>24</v>
      </c>
      <c r="AO46" s="178">
        <v>25</v>
      </c>
      <c r="AP46" s="178">
        <v>26</v>
      </c>
      <c r="AQ46" s="176">
        <v>27</v>
      </c>
      <c r="AR46" s="176">
        <v>28</v>
      </c>
      <c r="AS46" s="209">
        <v>29</v>
      </c>
      <c r="AT46" s="178">
        <v>30</v>
      </c>
      <c r="AU46" s="174"/>
      <c r="AV46" s="208"/>
      <c r="AW46" s="8"/>
    </row>
    <row r="47" spans="1:49" s="6" customFormat="1" ht="20.5" customHeight="1" x14ac:dyDescent="0.25">
      <c r="A47" s="75"/>
      <c r="B47" s="203"/>
      <c r="C47" s="86">
        <v>45352</v>
      </c>
      <c r="D47" s="96" t="s">
        <v>9</v>
      </c>
      <c r="E47" s="78" t="s">
        <v>1028</v>
      </c>
      <c r="F47" s="91" t="s">
        <v>1029</v>
      </c>
      <c r="G47" s="92" t="s">
        <v>1030</v>
      </c>
      <c r="H47" s="89"/>
      <c r="I47" s="89"/>
      <c r="J47" s="89"/>
      <c r="K47" s="89"/>
      <c r="L47" s="89"/>
      <c r="M47" s="89"/>
      <c r="N47" s="90"/>
      <c r="O47" s="98" t="s">
        <v>796</v>
      </c>
      <c r="P47" s="99">
        <v>45386</v>
      </c>
      <c r="Q47" s="210"/>
      <c r="R47" s="179"/>
      <c r="S47" s="179"/>
      <c r="T47" s="181"/>
      <c r="U47" s="179"/>
      <c r="V47" s="177"/>
      <c r="W47" s="177"/>
      <c r="X47" s="210"/>
      <c r="Y47" s="179"/>
      <c r="Z47" s="179"/>
      <c r="AA47" s="179"/>
      <c r="AB47" s="179"/>
      <c r="AC47" s="177"/>
      <c r="AD47" s="177"/>
      <c r="AE47" s="210"/>
      <c r="AF47" s="179"/>
      <c r="AG47" s="179"/>
      <c r="AH47" s="179"/>
      <c r="AI47" s="179"/>
      <c r="AJ47" s="177"/>
      <c r="AK47" s="177"/>
      <c r="AL47" s="210"/>
      <c r="AM47" s="179"/>
      <c r="AN47" s="179"/>
      <c r="AO47" s="179"/>
      <c r="AP47" s="179"/>
      <c r="AQ47" s="177"/>
      <c r="AR47" s="177"/>
      <c r="AS47" s="210"/>
      <c r="AT47" s="179"/>
      <c r="AU47" s="175"/>
      <c r="AV47" s="208"/>
      <c r="AW47" s="8"/>
    </row>
    <row r="48" spans="1:49" s="6" customFormat="1" ht="20.5" customHeight="1" x14ac:dyDescent="0.25">
      <c r="A48" s="75"/>
      <c r="B48" s="204"/>
      <c r="C48" s="86">
        <v>45352</v>
      </c>
      <c r="D48" s="96" t="s">
        <v>9</v>
      </c>
      <c r="E48" s="78" t="s">
        <v>586</v>
      </c>
      <c r="F48" s="91" t="s">
        <v>588</v>
      </c>
      <c r="G48" s="92" t="s">
        <v>589</v>
      </c>
      <c r="H48" s="89" t="s">
        <v>590</v>
      </c>
      <c r="I48" s="89"/>
      <c r="J48" s="89"/>
      <c r="K48" s="89"/>
      <c r="L48" s="89"/>
      <c r="M48" s="89"/>
      <c r="N48" s="90"/>
      <c r="O48" s="98" t="s">
        <v>796</v>
      </c>
      <c r="P48" s="99">
        <v>45386</v>
      </c>
      <c r="Q48" s="211"/>
      <c r="R48" s="183"/>
      <c r="S48" s="183"/>
      <c r="T48" s="182"/>
      <c r="U48" s="183"/>
      <c r="V48" s="184"/>
      <c r="W48" s="184"/>
      <c r="X48" s="211"/>
      <c r="Y48" s="183"/>
      <c r="Z48" s="183"/>
      <c r="AA48" s="183"/>
      <c r="AB48" s="183"/>
      <c r="AC48" s="184"/>
      <c r="AD48" s="184"/>
      <c r="AE48" s="211"/>
      <c r="AF48" s="183"/>
      <c r="AG48" s="183"/>
      <c r="AH48" s="183"/>
      <c r="AI48" s="183"/>
      <c r="AJ48" s="184"/>
      <c r="AK48" s="184"/>
      <c r="AL48" s="211"/>
      <c r="AM48" s="183"/>
      <c r="AN48" s="183"/>
      <c r="AO48" s="183"/>
      <c r="AP48" s="183"/>
      <c r="AQ48" s="184"/>
      <c r="AR48" s="184"/>
      <c r="AS48" s="211"/>
      <c r="AT48" s="183"/>
      <c r="AU48" s="198"/>
      <c r="AV48" s="208"/>
      <c r="AW48" s="8"/>
    </row>
    <row r="49" spans="1:49" s="6" customFormat="1" ht="58" x14ac:dyDescent="0.25">
      <c r="A49" s="75" t="str">
        <f>VLOOKUP(B49,Apoio!$A:$C,3,FALSE)</f>
        <v>Monitoramento Prudencial</v>
      </c>
      <c r="B49" s="82" t="s">
        <v>1011</v>
      </c>
      <c r="C49" s="86">
        <v>45352</v>
      </c>
      <c r="D49" s="84" t="s">
        <v>84</v>
      </c>
      <c r="E49" s="78" t="s">
        <v>84</v>
      </c>
      <c r="F49" s="89"/>
      <c r="G49" s="89"/>
      <c r="H49" s="89" t="s">
        <v>84</v>
      </c>
      <c r="I49" s="89"/>
      <c r="J49" s="89"/>
      <c r="K49" s="89"/>
      <c r="L49" s="89"/>
      <c r="M49" s="89"/>
      <c r="N49" s="90"/>
      <c r="O49" s="98" t="s">
        <v>796</v>
      </c>
      <c r="P49" s="99">
        <v>45386</v>
      </c>
      <c r="Q49" s="77">
        <v>1</v>
      </c>
      <c r="R49" s="77">
        <v>2</v>
      </c>
      <c r="S49" s="77">
        <v>3</v>
      </c>
      <c r="T49" s="79">
        <v>4</v>
      </c>
      <c r="U49" s="77">
        <v>5</v>
      </c>
      <c r="V49" s="100">
        <v>6</v>
      </c>
      <c r="W49" s="100">
        <v>7</v>
      </c>
      <c r="X49" s="77">
        <v>8</v>
      </c>
      <c r="Y49" s="77">
        <v>9</v>
      </c>
      <c r="Z49" s="77">
        <v>10</v>
      </c>
      <c r="AA49" s="77">
        <v>11</v>
      </c>
      <c r="AB49" s="77">
        <v>12</v>
      </c>
      <c r="AC49" s="100">
        <v>13</v>
      </c>
      <c r="AD49" s="100">
        <v>14</v>
      </c>
      <c r="AE49" s="77">
        <v>15</v>
      </c>
      <c r="AF49" s="77">
        <v>16</v>
      </c>
      <c r="AG49" s="77">
        <v>17</v>
      </c>
      <c r="AH49" s="77">
        <v>18</v>
      </c>
      <c r="AI49" s="77">
        <v>19</v>
      </c>
      <c r="AJ49" s="100">
        <v>20</v>
      </c>
      <c r="AK49" s="100">
        <v>21</v>
      </c>
      <c r="AL49" s="77">
        <v>22</v>
      </c>
      <c r="AM49" s="77">
        <v>23</v>
      </c>
      <c r="AN49" s="77">
        <v>24</v>
      </c>
      <c r="AO49" s="77">
        <v>25</v>
      </c>
      <c r="AP49" s="77">
        <v>26</v>
      </c>
      <c r="AQ49" s="100">
        <v>27</v>
      </c>
      <c r="AR49" s="100">
        <v>28</v>
      </c>
      <c r="AS49" s="77">
        <v>29</v>
      </c>
      <c r="AT49" s="77">
        <v>30</v>
      </c>
      <c r="AU49" s="78"/>
      <c r="AV49" s="8"/>
    </row>
    <row r="50" spans="1:49" s="6" customFormat="1" ht="58" x14ac:dyDescent="0.25">
      <c r="A50" s="75" t="str">
        <f>VLOOKUP(B50,Apoio!$A:$C,3,FALSE)</f>
        <v>Monitoramento Prudencial</v>
      </c>
      <c r="B50" s="82" t="s">
        <v>1013</v>
      </c>
      <c r="C50" s="86">
        <v>45352</v>
      </c>
      <c r="D50" s="84" t="s">
        <v>930</v>
      </c>
      <c r="E50" s="78" t="s">
        <v>84</v>
      </c>
      <c r="F50" s="89"/>
      <c r="G50" s="89"/>
      <c r="H50" s="89" t="s">
        <v>84</v>
      </c>
      <c r="I50" s="89"/>
      <c r="J50" s="89"/>
      <c r="K50" s="89"/>
      <c r="L50" s="89"/>
      <c r="M50" s="89"/>
      <c r="N50" s="90"/>
      <c r="O50" s="98" t="s">
        <v>796</v>
      </c>
      <c r="P50" s="99">
        <v>45387</v>
      </c>
      <c r="Q50" s="77">
        <v>1</v>
      </c>
      <c r="R50" s="77">
        <v>2</v>
      </c>
      <c r="S50" s="77">
        <v>3</v>
      </c>
      <c r="T50" s="77">
        <v>4</v>
      </c>
      <c r="U50" s="79">
        <v>5</v>
      </c>
      <c r="V50" s="100">
        <v>6</v>
      </c>
      <c r="W50" s="100">
        <v>7</v>
      </c>
      <c r="X50" s="77">
        <v>8</v>
      </c>
      <c r="Y50" s="77">
        <v>9</v>
      </c>
      <c r="Z50" s="77">
        <v>10</v>
      </c>
      <c r="AA50" s="77">
        <v>11</v>
      </c>
      <c r="AB50" s="77">
        <v>12</v>
      </c>
      <c r="AC50" s="100">
        <v>13</v>
      </c>
      <c r="AD50" s="100">
        <v>14</v>
      </c>
      <c r="AE50" s="77">
        <v>15</v>
      </c>
      <c r="AF50" s="77">
        <v>16</v>
      </c>
      <c r="AG50" s="77">
        <v>17</v>
      </c>
      <c r="AH50" s="77">
        <v>18</v>
      </c>
      <c r="AI50" s="77">
        <v>19</v>
      </c>
      <c r="AJ50" s="100">
        <v>20</v>
      </c>
      <c r="AK50" s="100">
        <v>21</v>
      </c>
      <c r="AL50" s="77">
        <v>22</v>
      </c>
      <c r="AM50" s="77">
        <v>23</v>
      </c>
      <c r="AN50" s="77">
        <v>24</v>
      </c>
      <c r="AO50" s="77">
        <v>25</v>
      </c>
      <c r="AP50" s="77">
        <v>26</v>
      </c>
      <c r="AQ50" s="100">
        <v>27</v>
      </c>
      <c r="AR50" s="100">
        <v>28</v>
      </c>
      <c r="AS50" s="77">
        <v>29</v>
      </c>
      <c r="AT50" s="77">
        <v>30</v>
      </c>
      <c r="AU50" s="78"/>
      <c r="AV50" s="8"/>
    </row>
    <row r="51" spans="1:49" s="6" customFormat="1" ht="43.5" x14ac:dyDescent="0.25">
      <c r="A51" s="75" t="str">
        <f>VLOOKUP(B51,Apoio!$A:$C,3,FALSE)</f>
        <v>MCSD EN - Resultados</v>
      </c>
      <c r="B51" s="82" t="s">
        <v>1022</v>
      </c>
      <c r="C51" s="86" t="s">
        <v>84</v>
      </c>
      <c r="D51" s="84" t="s">
        <v>84</v>
      </c>
      <c r="E51" s="78" t="s">
        <v>495</v>
      </c>
      <c r="F51" s="88" t="s">
        <v>872</v>
      </c>
      <c r="G51" s="89" t="s">
        <v>873</v>
      </c>
      <c r="H51" s="89" t="s">
        <v>874</v>
      </c>
      <c r="I51" s="89"/>
      <c r="J51" s="89"/>
      <c r="K51" s="89"/>
      <c r="L51" s="89"/>
      <c r="M51" s="89"/>
      <c r="N51" s="90"/>
      <c r="O51" s="98" t="s">
        <v>796</v>
      </c>
      <c r="P51" s="99">
        <v>45387</v>
      </c>
      <c r="Q51" s="77">
        <v>1</v>
      </c>
      <c r="R51" s="77">
        <v>2</v>
      </c>
      <c r="S51" s="77">
        <v>3</v>
      </c>
      <c r="T51" s="77">
        <v>4</v>
      </c>
      <c r="U51" s="79">
        <v>5</v>
      </c>
      <c r="V51" s="100">
        <v>6</v>
      </c>
      <c r="W51" s="100">
        <v>7</v>
      </c>
      <c r="X51" s="77">
        <v>8</v>
      </c>
      <c r="Y51" s="77">
        <v>9</v>
      </c>
      <c r="Z51" s="77">
        <v>10</v>
      </c>
      <c r="AA51" s="77">
        <v>11</v>
      </c>
      <c r="AB51" s="77">
        <v>12</v>
      </c>
      <c r="AC51" s="100">
        <v>13</v>
      </c>
      <c r="AD51" s="100">
        <v>14</v>
      </c>
      <c r="AE51" s="77">
        <v>15</v>
      </c>
      <c r="AF51" s="77">
        <v>16</v>
      </c>
      <c r="AG51" s="77">
        <v>17</v>
      </c>
      <c r="AH51" s="77">
        <v>18</v>
      </c>
      <c r="AI51" s="77">
        <v>19</v>
      </c>
      <c r="AJ51" s="100">
        <v>20</v>
      </c>
      <c r="AK51" s="100">
        <v>21</v>
      </c>
      <c r="AL51" s="77">
        <v>22</v>
      </c>
      <c r="AM51" s="77">
        <v>23</v>
      </c>
      <c r="AN51" s="77">
        <v>24</v>
      </c>
      <c r="AO51" s="77">
        <v>25</v>
      </c>
      <c r="AP51" s="77">
        <v>26</v>
      </c>
      <c r="AQ51" s="100">
        <v>27</v>
      </c>
      <c r="AR51" s="100">
        <v>28</v>
      </c>
      <c r="AS51" s="77">
        <v>29</v>
      </c>
      <c r="AT51" s="77">
        <v>30</v>
      </c>
      <c r="AU51" s="78"/>
      <c r="AV51" s="8"/>
    </row>
    <row r="52" spans="1:49" s="6" customFormat="1" ht="43.5" x14ac:dyDescent="0.25">
      <c r="A52" s="75" t="str">
        <f>VLOOKUP(B52,Apoio!$A:$C,3,FALSE)</f>
        <v>Energia de Reserva - Cessão Solar</v>
      </c>
      <c r="B52" s="85" t="s">
        <v>479</v>
      </c>
      <c r="C52" s="86">
        <v>45323</v>
      </c>
      <c r="D52" s="84" t="s">
        <v>480</v>
      </c>
      <c r="E52" s="78" t="s">
        <v>794</v>
      </c>
      <c r="F52" s="95" t="s">
        <v>693</v>
      </c>
      <c r="G52" s="89" t="s">
        <v>694</v>
      </c>
      <c r="H52" s="89"/>
      <c r="I52" s="89"/>
      <c r="J52" s="89"/>
      <c r="K52" s="89"/>
      <c r="L52" s="89"/>
      <c r="M52" s="89"/>
      <c r="N52" s="90"/>
      <c r="O52" s="98" t="s">
        <v>796</v>
      </c>
      <c r="P52" s="99">
        <v>45387</v>
      </c>
      <c r="Q52" s="77">
        <v>1</v>
      </c>
      <c r="R52" s="77">
        <v>2</v>
      </c>
      <c r="S52" s="77">
        <v>3</v>
      </c>
      <c r="T52" s="77">
        <v>4</v>
      </c>
      <c r="U52" s="131">
        <v>5</v>
      </c>
      <c r="V52" s="100">
        <v>6</v>
      </c>
      <c r="W52" s="100">
        <v>7</v>
      </c>
      <c r="X52" s="77">
        <v>8</v>
      </c>
      <c r="Y52" s="77">
        <v>9</v>
      </c>
      <c r="Z52" s="77">
        <v>10</v>
      </c>
      <c r="AA52" s="77">
        <v>11</v>
      </c>
      <c r="AB52" s="77">
        <v>12</v>
      </c>
      <c r="AC52" s="100">
        <v>13</v>
      </c>
      <c r="AD52" s="100">
        <v>14</v>
      </c>
      <c r="AE52" s="77">
        <v>15</v>
      </c>
      <c r="AF52" s="77">
        <v>16</v>
      </c>
      <c r="AG52" s="77">
        <v>17</v>
      </c>
      <c r="AH52" s="77">
        <v>18</v>
      </c>
      <c r="AI52" s="77">
        <v>19</v>
      </c>
      <c r="AJ52" s="100">
        <v>20</v>
      </c>
      <c r="AK52" s="100">
        <v>21</v>
      </c>
      <c r="AL52" s="77">
        <v>22</v>
      </c>
      <c r="AM52" s="77">
        <v>23</v>
      </c>
      <c r="AN52" s="77">
        <v>24</v>
      </c>
      <c r="AO52" s="77">
        <v>25</v>
      </c>
      <c r="AP52" s="77">
        <v>26</v>
      </c>
      <c r="AQ52" s="100">
        <v>27</v>
      </c>
      <c r="AR52" s="100">
        <v>28</v>
      </c>
      <c r="AS52" s="77">
        <v>29</v>
      </c>
      <c r="AT52" s="77">
        <v>30</v>
      </c>
      <c r="AU52" s="78" t="s">
        <v>961</v>
      </c>
    </row>
    <row r="53" spans="1:49" s="6" customFormat="1" ht="43.5" x14ac:dyDescent="0.25">
      <c r="A53" s="75" t="str">
        <f>VLOOKUP(B53,Apoio!$A:$C,3,FALSE)</f>
        <v>Contribuição Associativa</v>
      </c>
      <c r="B53" s="82" t="s">
        <v>959</v>
      </c>
      <c r="C53" s="86">
        <v>45383</v>
      </c>
      <c r="D53" s="84" t="s">
        <v>18</v>
      </c>
      <c r="E53" s="78" t="s">
        <v>86</v>
      </c>
      <c r="F53" s="88" t="s">
        <v>695</v>
      </c>
      <c r="G53" s="89" t="s">
        <v>696</v>
      </c>
      <c r="H53" s="89" t="s">
        <v>697</v>
      </c>
      <c r="I53" s="89"/>
      <c r="J53" s="89"/>
      <c r="K53" s="89"/>
      <c r="L53" s="89"/>
      <c r="M53" s="89"/>
      <c r="N53" s="90"/>
      <c r="O53" s="98" t="s">
        <v>796</v>
      </c>
      <c r="P53" s="99">
        <v>45387</v>
      </c>
      <c r="Q53" s="77">
        <v>1</v>
      </c>
      <c r="R53" s="77">
        <v>2</v>
      </c>
      <c r="S53" s="77">
        <v>3</v>
      </c>
      <c r="T53" s="77">
        <v>4</v>
      </c>
      <c r="U53" s="79">
        <v>5</v>
      </c>
      <c r="V53" s="100">
        <v>6</v>
      </c>
      <c r="W53" s="100">
        <v>7</v>
      </c>
      <c r="X53" s="77">
        <v>8</v>
      </c>
      <c r="Y53" s="77">
        <v>9</v>
      </c>
      <c r="Z53" s="77">
        <v>10</v>
      </c>
      <c r="AA53" s="77">
        <v>11</v>
      </c>
      <c r="AB53" s="77">
        <v>12</v>
      </c>
      <c r="AC53" s="100">
        <v>13</v>
      </c>
      <c r="AD53" s="100">
        <v>14</v>
      </c>
      <c r="AE53" s="77">
        <v>15</v>
      </c>
      <c r="AF53" s="77">
        <v>16</v>
      </c>
      <c r="AG53" s="77">
        <v>17</v>
      </c>
      <c r="AH53" s="77">
        <v>18</v>
      </c>
      <c r="AI53" s="77">
        <v>19</v>
      </c>
      <c r="AJ53" s="100">
        <v>20</v>
      </c>
      <c r="AK53" s="100">
        <v>21</v>
      </c>
      <c r="AL53" s="77">
        <v>22</v>
      </c>
      <c r="AM53" s="77">
        <v>23</v>
      </c>
      <c r="AN53" s="77">
        <v>24</v>
      </c>
      <c r="AO53" s="77">
        <v>25</v>
      </c>
      <c r="AP53" s="77">
        <v>26</v>
      </c>
      <c r="AQ53" s="100">
        <v>27</v>
      </c>
      <c r="AR53" s="100">
        <v>28</v>
      </c>
      <c r="AS53" s="77">
        <v>29</v>
      </c>
      <c r="AT53" s="77">
        <v>30</v>
      </c>
      <c r="AU53" s="78"/>
      <c r="AV53" s="8"/>
    </row>
    <row r="54" spans="1:49" s="6" customFormat="1" ht="51" customHeight="1" x14ac:dyDescent="0.25">
      <c r="A54" s="75" t="str">
        <f>VLOOKUP(B54,Apoio!$A:$C,3,FALSE)</f>
        <v>MCSD EE - Liquidação</v>
      </c>
      <c r="B54" s="82" t="s">
        <v>661</v>
      </c>
      <c r="C54" s="86">
        <v>45323</v>
      </c>
      <c r="D54" s="84" t="s">
        <v>964</v>
      </c>
      <c r="E54" s="78" t="s">
        <v>84</v>
      </c>
      <c r="F54" s="88"/>
      <c r="G54" s="89"/>
      <c r="H54" s="89" t="s">
        <v>84</v>
      </c>
      <c r="I54" s="89"/>
      <c r="J54" s="89"/>
      <c r="K54" s="89"/>
      <c r="L54" s="89"/>
      <c r="M54" s="89"/>
      <c r="N54" s="90"/>
      <c r="O54" s="98" t="s">
        <v>796</v>
      </c>
      <c r="P54" s="99">
        <v>45387</v>
      </c>
      <c r="Q54" s="77">
        <v>1</v>
      </c>
      <c r="R54" s="77">
        <v>2</v>
      </c>
      <c r="S54" s="77">
        <v>3</v>
      </c>
      <c r="T54" s="77">
        <v>4</v>
      </c>
      <c r="U54" s="79">
        <v>5</v>
      </c>
      <c r="V54" s="100">
        <v>6</v>
      </c>
      <c r="W54" s="100">
        <v>7</v>
      </c>
      <c r="X54" s="77">
        <v>8</v>
      </c>
      <c r="Y54" s="77">
        <v>9</v>
      </c>
      <c r="Z54" s="77">
        <v>10</v>
      </c>
      <c r="AA54" s="77">
        <v>11</v>
      </c>
      <c r="AB54" s="77">
        <v>12</v>
      </c>
      <c r="AC54" s="100">
        <v>13</v>
      </c>
      <c r="AD54" s="100">
        <v>14</v>
      </c>
      <c r="AE54" s="77">
        <v>15</v>
      </c>
      <c r="AF54" s="77">
        <v>16</v>
      </c>
      <c r="AG54" s="77">
        <v>17</v>
      </c>
      <c r="AH54" s="77">
        <v>18</v>
      </c>
      <c r="AI54" s="77">
        <v>19</v>
      </c>
      <c r="AJ54" s="100">
        <v>20</v>
      </c>
      <c r="AK54" s="100">
        <v>21</v>
      </c>
      <c r="AL54" s="77">
        <v>22</v>
      </c>
      <c r="AM54" s="77">
        <v>23</v>
      </c>
      <c r="AN54" s="77">
        <v>24</v>
      </c>
      <c r="AO54" s="77">
        <v>25</v>
      </c>
      <c r="AP54" s="77">
        <v>26</v>
      </c>
      <c r="AQ54" s="100">
        <v>27</v>
      </c>
      <c r="AR54" s="100">
        <v>28</v>
      </c>
      <c r="AS54" s="77">
        <v>29</v>
      </c>
      <c r="AT54" s="77">
        <v>30</v>
      </c>
      <c r="AU54" s="78" t="s">
        <v>965</v>
      </c>
      <c r="AW54" s="8"/>
    </row>
    <row r="55" spans="1:49" s="6" customFormat="1" ht="36" customHeight="1" x14ac:dyDescent="0.25">
      <c r="A55" s="75" t="str">
        <f>VLOOKUP(B55,Apoio!$A:$C,3,FALSE)</f>
        <v>MCP - Decisões Judiciais</v>
      </c>
      <c r="B55" s="82" t="s">
        <v>534</v>
      </c>
      <c r="C55" s="86">
        <v>45352</v>
      </c>
      <c r="D55" s="84" t="s">
        <v>532</v>
      </c>
      <c r="E55" s="78" t="s">
        <v>511</v>
      </c>
      <c r="F55" s="91" t="s">
        <v>698</v>
      </c>
      <c r="G55" s="89" t="s">
        <v>699</v>
      </c>
      <c r="H55" s="89" t="s">
        <v>700</v>
      </c>
      <c r="I55" s="89" t="s">
        <v>701</v>
      </c>
      <c r="J55" s="89"/>
      <c r="K55" s="89"/>
      <c r="L55" s="89"/>
      <c r="M55" s="89"/>
      <c r="N55" s="90"/>
      <c r="O55" s="98" t="s">
        <v>796</v>
      </c>
      <c r="P55" s="99">
        <v>45387</v>
      </c>
      <c r="Q55" s="77">
        <v>1</v>
      </c>
      <c r="R55" s="77">
        <v>2</v>
      </c>
      <c r="S55" s="77">
        <v>3</v>
      </c>
      <c r="T55" s="77">
        <v>4</v>
      </c>
      <c r="U55" s="79">
        <v>5</v>
      </c>
      <c r="V55" s="100">
        <v>6</v>
      </c>
      <c r="W55" s="100">
        <v>7</v>
      </c>
      <c r="X55" s="77">
        <v>8</v>
      </c>
      <c r="Y55" s="77">
        <v>9</v>
      </c>
      <c r="Z55" s="77">
        <v>10</v>
      </c>
      <c r="AA55" s="77">
        <v>11</v>
      </c>
      <c r="AB55" s="77">
        <v>12</v>
      </c>
      <c r="AC55" s="100">
        <v>13</v>
      </c>
      <c r="AD55" s="100">
        <v>14</v>
      </c>
      <c r="AE55" s="77">
        <v>15</v>
      </c>
      <c r="AF55" s="77">
        <v>16</v>
      </c>
      <c r="AG55" s="77">
        <v>17</v>
      </c>
      <c r="AH55" s="77">
        <v>18</v>
      </c>
      <c r="AI55" s="77">
        <v>19</v>
      </c>
      <c r="AJ55" s="100">
        <v>20</v>
      </c>
      <c r="AK55" s="100">
        <v>21</v>
      </c>
      <c r="AL55" s="77">
        <v>22</v>
      </c>
      <c r="AM55" s="77">
        <v>23</v>
      </c>
      <c r="AN55" s="77">
        <v>24</v>
      </c>
      <c r="AO55" s="77">
        <v>25</v>
      </c>
      <c r="AP55" s="77">
        <v>26</v>
      </c>
      <c r="AQ55" s="100">
        <v>27</v>
      </c>
      <c r="AR55" s="100">
        <v>28</v>
      </c>
      <c r="AS55" s="77">
        <v>29</v>
      </c>
      <c r="AT55" s="77">
        <v>30</v>
      </c>
      <c r="AU55" s="78"/>
      <c r="AV55" s="8"/>
    </row>
    <row r="56" spans="1:49" s="6" customFormat="1" ht="36" customHeight="1" x14ac:dyDescent="0.25">
      <c r="A56" s="75" t="str">
        <f>VLOOKUP(B56,Apoio!$A:$C,3,FALSE)</f>
        <v>MCSD EE - Resultados</v>
      </c>
      <c r="B56" s="82" t="s">
        <v>477</v>
      </c>
      <c r="C56" s="86">
        <v>45383</v>
      </c>
      <c r="D56" s="84" t="s">
        <v>385</v>
      </c>
      <c r="E56" s="78" t="s">
        <v>84</v>
      </c>
      <c r="F56" s="89"/>
      <c r="G56" s="89"/>
      <c r="H56" s="89" t="s">
        <v>84</v>
      </c>
      <c r="I56" s="89"/>
      <c r="J56" s="89"/>
      <c r="K56" s="89"/>
      <c r="L56" s="89"/>
      <c r="M56" s="89"/>
      <c r="N56" s="90"/>
      <c r="O56" s="98" t="s">
        <v>796</v>
      </c>
      <c r="P56" s="99">
        <v>45390</v>
      </c>
      <c r="Q56" s="77">
        <v>1</v>
      </c>
      <c r="R56" s="77">
        <v>2</v>
      </c>
      <c r="S56" s="77">
        <v>3</v>
      </c>
      <c r="T56" s="77">
        <v>4</v>
      </c>
      <c r="U56" s="77">
        <v>5</v>
      </c>
      <c r="V56" s="100">
        <v>6</v>
      </c>
      <c r="W56" s="100">
        <v>7</v>
      </c>
      <c r="X56" s="79">
        <v>8</v>
      </c>
      <c r="Y56" s="77">
        <v>9</v>
      </c>
      <c r="Z56" s="77">
        <v>10</v>
      </c>
      <c r="AA56" s="77">
        <v>11</v>
      </c>
      <c r="AB56" s="77">
        <v>12</v>
      </c>
      <c r="AC56" s="100">
        <v>13</v>
      </c>
      <c r="AD56" s="100">
        <v>14</v>
      </c>
      <c r="AE56" s="77">
        <v>15</v>
      </c>
      <c r="AF56" s="77">
        <v>16</v>
      </c>
      <c r="AG56" s="77">
        <v>17</v>
      </c>
      <c r="AH56" s="77">
        <v>18</v>
      </c>
      <c r="AI56" s="77">
        <v>19</v>
      </c>
      <c r="AJ56" s="100">
        <v>20</v>
      </c>
      <c r="AK56" s="100">
        <v>21</v>
      </c>
      <c r="AL56" s="77">
        <v>22</v>
      </c>
      <c r="AM56" s="77">
        <v>23</v>
      </c>
      <c r="AN56" s="77">
        <v>24</v>
      </c>
      <c r="AO56" s="77">
        <v>25</v>
      </c>
      <c r="AP56" s="77">
        <v>26</v>
      </c>
      <c r="AQ56" s="100">
        <v>27</v>
      </c>
      <c r="AR56" s="100">
        <v>28</v>
      </c>
      <c r="AS56" s="77">
        <v>29</v>
      </c>
      <c r="AT56" s="77">
        <v>30</v>
      </c>
      <c r="AU56" s="78"/>
      <c r="AV56" s="8"/>
    </row>
    <row r="57" spans="1:49" s="6" customFormat="1" ht="45.75" customHeight="1" x14ac:dyDescent="0.25">
      <c r="A57" s="75" t="str">
        <f>VLOOKUP(B57,Apoio!$A:$C,3,FALSE)</f>
        <v>Energia de Reserva - Cessão Eólica</v>
      </c>
      <c r="B57" s="82" t="s">
        <v>402</v>
      </c>
      <c r="C57" s="86">
        <v>45323</v>
      </c>
      <c r="D57" s="84" t="s">
        <v>21</v>
      </c>
      <c r="E57" s="78" t="s">
        <v>84</v>
      </c>
      <c r="F57" s="91"/>
      <c r="G57" s="89"/>
      <c r="H57" s="89" t="s">
        <v>84</v>
      </c>
      <c r="I57" s="89"/>
      <c r="J57" s="89"/>
      <c r="K57" s="89"/>
      <c r="L57" s="89"/>
      <c r="M57" s="89"/>
      <c r="N57" s="90"/>
      <c r="O57" s="98" t="s">
        <v>796</v>
      </c>
      <c r="P57" s="99">
        <v>45390</v>
      </c>
      <c r="Q57" s="77">
        <v>1</v>
      </c>
      <c r="R57" s="77">
        <v>2</v>
      </c>
      <c r="S57" s="77">
        <v>3</v>
      </c>
      <c r="T57" s="77">
        <v>4</v>
      </c>
      <c r="U57" s="77">
        <v>5</v>
      </c>
      <c r="V57" s="100">
        <v>6</v>
      </c>
      <c r="W57" s="100">
        <v>7</v>
      </c>
      <c r="X57" s="131">
        <v>8</v>
      </c>
      <c r="Y57" s="77">
        <v>9</v>
      </c>
      <c r="Z57" s="77">
        <v>10</v>
      </c>
      <c r="AA57" s="77">
        <v>11</v>
      </c>
      <c r="AB57" s="77">
        <v>12</v>
      </c>
      <c r="AC57" s="100">
        <v>13</v>
      </c>
      <c r="AD57" s="100">
        <v>14</v>
      </c>
      <c r="AE57" s="77">
        <v>15</v>
      </c>
      <c r="AF57" s="77">
        <v>16</v>
      </c>
      <c r="AG57" s="77">
        <v>17</v>
      </c>
      <c r="AH57" s="77">
        <v>18</v>
      </c>
      <c r="AI57" s="77">
        <v>19</v>
      </c>
      <c r="AJ57" s="100">
        <v>20</v>
      </c>
      <c r="AK57" s="100">
        <v>21</v>
      </c>
      <c r="AL57" s="77">
        <v>22</v>
      </c>
      <c r="AM57" s="77">
        <v>23</v>
      </c>
      <c r="AN57" s="77">
        <v>24</v>
      </c>
      <c r="AO57" s="77">
        <v>25</v>
      </c>
      <c r="AP57" s="77">
        <v>26</v>
      </c>
      <c r="AQ57" s="100">
        <v>27</v>
      </c>
      <c r="AR57" s="100">
        <v>28</v>
      </c>
      <c r="AS57" s="77">
        <v>29</v>
      </c>
      <c r="AT57" s="77">
        <v>30</v>
      </c>
      <c r="AU57" s="78" t="s">
        <v>960</v>
      </c>
      <c r="AV57" s="8"/>
    </row>
    <row r="58" spans="1:49" s="6" customFormat="1" ht="46.5" customHeight="1" x14ac:dyDescent="0.25">
      <c r="A58" s="75" t="str">
        <f>VLOOKUP(B58,Apoio!$A:$C,3,FALSE)</f>
        <v>Cotas de Energia Nuclear - Resultados</v>
      </c>
      <c r="B58" s="82" t="s">
        <v>170</v>
      </c>
      <c r="C58" s="86">
        <v>45352</v>
      </c>
      <c r="D58" s="84" t="s">
        <v>25</v>
      </c>
      <c r="E58" s="78" t="s">
        <v>90</v>
      </c>
      <c r="F58" s="91" t="s">
        <v>704</v>
      </c>
      <c r="G58" s="89" t="s">
        <v>705</v>
      </c>
      <c r="H58" s="89" t="s">
        <v>706</v>
      </c>
      <c r="I58" s="89" t="s">
        <v>707</v>
      </c>
      <c r="J58" s="89"/>
      <c r="K58" s="89"/>
      <c r="L58" s="89"/>
      <c r="M58" s="89"/>
      <c r="N58" s="90"/>
      <c r="O58" s="98" t="s">
        <v>796</v>
      </c>
      <c r="P58" s="99">
        <v>45390</v>
      </c>
      <c r="Q58" s="77">
        <v>1</v>
      </c>
      <c r="R58" s="77">
        <v>2</v>
      </c>
      <c r="S58" s="77">
        <v>3</v>
      </c>
      <c r="T58" s="77">
        <v>4</v>
      </c>
      <c r="U58" s="77">
        <v>5</v>
      </c>
      <c r="V58" s="100">
        <v>6</v>
      </c>
      <c r="W58" s="100">
        <v>7</v>
      </c>
      <c r="X58" s="79">
        <v>8</v>
      </c>
      <c r="Y58" s="77">
        <v>9</v>
      </c>
      <c r="Z58" s="77">
        <v>10</v>
      </c>
      <c r="AA58" s="77">
        <v>11</v>
      </c>
      <c r="AB58" s="77">
        <v>12</v>
      </c>
      <c r="AC58" s="100">
        <v>13</v>
      </c>
      <c r="AD58" s="100">
        <v>14</v>
      </c>
      <c r="AE58" s="77">
        <v>15</v>
      </c>
      <c r="AF58" s="77">
        <v>16</v>
      </c>
      <c r="AG58" s="77">
        <v>17</v>
      </c>
      <c r="AH58" s="77">
        <v>18</v>
      </c>
      <c r="AI58" s="77">
        <v>19</v>
      </c>
      <c r="AJ58" s="100">
        <v>20</v>
      </c>
      <c r="AK58" s="100">
        <v>21</v>
      </c>
      <c r="AL58" s="77">
        <v>22</v>
      </c>
      <c r="AM58" s="77">
        <v>23</v>
      </c>
      <c r="AN58" s="77">
        <v>24</v>
      </c>
      <c r="AO58" s="77">
        <v>25</v>
      </c>
      <c r="AP58" s="77">
        <v>26</v>
      </c>
      <c r="AQ58" s="100">
        <v>27</v>
      </c>
      <c r="AR58" s="100">
        <v>28</v>
      </c>
      <c r="AS58" s="77">
        <v>29</v>
      </c>
      <c r="AT58" s="77">
        <v>30</v>
      </c>
      <c r="AU58" s="78"/>
      <c r="AV58" s="8"/>
    </row>
    <row r="59" spans="1:49" s="6" customFormat="1" ht="36.75" customHeight="1" x14ac:dyDescent="0.25">
      <c r="A59" s="75" t="str">
        <f>VLOOKUP(B59,Apoio!$A:$C,3,FALSE)</f>
        <v>Cotas de Energia Nuclear - Pré-Liquidação</v>
      </c>
      <c r="B59" s="82" t="s">
        <v>568</v>
      </c>
      <c r="C59" s="86">
        <v>45352</v>
      </c>
      <c r="D59" s="84" t="s">
        <v>135</v>
      </c>
      <c r="E59" s="78" t="s">
        <v>136</v>
      </c>
      <c r="F59" s="88" t="s">
        <v>708</v>
      </c>
      <c r="G59" s="89" t="s">
        <v>709</v>
      </c>
      <c r="H59" s="89"/>
      <c r="I59" s="89"/>
      <c r="J59" s="89"/>
      <c r="K59" s="89"/>
      <c r="L59" s="89"/>
      <c r="M59" s="89"/>
      <c r="N59" s="90"/>
      <c r="O59" s="98" t="s">
        <v>796</v>
      </c>
      <c r="P59" s="99">
        <v>45390</v>
      </c>
      <c r="Q59" s="77">
        <v>1</v>
      </c>
      <c r="R59" s="77">
        <v>2</v>
      </c>
      <c r="S59" s="77">
        <v>3</v>
      </c>
      <c r="T59" s="77">
        <v>4</v>
      </c>
      <c r="U59" s="77">
        <v>5</v>
      </c>
      <c r="V59" s="100">
        <v>6</v>
      </c>
      <c r="W59" s="100">
        <v>7</v>
      </c>
      <c r="X59" s="131">
        <v>8</v>
      </c>
      <c r="Y59" s="77">
        <v>9</v>
      </c>
      <c r="Z59" s="77">
        <v>10</v>
      </c>
      <c r="AA59" s="77">
        <v>11</v>
      </c>
      <c r="AB59" s="77">
        <v>12</v>
      </c>
      <c r="AC59" s="100">
        <v>13</v>
      </c>
      <c r="AD59" s="100">
        <v>14</v>
      </c>
      <c r="AE59" s="77">
        <v>15</v>
      </c>
      <c r="AF59" s="77">
        <v>16</v>
      </c>
      <c r="AG59" s="77">
        <v>17</v>
      </c>
      <c r="AH59" s="77">
        <v>18</v>
      </c>
      <c r="AI59" s="77">
        <v>19</v>
      </c>
      <c r="AJ59" s="100">
        <v>20</v>
      </c>
      <c r="AK59" s="100">
        <v>21</v>
      </c>
      <c r="AL59" s="77">
        <v>22</v>
      </c>
      <c r="AM59" s="77">
        <v>23</v>
      </c>
      <c r="AN59" s="77">
        <v>24</v>
      </c>
      <c r="AO59" s="77">
        <v>25</v>
      </c>
      <c r="AP59" s="77">
        <v>26</v>
      </c>
      <c r="AQ59" s="100">
        <v>27</v>
      </c>
      <c r="AR59" s="100">
        <v>28</v>
      </c>
      <c r="AS59" s="77">
        <v>29</v>
      </c>
      <c r="AT59" s="77">
        <v>30</v>
      </c>
      <c r="AU59" s="78"/>
      <c r="AV59" s="8"/>
    </row>
    <row r="60" spans="1:49" s="6" customFormat="1" ht="36" customHeight="1" x14ac:dyDescent="0.25">
      <c r="A60" s="75" t="str">
        <f>VLOOKUP(B60,Apoio!$A:$C,3,FALSE)</f>
        <v>Contrato</v>
      </c>
      <c r="B60" s="82" t="s">
        <v>345</v>
      </c>
      <c r="C60" s="86">
        <v>45352</v>
      </c>
      <c r="D60" s="84" t="s">
        <v>954</v>
      </c>
      <c r="E60" s="78" t="s">
        <v>84</v>
      </c>
      <c r="F60" s="91"/>
      <c r="G60" s="89"/>
      <c r="H60" s="89" t="s">
        <v>84</v>
      </c>
      <c r="I60" s="89"/>
      <c r="J60" s="89"/>
      <c r="K60" s="89"/>
      <c r="L60" s="89"/>
      <c r="M60" s="89"/>
      <c r="N60" s="90"/>
      <c r="O60" s="98" t="s">
        <v>796</v>
      </c>
      <c r="P60" s="99">
        <v>45390</v>
      </c>
      <c r="Q60" s="77">
        <v>1</v>
      </c>
      <c r="R60" s="77">
        <v>2</v>
      </c>
      <c r="S60" s="77">
        <v>3</v>
      </c>
      <c r="T60" s="77">
        <v>4</v>
      </c>
      <c r="U60" s="77">
        <v>5</v>
      </c>
      <c r="V60" s="100">
        <v>6</v>
      </c>
      <c r="W60" s="100">
        <v>7</v>
      </c>
      <c r="X60" s="79">
        <v>8</v>
      </c>
      <c r="Y60" s="77">
        <v>9</v>
      </c>
      <c r="Z60" s="77">
        <v>10</v>
      </c>
      <c r="AA60" s="77">
        <v>11</v>
      </c>
      <c r="AB60" s="77">
        <v>12</v>
      </c>
      <c r="AC60" s="100">
        <v>13</v>
      </c>
      <c r="AD60" s="100">
        <v>14</v>
      </c>
      <c r="AE60" s="77">
        <v>15</v>
      </c>
      <c r="AF60" s="77">
        <v>16</v>
      </c>
      <c r="AG60" s="77">
        <v>17</v>
      </c>
      <c r="AH60" s="77">
        <v>18</v>
      </c>
      <c r="AI60" s="77">
        <v>19</v>
      </c>
      <c r="AJ60" s="100">
        <v>20</v>
      </c>
      <c r="AK60" s="100">
        <v>21</v>
      </c>
      <c r="AL60" s="77">
        <v>22</v>
      </c>
      <c r="AM60" s="77">
        <v>23</v>
      </c>
      <c r="AN60" s="77">
        <v>24</v>
      </c>
      <c r="AO60" s="77">
        <v>25</v>
      </c>
      <c r="AP60" s="77">
        <v>26</v>
      </c>
      <c r="AQ60" s="100">
        <v>27</v>
      </c>
      <c r="AR60" s="100">
        <v>28</v>
      </c>
      <c r="AS60" s="77">
        <v>29</v>
      </c>
      <c r="AT60" s="77">
        <v>30</v>
      </c>
      <c r="AU60" s="78"/>
      <c r="AV60" s="8"/>
    </row>
    <row r="61" spans="1:49" s="6" customFormat="1" ht="36" customHeight="1" x14ac:dyDescent="0.25">
      <c r="A61" s="75" t="str">
        <f>VLOOKUP(B61,Apoio!$A:$C,3,FALSE)</f>
        <v>AGP</v>
      </c>
      <c r="B61" s="82" t="s">
        <v>645</v>
      </c>
      <c r="C61" s="86">
        <v>45352</v>
      </c>
      <c r="D61" s="84" t="s">
        <v>25</v>
      </c>
      <c r="E61" s="78" t="s">
        <v>84</v>
      </c>
      <c r="F61" s="88"/>
      <c r="G61" s="89"/>
      <c r="H61" s="89" t="s">
        <v>84</v>
      </c>
      <c r="I61" s="89"/>
      <c r="J61" s="89"/>
      <c r="K61" s="89"/>
      <c r="L61" s="89"/>
      <c r="M61" s="89"/>
      <c r="N61" s="90"/>
      <c r="O61" s="98" t="s">
        <v>796</v>
      </c>
      <c r="P61" s="99">
        <v>45390</v>
      </c>
      <c r="Q61" s="77">
        <v>1</v>
      </c>
      <c r="R61" s="77">
        <v>2</v>
      </c>
      <c r="S61" s="77">
        <v>3</v>
      </c>
      <c r="T61" s="77">
        <v>4</v>
      </c>
      <c r="U61" s="77">
        <v>5</v>
      </c>
      <c r="V61" s="100">
        <v>6</v>
      </c>
      <c r="W61" s="100">
        <v>7</v>
      </c>
      <c r="X61" s="79">
        <v>8</v>
      </c>
      <c r="Y61" s="77">
        <v>9</v>
      </c>
      <c r="Z61" s="77">
        <v>10</v>
      </c>
      <c r="AA61" s="77">
        <v>11</v>
      </c>
      <c r="AB61" s="77">
        <v>12</v>
      </c>
      <c r="AC61" s="100">
        <v>13</v>
      </c>
      <c r="AD61" s="100">
        <v>14</v>
      </c>
      <c r="AE61" s="77">
        <v>15</v>
      </c>
      <c r="AF61" s="77">
        <v>16</v>
      </c>
      <c r="AG61" s="77">
        <v>17</v>
      </c>
      <c r="AH61" s="77">
        <v>18</v>
      </c>
      <c r="AI61" s="77">
        <v>19</v>
      </c>
      <c r="AJ61" s="100">
        <v>20</v>
      </c>
      <c r="AK61" s="100">
        <v>21</v>
      </c>
      <c r="AL61" s="77">
        <v>22</v>
      </c>
      <c r="AM61" s="77">
        <v>23</v>
      </c>
      <c r="AN61" s="77">
        <v>24</v>
      </c>
      <c r="AO61" s="77">
        <v>25</v>
      </c>
      <c r="AP61" s="77">
        <v>26</v>
      </c>
      <c r="AQ61" s="100">
        <v>27</v>
      </c>
      <c r="AR61" s="100">
        <v>28</v>
      </c>
      <c r="AS61" s="77">
        <v>29</v>
      </c>
      <c r="AT61" s="77">
        <v>30</v>
      </c>
      <c r="AU61" s="78"/>
      <c r="AV61" s="8"/>
    </row>
    <row r="62" spans="1:49" s="6" customFormat="1" ht="36" customHeight="1" x14ac:dyDescent="0.25">
      <c r="A62" s="75" t="str">
        <f>VLOOKUP(B62,Apoio!$A:$C,3,FALSE)</f>
        <v>Conta Bandeiras</v>
      </c>
      <c r="B62" s="82" t="s">
        <v>166</v>
      </c>
      <c r="C62" s="86">
        <v>45323</v>
      </c>
      <c r="D62" s="84" t="s">
        <v>131</v>
      </c>
      <c r="E62" s="78" t="s">
        <v>84</v>
      </c>
      <c r="F62" s="88"/>
      <c r="G62" s="89"/>
      <c r="H62" s="89" t="s">
        <v>84</v>
      </c>
      <c r="I62" s="89"/>
      <c r="J62" s="89"/>
      <c r="K62" s="89"/>
      <c r="L62" s="89"/>
      <c r="M62" s="89"/>
      <c r="N62" s="90"/>
      <c r="O62" s="98" t="s">
        <v>796</v>
      </c>
      <c r="P62" s="99">
        <v>45390</v>
      </c>
      <c r="Q62" s="77">
        <v>1</v>
      </c>
      <c r="R62" s="77">
        <v>2</v>
      </c>
      <c r="S62" s="77">
        <v>3</v>
      </c>
      <c r="T62" s="77">
        <v>4</v>
      </c>
      <c r="U62" s="77">
        <v>5</v>
      </c>
      <c r="V62" s="100">
        <v>6</v>
      </c>
      <c r="W62" s="100">
        <v>7</v>
      </c>
      <c r="X62" s="79">
        <v>8</v>
      </c>
      <c r="Y62" s="77">
        <v>9</v>
      </c>
      <c r="Z62" s="77">
        <v>10</v>
      </c>
      <c r="AA62" s="77">
        <v>11</v>
      </c>
      <c r="AB62" s="77">
        <v>12</v>
      </c>
      <c r="AC62" s="100">
        <v>13</v>
      </c>
      <c r="AD62" s="100">
        <v>14</v>
      </c>
      <c r="AE62" s="77">
        <v>15</v>
      </c>
      <c r="AF62" s="77">
        <v>16</v>
      </c>
      <c r="AG62" s="77">
        <v>17</v>
      </c>
      <c r="AH62" s="77">
        <v>18</v>
      </c>
      <c r="AI62" s="77">
        <v>19</v>
      </c>
      <c r="AJ62" s="100">
        <v>20</v>
      </c>
      <c r="AK62" s="100">
        <v>21</v>
      </c>
      <c r="AL62" s="77">
        <v>22</v>
      </c>
      <c r="AM62" s="77">
        <v>23</v>
      </c>
      <c r="AN62" s="77">
        <v>24</v>
      </c>
      <c r="AO62" s="77">
        <v>25</v>
      </c>
      <c r="AP62" s="77">
        <v>26</v>
      </c>
      <c r="AQ62" s="100">
        <v>27</v>
      </c>
      <c r="AR62" s="100">
        <v>28</v>
      </c>
      <c r="AS62" s="77">
        <v>29</v>
      </c>
      <c r="AT62" s="77">
        <v>30</v>
      </c>
      <c r="AU62" s="78"/>
      <c r="AV62" s="8"/>
    </row>
    <row r="63" spans="1:49" s="6" customFormat="1" ht="36" customHeight="1" x14ac:dyDescent="0.25">
      <c r="A63" s="75" t="str">
        <f>VLOOKUP(B63,Apoio!$A:$C,3,FALSE)</f>
        <v>MCP - Liquidação</v>
      </c>
      <c r="B63" s="82" t="s">
        <v>167</v>
      </c>
      <c r="C63" s="86">
        <v>45323</v>
      </c>
      <c r="D63" s="84" t="s">
        <v>131</v>
      </c>
      <c r="E63" s="78" t="s">
        <v>84</v>
      </c>
      <c r="F63" s="91"/>
      <c r="G63" s="89"/>
      <c r="H63" s="89" t="s">
        <v>84</v>
      </c>
      <c r="I63" s="89"/>
      <c r="J63" s="89"/>
      <c r="K63" s="89"/>
      <c r="L63" s="89"/>
      <c r="M63" s="89"/>
      <c r="N63" s="90"/>
      <c r="O63" s="98" t="s">
        <v>796</v>
      </c>
      <c r="P63" s="99">
        <v>45390</v>
      </c>
      <c r="Q63" s="77">
        <v>1</v>
      </c>
      <c r="R63" s="77">
        <v>2</v>
      </c>
      <c r="S63" s="77">
        <v>3</v>
      </c>
      <c r="T63" s="77">
        <v>4</v>
      </c>
      <c r="U63" s="77">
        <v>5</v>
      </c>
      <c r="V63" s="100">
        <v>6</v>
      </c>
      <c r="W63" s="100">
        <v>7</v>
      </c>
      <c r="X63" s="79">
        <v>8</v>
      </c>
      <c r="Y63" s="77">
        <v>9</v>
      </c>
      <c r="Z63" s="77">
        <v>10</v>
      </c>
      <c r="AA63" s="77">
        <v>11</v>
      </c>
      <c r="AB63" s="77">
        <v>12</v>
      </c>
      <c r="AC63" s="100">
        <v>13</v>
      </c>
      <c r="AD63" s="100">
        <v>14</v>
      </c>
      <c r="AE63" s="77">
        <v>15</v>
      </c>
      <c r="AF63" s="77">
        <v>16</v>
      </c>
      <c r="AG63" s="77">
        <v>17</v>
      </c>
      <c r="AH63" s="77">
        <v>18</v>
      </c>
      <c r="AI63" s="77">
        <v>19</v>
      </c>
      <c r="AJ63" s="100">
        <v>20</v>
      </c>
      <c r="AK63" s="100">
        <v>21</v>
      </c>
      <c r="AL63" s="77">
        <v>22</v>
      </c>
      <c r="AM63" s="77">
        <v>23</v>
      </c>
      <c r="AN63" s="77">
        <v>24</v>
      </c>
      <c r="AO63" s="77">
        <v>25</v>
      </c>
      <c r="AP63" s="77">
        <v>26</v>
      </c>
      <c r="AQ63" s="100">
        <v>27</v>
      </c>
      <c r="AR63" s="100">
        <v>28</v>
      </c>
      <c r="AS63" s="77">
        <v>29</v>
      </c>
      <c r="AT63" s="77">
        <v>30</v>
      </c>
      <c r="AU63" s="78"/>
      <c r="AV63" s="8"/>
    </row>
    <row r="64" spans="1:49" s="6" customFormat="1" ht="20.5" customHeight="1" x14ac:dyDescent="0.25">
      <c r="A64" s="75" t="str">
        <f>VLOOKUP(B64,Apoio!$A:$C,3,FALSE)</f>
        <v>Medição Contábil</v>
      </c>
      <c r="B64" s="185" t="s">
        <v>1009</v>
      </c>
      <c r="C64" s="86">
        <v>45383</v>
      </c>
      <c r="D64" s="84" t="s">
        <v>84</v>
      </c>
      <c r="E64" s="78" t="s">
        <v>77</v>
      </c>
      <c r="F64" s="91" t="s">
        <v>760</v>
      </c>
      <c r="G64" s="92" t="s">
        <v>761</v>
      </c>
      <c r="H64" s="92" t="s">
        <v>762</v>
      </c>
      <c r="I64" s="92" t="s">
        <v>763</v>
      </c>
      <c r="J64" s="89"/>
      <c r="K64" s="89"/>
      <c r="L64" s="89"/>
      <c r="M64" s="89"/>
      <c r="N64" s="90"/>
      <c r="O64" s="98" t="s">
        <v>796</v>
      </c>
      <c r="P64" s="99">
        <v>45390</v>
      </c>
      <c r="Q64" s="209">
        <v>1</v>
      </c>
      <c r="R64" s="178">
        <v>2</v>
      </c>
      <c r="S64" s="178">
        <v>3</v>
      </c>
      <c r="T64" s="178">
        <v>4</v>
      </c>
      <c r="U64" s="178">
        <v>5</v>
      </c>
      <c r="V64" s="176">
        <v>6</v>
      </c>
      <c r="W64" s="176">
        <v>7</v>
      </c>
      <c r="X64" s="180">
        <v>8</v>
      </c>
      <c r="Y64" s="178">
        <v>9</v>
      </c>
      <c r="Z64" s="178">
        <v>10</v>
      </c>
      <c r="AA64" s="178">
        <v>11</v>
      </c>
      <c r="AB64" s="178">
        <v>12</v>
      </c>
      <c r="AC64" s="176">
        <v>13</v>
      </c>
      <c r="AD64" s="176">
        <v>14</v>
      </c>
      <c r="AE64" s="178">
        <v>15</v>
      </c>
      <c r="AF64" s="178">
        <v>16</v>
      </c>
      <c r="AG64" s="178">
        <v>17</v>
      </c>
      <c r="AH64" s="178">
        <v>18</v>
      </c>
      <c r="AI64" s="178">
        <v>19</v>
      </c>
      <c r="AJ64" s="176">
        <v>20</v>
      </c>
      <c r="AK64" s="176">
        <v>21</v>
      </c>
      <c r="AL64" s="178">
        <v>22</v>
      </c>
      <c r="AM64" s="178">
        <v>23</v>
      </c>
      <c r="AN64" s="178">
        <v>24</v>
      </c>
      <c r="AO64" s="178">
        <v>25</v>
      </c>
      <c r="AP64" s="178">
        <v>26</v>
      </c>
      <c r="AQ64" s="176">
        <v>27</v>
      </c>
      <c r="AR64" s="176">
        <v>28</v>
      </c>
      <c r="AS64" s="178">
        <v>29</v>
      </c>
      <c r="AT64" s="178">
        <v>30</v>
      </c>
      <c r="AU64" s="174"/>
      <c r="AV64" s="8"/>
    </row>
    <row r="65" spans="1:48" s="6" customFormat="1" ht="20.5" customHeight="1" x14ac:dyDescent="0.25">
      <c r="A65" s="75"/>
      <c r="B65" s="186"/>
      <c r="C65" s="86">
        <v>45383</v>
      </c>
      <c r="D65" s="84" t="s">
        <v>84</v>
      </c>
      <c r="E65" s="78" t="s">
        <v>1028</v>
      </c>
      <c r="F65" s="91" t="s">
        <v>1029</v>
      </c>
      <c r="G65" s="92" t="s">
        <v>1030</v>
      </c>
      <c r="H65" s="89"/>
      <c r="I65" s="89"/>
      <c r="J65" s="89"/>
      <c r="K65" s="89"/>
      <c r="L65" s="89"/>
      <c r="M65" s="89"/>
      <c r="N65" s="90"/>
      <c r="O65" s="98" t="s">
        <v>796</v>
      </c>
      <c r="P65" s="99">
        <v>45390</v>
      </c>
      <c r="Q65" s="210"/>
      <c r="R65" s="179"/>
      <c r="S65" s="179"/>
      <c r="T65" s="179"/>
      <c r="U65" s="179"/>
      <c r="V65" s="177"/>
      <c r="W65" s="177"/>
      <c r="X65" s="181"/>
      <c r="Y65" s="179"/>
      <c r="Z65" s="179"/>
      <c r="AA65" s="179"/>
      <c r="AB65" s="179"/>
      <c r="AC65" s="177"/>
      <c r="AD65" s="177"/>
      <c r="AE65" s="179"/>
      <c r="AF65" s="179"/>
      <c r="AG65" s="179"/>
      <c r="AH65" s="179"/>
      <c r="AI65" s="179"/>
      <c r="AJ65" s="177"/>
      <c r="AK65" s="177"/>
      <c r="AL65" s="179"/>
      <c r="AM65" s="179"/>
      <c r="AN65" s="179"/>
      <c r="AO65" s="179"/>
      <c r="AP65" s="179"/>
      <c r="AQ65" s="177"/>
      <c r="AR65" s="177"/>
      <c r="AS65" s="179"/>
      <c r="AT65" s="179"/>
      <c r="AU65" s="175"/>
      <c r="AV65" s="8"/>
    </row>
    <row r="66" spans="1:48" s="6" customFormat="1" ht="20.5" customHeight="1" x14ac:dyDescent="0.25">
      <c r="A66" s="75"/>
      <c r="B66" s="187"/>
      <c r="C66" s="86">
        <v>45383</v>
      </c>
      <c r="D66" s="84" t="s">
        <v>84</v>
      </c>
      <c r="E66" s="78" t="s">
        <v>586</v>
      </c>
      <c r="F66" s="91" t="s">
        <v>588</v>
      </c>
      <c r="G66" s="92" t="s">
        <v>589</v>
      </c>
      <c r="H66" s="89" t="s">
        <v>590</v>
      </c>
      <c r="I66" s="89"/>
      <c r="J66" s="89"/>
      <c r="K66" s="89"/>
      <c r="L66" s="89"/>
      <c r="M66" s="89"/>
      <c r="N66" s="90"/>
      <c r="O66" s="98" t="s">
        <v>796</v>
      </c>
      <c r="P66" s="99">
        <v>45390</v>
      </c>
      <c r="Q66" s="211"/>
      <c r="R66" s="183"/>
      <c r="S66" s="183"/>
      <c r="T66" s="183"/>
      <c r="U66" s="183"/>
      <c r="V66" s="184"/>
      <c r="W66" s="184"/>
      <c r="X66" s="182"/>
      <c r="Y66" s="183"/>
      <c r="Z66" s="183"/>
      <c r="AA66" s="183"/>
      <c r="AB66" s="183"/>
      <c r="AC66" s="184"/>
      <c r="AD66" s="184"/>
      <c r="AE66" s="183"/>
      <c r="AF66" s="183"/>
      <c r="AG66" s="183"/>
      <c r="AH66" s="183"/>
      <c r="AI66" s="183"/>
      <c r="AJ66" s="184"/>
      <c r="AK66" s="184"/>
      <c r="AL66" s="183"/>
      <c r="AM66" s="183"/>
      <c r="AN66" s="183"/>
      <c r="AO66" s="183"/>
      <c r="AP66" s="183"/>
      <c r="AQ66" s="184"/>
      <c r="AR66" s="184"/>
      <c r="AS66" s="183"/>
      <c r="AT66" s="183"/>
      <c r="AU66" s="198"/>
      <c r="AV66" s="8"/>
    </row>
    <row r="67" spans="1:48" s="6" customFormat="1" ht="36.75" customHeight="1" x14ac:dyDescent="0.25">
      <c r="A67" s="75" t="str">
        <f>VLOOKUP(B67,Apoio!$A:$C,3,FALSE)</f>
        <v>MVE - Resultados</v>
      </c>
      <c r="B67" s="82" t="s">
        <v>880</v>
      </c>
      <c r="C67" s="86">
        <v>45352</v>
      </c>
      <c r="D67" s="84" t="s">
        <v>613</v>
      </c>
      <c r="E67" s="78" t="s">
        <v>620</v>
      </c>
      <c r="F67" s="91" t="s">
        <v>1080</v>
      </c>
      <c r="G67" s="89"/>
      <c r="H67" s="89"/>
      <c r="I67" s="89"/>
      <c r="J67" s="89"/>
      <c r="K67" s="89"/>
      <c r="L67" s="89"/>
      <c r="M67" s="89"/>
      <c r="N67" s="90"/>
      <c r="O67" s="98" t="s">
        <v>796</v>
      </c>
      <c r="P67" s="99">
        <v>45390</v>
      </c>
      <c r="Q67" s="77">
        <v>1</v>
      </c>
      <c r="R67" s="77">
        <v>2</v>
      </c>
      <c r="S67" s="77">
        <v>3</v>
      </c>
      <c r="T67" s="77">
        <v>4</v>
      </c>
      <c r="U67" s="77">
        <v>5</v>
      </c>
      <c r="V67" s="100">
        <v>6</v>
      </c>
      <c r="W67" s="100">
        <v>7</v>
      </c>
      <c r="X67" s="79">
        <v>8</v>
      </c>
      <c r="Y67" s="77">
        <v>9</v>
      </c>
      <c r="Z67" s="77">
        <v>10</v>
      </c>
      <c r="AA67" s="77">
        <v>11</v>
      </c>
      <c r="AB67" s="77">
        <v>12</v>
      </c>
      <c r="AC67" s="100">
        <v>13</v>
      </c>
      <c r="AD67" s="100">
        <v>14</v>
      </c>
      <c r="AE67" s="77">
        <v>15</v>
      </c>
      <c r="AF67" s="77">
        <v>16</v>
      </c>
      <c r="AG67" s="77">
        <v>17</v>
      </c>
      <c r="AH67" s="77">
        <v>18</v>
      </c>
      <c r="AI67" s="77">
        <v>19</v>
      </c>
      <c r="AJ67" s="100">
        <v>20</v>
      </c>
      <c r="AK67" s="100">
        <v>21</v>
      </c>
      <c r="AL67" s="77">
        <v>22</v>
      </c>
      <c r="AM67" s="77">
        <v>23</v>
      </c>
      <c r="AN67" s="77">
        <v>24</v>
      </c>
      <c r="AO67" s="77">
        <v>25</v>
      </c>
      <c r="AP67" s="77">
        <v>26</v>
      </c>
      <c r="AQ67" s="100">
        <v>27</v>
      </c>
      <c r="AR67" s="100">
        <v>28</v>
      </c>
      <c r="AS67" s="77">
        <v>29</v>
      </c>
      <c r="AT67" s="77">
        <v>30</v>
      </c>
      <c r="AU67" s="78"/>
      <c r="AV67" s="8"/>
    </row>
    <row r="68" spans="1:48" s="6" customFormat="1" ht="36.75" customHeight="1" x14ac:dyDescent="0.25">
      <c r="A68" s="75" t="str">
        <f>VLOOKUP(B68,Apoio!$A:$C,3,FALSE)</f>
        <v>MVE - Pré-Liquidação</v>
      </c>
      <c r="B68" s="82" t="s">
        <v>881</v>
      </c>
      <c r="C68" s="86">
        <v>45352</v>
      </c>
      <c r="D68" s="84" t="s">
        <v>613</v>
      </c>
      <c r="E68" s="78" t="s">
        <v>622</v>
      </c>
      <c r="F68" s="88" t="s">
        <v>703</v>
      </c>
      <c r="G68" s="89"/>
      <c r="H68" s="89"/>
      <c r="I68" s="89"/>
      <c r="J68" s="89"/>
      <c r="K68" s="89"/>
      <c r="L68" s="89"/>
      <c r="M68" s="89"/>
      <c r="N68" s="90"/>
      <c r="O68" s="98" t="s">
        <v>796</v>
      </c>
      <c r="P68" s="99">
        <v>45390</v>
      </c>
      <c r="Q68" s="77">
        <v>1</v>
      </c>
      <c r="R68" s="77">
        <v>2</v>
      </c>
      <c r="S68" s="77">
        <v>3</v>
      </c>
      <c r="T68" s="77">
        <v>4</v>
      </c>
      <c r="U68" s="77">
        <v>5</v>
      </c>
      <c r="V68" s="100">
        <v>6</v>
      </c>
      <c r="W68" s="100">
        <v>7</v>
      </c>
      <c r="X68" s="79">
        <v>8</v>
      </c>
      <c r="Y68" s="77">
        <v>9</v>
      </c>
      <c r="Z68" s="77">
        <v>10</v>
      </c>
      <c r="AA68" s="77">
        <v>11</v>
      </c>
      <c r="AB68" s="77">
        <v>12</v>
      </c>
      <c r="AC68" s="100">
        <v>13</v>
      </c>
      <c r="AD68" s="100">
        <v>14</v>
      </c>
      <c r="AE68" s="77">
        <v>15</v>
      </c>
      <c r="AF68" s="77">
        <v>16</v>
      </c>
      <c r="AG68" s="77">
        <v>17</v>
      </c>
      <c r="AH68" s="77">
        <v>18</v>
      </c>
      <c r="AI68" s="77">
        <v>19</v>
      </c>
      <c r="AJ68" s="100">
        <v>20</v>
      </c>
      <c r="AK68" s="100">
        <v>21</v>
      </c>
      <c r="AL68" s="77">
        <v>22</v>
      </c>
      <c r="AM68" s="77">
        <v>23</v>
      </c>
      <c r="AN68" s="77">
        <v>24</v>
      </c>
      <c r="AO68" s="77">
        <v>25</v>
      </c>
      <c r="AP68" s="77">
        <v>26</v>
      </c>
      <c r="AQ68" s="100">
        <v>27</v>
      </c>
      <c r="AR68" s="100">
        <v>28</v>
      </c>
      <c r="AS68" s="77">
        <v>29</v>
      </c>
      <c r="AT68" s="77">
        <v>30</v>
      </c>
      <c r="AU68" s="78"/>
      <c r="AV68" s="8"/>
    </row>
    <row r="69" spans="1:48" s="6" customFormat="1" ht="66" customHeight="1" x14ac:dyDescent="0.25">
      <c r="A69" s="75" t="str">
        <f>VLOOKUP(B69,Apoio!$A:$C,3,FALSE)</f>
        <v>Monitoramento Prudencial</v>
      </c>
      <c r="B69" s="82" t="s">
        <v>1014</v>
      </c>
      <c r="C69" s="86">
        <v>45352</v>
      </c>
      <c r="D69" s="84" t="s">
        <v>84</v>
      </c>
      <c r="E69" s="78" t="s">
        <v>84</v>
      </c>
      <c r="F69" s="92"/>
      <c r="G69" s="89"/>
      <c r="H69" s="89" t="s">
        <v>84</v>
      </c>
      <c r="I69" s="89"/>
      <c r="J69" s="89"/>
      <c r="K69" s="89"/>
      <c r="L69" s="89"/>
      <c r="M69" s="89"/>
      <c r="N69" s="90"/>
      <c r="O69" s="98" t="s">
        <v>796</v>
      </c>
      <c r="P69" s="99">
        <v>45390</v>
      </c>
      <c r="Q69" s="77">
        <v>1</v>
      </c>
      <c r="R69" s="77">
        <v>2</v>
      </c>
      <c r="S69" s="77">
        <v>3</v>
      </c>
      <c r="T69" s="77">
        <v>4</v>
      </c>
      <c r="U69" s="77">
        <v>5</v>
      </c>
      <c r="V69" s="100">
        <v>6</v>
      </c>
      <c r="W69" s="100">
        <v>7</v>
      </c>
      <c r="X69" s="79">
        <v>8</v>
      </c>
      <c r="Y69" s="77">
        <v>9</v>
      </c>
      <c r="Z69" s="77">
        <v>10</v>
      </c>
      <c r="AA69" s="77">
        <v>11</v>
      </c>
      <c r="AB69" s="77">
        <v>12</v>
      </c>
      <c r="AC69" s="100">
        <v>13</v>
      </c>
      <c r="AD69" s="100">
        <v>14</v>
      </c>
      <c r="AE69" s="77">
        <v>15</v>
      </c>
      <c r="AF69" s="77">
        <v>16</v>
      </c>
      <c r="AG69" s="77">
        <v>17</v>
      </c>
      <c r="AH69" s="77">
        <v>18</v>
      </c>
      <c r="AI69" s="77">
        <v>19</v>
      </c>
      <c r="AJ69" s="100">
        <v>20</v>
      </c>
      <c r="AK69" s="100">
        <v>21</v>
      </c>
      <c r="AL69" s="77">
        <v>22</v>
      </c>
      <c r="AM69" s="77">
        <v>23</v>
      </c>
      <c r="AN69" s="77">
        <v>24</v>
      </c>
      <c r="AO69" s="77">
        <v>25</v>
      </c>
      <c r="AP69" s="77">
        <v>26</v>
      </c>
      <c r="AQ69" s="100">
        <v>27</v>
      </c>
      <c r="AR69" s="100">
        <v>28</v>
      </c>
      <c r="AS69" s="77">
        <v>29</v>
      </c>
      <c r="AT69" s="77">
        <v>30</v>
      </c>
      <c r="AU69" s="78"/>
      <c r="AV69" s="8"/>
    </row>
    <row r="70" spans="1:48" s="6" customFormat="1" ht="36" customHeight="1" x14ac:dyDescent="0.25">
      <c r="A70" s="75" t="str">
        <f>VLOOKUP(B70,Apoio!$A:$C,3,FALSE)</f>
        <v>MCP - Liquidação</v>
      </c>
      <c r="B70" s="82" t="s">
        <v>168</v>
      </c>
      <c r="C70" s="86">
        <v>45323</v>
      </c>
      <c r="D70" s="84" t="s">
        <v>132</v>
      </c>
      <c r="E70" s="78" t="s">
        <v>84</v>
      </c>
      <c r="F70" s="88"/>
      <c r="G70" s="89"/>
      <c r="H70" s="89" t="s">
        <v>84</v>
      </c>
      <c r="I70" s="89"/>
      <c r="J70" s="89"/>
      <c r="K70" s="89"/>
      <c r="L70" s="89"/>
      <c r="M70" s="89"/>
      <c r="N70" s="90"/>
      <c r="O70" s="98" t="s">
        <v>796</v>
      </c>
      <c r="P70" s="99">
        <v>45391</v>
      </c>
      <c r="Q70" s="77">
        <v>1</v>
      </c>
      <c r="R70" s="77">
        <v>2</v>
      </c>
      <c r="S70" s="77">
        <v>3</v>
      </c>
      <c r="T70" s="77">
        <v>4</v>
      </c>
      <c r="U70" s="77">
        <v>5</v>
      </c>
      <c r="V70" s="100">
        <v>6</v>
      </c>
      <c r="W70" s="100">
        <v>7</v>
      </c>
      <c r="X70" s="77">
        <v>8</v>
      </c>
      <c r="Y70" s="79">
        <v>9</v>
      </c>
      <c r="Z70" s="77">
        <v>10</v>
      </c>
      <c r="AA70" s="77">
        <v>11</v>
      </c>
      <c r="AB70" s="77">
        <v>12</v>
      </c>
      <c r="AC70" s="100">
        <v>13</v>
      </c>
      <c r="AD70" s="100">
        <v>14</v>
      </c>
      <c r="AE70" s="77">
        <v>15</v>
      </c>
      <c r="AF70" s="77">
        <v>16</v>
      </c>
      <c r="AG70" s="77">
        <v>17</v>
      </c>
      <c r="AH70" s="77">
        <v>18</v>
      </c>
      <c r="AI70" s="77">
        <v>19</v>
      </c>
      <c r="AJ70" s="100">
        <v>20</v>
      </c>
      <c r="AK70" s="100">
        <v>21</v>
      </c>
      <c r="AL70" s="77">
        <v>22</v>
      </c>
      <c r="AM70" s="77">
        <v>23</v>
      </c>
      <c r="AN70" s="77">
        <v>24</v>
      </c>
      <c r="AO70" s="77">
        <v>25</v>
      </c>
      <c r="AP70" s="77">
        <v>26</v>
      </c>
      <c r="AQ70" s="100">
        <v>27</v>
      </c>
      <c r="AR70" s="100">
        <v>28</v>
      </c>
      <c r="AS70" s="77">
        <v>29</v>
      </c>
      <c r="AT70" s="77">
        <v>30</v>
      </c>
      <c r="AU70" s="78"/>
      <c r="AV70" s="8"/>
    </row>
    <row r="71" spans="1:48" s="6" customFormat="1" ht="36.75" customHeight="1" x14ac:dyDescent="0.25">
      <c r="A71" s="75" t="str">
        <f>VLOOKUP(B71,Apoio!$A:$C,3,FALSE)</f>
        <v>Penalidades - Liquidação</v>
      </c>
      <c r="B71" s="82" t="s">
        <v>169</v>
      </c>
      <c r="C71" s="86">
        <v>45352</v>
      </c>
      <c r="D71" s="84" t="s">
        <v>133</v>
      </c>
      <c r="E71" s="78" t="s">
        <v>84</v>
      </c>
      <c r="F71" s="91"/>
      <c r="G71" s="89"/>
      <c r="H71" s="89" t="s">
        <v>84</v>
      </c>
      <c r="I71" s="89"/>
      <c r="J71" s="89"/>
      <c r="K71" s="89"/>
      <c r="L71" s="89"/>
      <c r="M71" s="89"/>
      <c r="N71" s="90"/>
      <c r="O71" s="98" t="s">
        <v>796</v>
      </c>
      <c r="P71" s="99">
        <v>45391</v>
      </c>
      <c r="Q71" s="77">
        <v>1</v>
      </c>
      <c r="R71" s="77">
        <v>2</v>
      </c>
      <c r="S71" s="77">
        <v>3</v>
      </c>
      <c r="T71" s="77">
        <v>4</v>
      </c>
      <c r="U71" s="77">
        <v>5</v>
      </c>
      <c r="V71" s="100">
        <v>6</v>
      </c>
      <c r="W71" s="100">
        <v>7</v>
      </c>
      <c r="X71" s="77">
        <v>8</v>
      </c>
      <c r="Y71" s="79">
        <v>9</v>
      </c>
      <c r="Z71" s="77">
        <v>10</v>
      </c>
      <c r="AA71" s="77">
        <v>11</v>
      </c>
      <c r="AB71" s="77">
        <v>12</v>
      </c>
      <c r="AC71" s="100">
        <v>13</v>
      </c>
      <c r="AD71" s="100">
        <v>14</v>
      </c>
      <c r="AE71" s="77">
        <v>15</v>
      </c>
      <c r="AF71" s="77">
        <v>16</v>
      </c>
      <c r="AG71" s="77">
        <v>17</v>
      </c>
      <c r="AH71" s="77">
        <v>18</v>
      </c>
      <c r="AI71" s="77">
        <v>19</v>
      </c>
      <c r="AJ71" s="100">
        <v>20</v>
      </c>
      <c r="AK71" s="100">
        <v>21</v>
      </c>
      <c r="AL71" s="77">
        <v>22</v>
      </c>
      <c r="AM71" s="77">
        <v>23</v>
      </c>
      <c r="AN71" s="77">
        <v>24</v>
      </c>
      <c r="AO71" s="77">
        <v>25</v>
      </c>
      <c r="AP71" s="77">
        <v>26</v>
      </c>
      <c r="AQ71" s="100">
        <v>27</v>
      </c>
      <c r="AR71" s="100">
        <v>28</v>
      </c>
      <c r="AS71" s="77">
        <v>29</v>
      </c>
      <c r="AT71" s="77">
        <v>30</v>
      </c>
      <c r="AU71" s="78"/>
      <c r="AV71" s="8"/>
    </row>
    <row r="72" spans="1:48" s="6" customFormat="1" ht="45.75" customHeight="1" x14ac:dyDescent="0.25">
      <c r="A72" s="75" t="str">
        <f>VLOOKUP(B72,Apoio!$A:$C,3,FALSE)</f>
        <v>Energia de Reserva - Cessão Biomassa</v>
      </c>
      <c r="B72" s="82" t="s">
        <v>401</v>
      </c>
      <c r="C72" s="86">
        <v>45323</v>
      </c>
      <c r="D72" s="84" t="s">
        <v>21</v>
      </c>
      <c r="E72" s="78" t="s">
        <v>84</v>
      </c>
      <c r="F72" s="88"/>
      <c r="G72" s="89"/>
      <c r="H72" s="89" t="s">
        <v>84</v>
      </c>
      <c r="I72" s="89"/>
      <c r="J72" s="89"/>
      <c r="K72" s="89"/>
      <c r="L72" s="89"/>
      <c r="M72" s="89"/>
      <c r="N72" s="90"/>
      <c r="O72" s="98" t="s">
        <v>796</v>
      </c>
      <c r="P72" s="99">
        <v>45391</v>
      </c>
      <c r="Q72" s="77">
        <v>1</v>
      </c>
      <c r="R72" s="77">
        <v>2</v>
      </c>
      <c r="S72" s="77">
        <v>3</v>
      </c>
      <c r="T72" s="77">
        <v>4</v>
      </c>
      <c r="U72" s="77">
        <v>5</v>
      </c>
      <c r="V72" s="100">
        <v>6</v>
      </c>
      <c r="W72" s="100">
        <v>7</v>
      </c>
      <c r="X72" s="77">
        <v>8</v>
      </c>
      <c r="Y72" s="79">
        <v>9</v>
      </c>
      <c r="Z72" s="77">
        <v>10</v>
      </c>
      <c r="AA72" s="77">
        <v>11</v>
      </c>
      <c r="AB72" s="77">
        <v>12</v>
      </c>
      <c r="AC72" s="100">
        <v>13</v>
      </c>
      <c r="AD72" s="100">
        <v>14</v>
      </c>
      <c r="AE72" s="77">
        <v>15</v>
      </c>
      <c r="AF72" s="77">
        <v>16</v>
      </c>
      <c r="AG72" s="77">
        <v>17</v>
      </c>
      <c r="AH72" s="77">
        <v>18</v>
      </c>
      <c r="AI72" s="77">
        <v>19</v>
      </c>
      <c r="AJ72" s="100">
        <v>20</v>
      </c>
      <c r="AK72" s="100">
        <v>21</v>
      </c>
      <c r="AL72" s="77">
        <v>22</v>
      </c>
      <c r="AM72" s="77">
        <v>23</v>
      </c>
      <c r="AN72" s="77">
        <v>24</v>
      </c>
      <c r="AO72" s="77">
        <v>25</v>
      </c>
      <c r="AP72" s="77">
        <v>26</v>
      </c>
      <c r="AQ72" s="100">
        <v>27</v>
      </c>
      <c r="AR72" s="100">
        <v>28</v>
      </c>
      <c r="AS72" s="77">
        <v>29</v>
      </c>
      <c r="AT72" s="77">
        <v>30</v>
      </c>
      <c r="AU72" s="78" t="s">
        <v>962</v>
      </c>
      <c r="AV72" s="8"/>
    </row>
    <row r="73" spans="1:48" s="6" customFormat="1" ht="43.5" x14ac:dyDescent="0.25">
      <c r="A73" s="75" t="str">
        <f>VLOOKUP(B73,Apoio!$A:$C,3,FALSE)</f>
        <v>Energia de Reserva - Cessão Hidráulica</v>
      </c>
      <c r="B73" s="85" t="s">
        <v>680</v>
      </c>
      <c r="C73" s="86">
        <v>45323</v>
      </c>
      <c r="D73" s="84" t="s">
        <v>681</v>
      </c>
      <c r="E73" s="78" t="s">
        <v>795</v>
      </c>
      <c r="F73" s="95" t="s">
        <v>693</v>
      </c>
      <c r="G73" s="89" t="s">
        <v>702</v>
      </c>
      <c r="H73" s="89"/>
      <c r="I73" s="89"/>
      <c r="J73" s="89"/>
      <c r="K73" s="89"/>
      <c r="L73" s="89"/>
      <c r="M73" s="89"/>
      <c r="N73" s="90"/>
      <c r="O73" s="98" t="s">
        <v>796</v>
      </c>
      <c r="P73" s="99">
        <v>45391</v>
      </c>
      <c r="Q73" s="77">
        <v>1</v>
      </c>
      <c r="R73" s="77">
        <v>2</v>
      </c>
      <c r="S73" s="77">
        <v>3</v>
      </c>
      <c r="T73" s="77">
        <v>4</v>
      </c>
      <c r="U73" s="77">
        <v>5</v>
      </c>
      <c r="V73" s="100">
        <v>6</v>
      </c>
      <c r="W73" s="100">
        <v>7</v>
      </c>
      <c r="X73" s="77">
        <v>8</v>
      </c>
      <c r="Y73" s="131">
        <v>9</v>
      </c>
      <c r="Z73" s="77">
        <v>10</v>
      </c>
      <c r="AA73" s="77">
        <v>11</v>
      </c>
      <c r="AB73" s="77">
        <v>12</v>
      </c>
      <c r="AC73" s="100">
        <v>13</v>
      </c>
      <c r="AD73" s="100">
        <v>14</v>
      </c>
      <c r="AE73" s="77">
        <v>15</v>
      </c>
      <c r="AF73" s="77">
        <v>16</v>
      </c>
      <c r="AG73" s="77">
        <v>17</v>
      </c>
      <c r="AH73" s="77">
        <v>18</v>
      </c>
      <c r="AI73" s="77">
        <v>19</v>
      </c>
      <c r="AJ73" s="100">
        <v>20</v>
      </c>
      <c r="AK73" s="100">
        <v>21</v>
      </c>
      <c r="AL73" s="77">
        <v>22</v>
      </c>
      <c r="AM73" s="77">
        <v>23</v>
      </c>
      <c r="AN73" s="77">
        <v>24</v>
      </c>
      <c r="AO73" s="77">
        <v>25</v>
      </c>
      <c r="AP73" s="77">
        <v>26</v>
      </c>
      <c r="AQ73" s="100">
        <v>27</v>
      </c>
      <c r="AR73" s="100">
        <v>28</v>
      </c>
      <c r="AS73" s="77">
        <v>29</v>
      </c>
      <c r="AT73" s="77">
        <v>30</v>
      </c>
      <c r="AU73" s="78" t="s">
        <v>963</v>
      </c>
    </row>
    <row r="74" spans="1:48" s="6" customFormat="1" ht="46.5" customHeight="1" x14ac:dyDescent="0.25">
      <c r="A74" s="75" t="str">
        <f>VLOOKUP(B74,Apoio!$A:$C,3,FALSE)</f>
        <v>Cotas de Garantia Física - Resultados</v>
      </c>
      <c r="B74" s="82" t="s">
        <v>171</v>
      </c>
      <c r="C74" s="86">
        <v>45352</v>
      </c>
      <c r="D74" s="84" t="s">
        <v>10</v>
      </c>
      <c r="E74" s="78" t="s">
        <v>155</v>
      </c>
      <c r="F74" s="88" t="s">
        <v>710</v>
      </c>
      <c r="G74" s="89" t="s">
        <v>711</v>
      </c>
      <c r="H74" s="89"/>
      <c r="I74" s="89"/>
      <c r="J74" s="89"/>
      <c r="K74" s="89"/>
      <c r="L74" s="89"/>
      <c r="M74" s="89"/>
      <c r="N74" s="90"/>
      <c r="O74" s="98" t="s">
        <v>796</v>
      </c>
      <c r="P74" s="99">
        <v>45391</v>
      </c>
      <c r="Q74" s="77">
        <v>1</v>
      </c>
      <c r="R74" s="77">
        <v>2</v>
      </c>
      <c r="S74" s="77">
        <v>3</v>
      </c>
      <c r="T74" s="77">
        <v>4</v>
      </c>
      <c r="U74" s="77">
        <v>5</v>
      </c>
      <c r="V74" s="100">
        <v>6</v>
      </c>
      <c r="W74" s="100">
        <v>7</v>
      </c>
      <c r="X74" s="77">
        <v>8</v>
      </c>
      <c r="Y74" s="79">
        <v>9</v>
      </c>
      <c r="Z74" s="77">
        <v>10</v>
      </c>
      <c r="AA74" s="77">
        <v>11</v>
      </c>
      <c r="AB74" s="77">
        <v>12</v>
      </c>
      <c r="AC74" s="100">
        <v>13</v>
      </c>
      <c r="AD74" s="100">
        <v>14</v>
      </c>
      <c r="AE74" s="77">
        <v>15</v>
      </c>
      <c r="AF74" s="77">
        <v>16</v>
      </c>
      <c r="AG74" s="77">
        <v>17</v>
      </c>
      <c r="AH74" s="77">
        <v>18</v>
      </c>
      <c r="AI74" s="77">
        <v>19</v>
      </c>
      <c r="AJ74" s="100">
        <v>20</v>
      </c>
      <c r="AK74" s="100">
        <v>21</v>
      </c>
      <c r="AL74" s="77">
        <v>22</v>
      </c>
      <c r="AM74" s="77">
        <v>23</v>
      </c>
      <c r="AN74" s="77">
        <v>24</v>
      </c>
      <c r="AO74" s="77">
        <v>25</v>
      </c>
      <c r="AP74" s="77">
        <v>26</v>
      </c>
      <c r="AQ74" s="100">
        <v>27</v>
      </c>
      <c r="AR74" s="100">
        <v>28</v>
      </c>
      <c r="AS74" s="77">
        <v>29</v>
      </c>
      <c r="AT74" s="77">
        <v>30</v>
      </c>
      <c r="AU74" s="81"/>
      <c r="AV74" s="8"/>
    </row>
    <row r="75" spans="1:48" s="6" customFormat="1" ht="36.75" customHeight="1" x14ac:dyDescent="0.25">
      <c r="A75" s="75" t="str">
        <f>VLOOKUP(B75,Apoio!$A:$C,3,FALSE)</f>
        <v>Medição - Ajuste</v>
      </c>
      <c r="B75" s="82" t="s">
        <v>190</v>
      </c>
      <c r="C75" s="86">
        <v>45352</v>
      </c>
      <c r="D75" s="84" t="s">
        <v>10</v>
      </c>
      <c r="E75" s="78" t="s">
        <v>84</v>
      </c>
      <c r="F75" s="91"/>
      <c r="G75" s="89"/>
      <c r="H75" s="89" t="s">
        <v>84</v>
      </c>
      <c r="I75" s="89"/>
      <c r="J75" s="89"/>
      <c r="K75" s="89"/>
      <c r="L75" s="89"/>
      <c r="M75" s="89"/>
      <c r="N75" s="90"/>
      <c r="O75" s="98" t="s">
        <v>796</v>
      </c>
      <c r="P75" s="99">
        <v>45391</v>
      </c>
      <c r="Q75" s="77">
        <v>1</v>
      </c>
      <c r="R75" s="77">
        <v>2</v>
      </c>
      <c r="S75" s="77">
        <v>3</v>
      </c>
      <c r="T75" s="77">
        <v>4</v>
      </c>
      <c r="U75" s="77">
        <v>5</v>
      </c>
      <c r="V75" s="100">
        <v>6</v>
      </c>
      <c r="W75" s="100">
        <v>7</v>
      </c>
      <c r="X75" s="77">
        <v>8</v>
      </c>
      <c r="Y75" s="79">
        <v>9</v>
      </c>
      <c r="Z75" s="77">
        <v>10</v>
      </c>
      <c r="AA75" s="77">
        <v>11</v>
      </c>
      <c r="AB75" s="77">
        <v>12</v>
      </c>
      <c r="AC75" s="100">
        <v>13</v>
      </c>
      <c r="AD75" s="100">
        <v>14</v>
      </c>
      <c r="AE75" s="77">
        <v>15</v>
      </c>
      <c r="AF75" s="77">
        <v>16</v>
      </c>
      <c r="AG75" s="77">
        <v>17</v>
      </c>
      <c r="AH75" s="77">
        <v>18</v>
      </c>
      <c r="AI75" s="77">
        <v>19</v>
      </c>
      <c r="AJ75" s="100">
        <v>20</v>
      </c>
      <c r="AK75" s="100">
        <v>21</v>
      </c>
      <c r="AL75" s="77">
        <v>22</v>
      </c>
      <c r="AM75" s="77">
        <v>23</v>
      </c>
      <c r="AN75" s="77">
        <v>24</v>
      </c>
      <c r="AO75" s="77">
        <v>25</v>
      </c>
      <c r="AP75" s="77">
        <v>26</v>
      </c>
      <c r="AQ75" s="100">
        <v>27</v>
      </c>
      <c r="AR75" s="100">
        <v>28</v>
      </c>
      <c r="AS75" s="77">
        <v>29</v>
      </c>
      <c r="AT75" s="77">
        <v>30</v>
      </c>
      <c r="AU75" s="78"/>
      <c r="AV75" s="8"/>
    </row>
    <row r="76" spans="1:48" s="6" customFormat="1" ht="36.75" customHeight="1" x14ac:dyDescent="0.25">
      <c r="A76" s="75" t="str">
        <f>VLOOKUP(B76,Apoio!$A:$C,3,FALSE)</f>
        <v>Cotas de Garantia Física - Pré-Liquidação</v>
      </c>
      <c r="B76" s="82" t="s">
        <v>570</v>
      </c>
      <c r="C76" s="86">
        <v>45352</v>
      </c>
      <c r="D76" s="84" t="s">
        <v>137</v>
      </c>
      <c r="E76" s="78" t="s">
        <v>159</v>
      </c>
      <c r="F76" s="91" t="s">
        <v>712</v>
      </c>
      <c r="G76" s="89" t="s">
        <v>713</v>
      </c>
      <c r="H76" s="89"/>
      <c r="I76" s="89"/>
      <c r="J76" s="89"/>
      <c r="K76" s="89"/>
      <c r="L76" s="89"/>
      <c r="M76" s="89"/>
      <c r="N76" s="90"/>
      <c r="O76" s="98" t="s">
        <v>796</v>
      </c>
      <c r="P76" s="99">
        <v>45391</v>
      </c>
      <c r="Q76" s="77">
        <v>1</v>
      </c>
      <c r="R76" s="77">
        <v>2</v>
      </c>
      <c r="S76" s="77">
        <v>3</v>
      </c>
      <c r="T76" s="77">
        <v>4</v>
      </c>
      <c r="U76" s="77">
        <v>5</v>
      </c>
      <c r="V76" s="100">
        <v>6</v>
      </c>
      <c r="W76" s="100">
        <v>7</v>
      </c>
      <c r="X76" s="77">
        <v>8</v>
      </c>
      <c r="Y76" s="131">
        <v>9</v>
      </c>
      <c r="Z76" s="77">
        <v>10</v>
      </c>
      <c r="AA76" s="77">
        <v>11</v>
      </c>
      <c r="AB76" s="77">
        <v>12</v>
      </c>
      <c r="AC76" s="100">
        <v>13</v>
      </c>
      <c r="AD76" s="100">
        <v>14</v>
      </c>
      <c r="AE76" s="77">
        <v>15</v>
      </c>
      <c r="AF76" s="77">
        <v>16</v>
      </c>
      <c r="AG76" s="77">
        <v>17</v>
      </c>
      <c r="AH76" s="77">
        <v>18</v>
      </c>
      <c r="AI76" s="77">
        <v>19</v>
      </c>
      <c r="AJ76" s="100">
        <v>20</v>
      </c>
      <c r="AK76" s="100">
        <v>21</v>
      </c>
      <c r="AL76" s="77">
        <v>22</v>
      </c>
      <c r="AM76" s="77">
        <v>23</v>
      </c>
      <c r="AN76" s="77">
        <v>24</v>
      </c>
      <c r="AO76" s="77">
        <v>25</v>
      </c>
      <c r="AP76" s="77">
        <v>26</v>
      </c>
      <c r="AQ76" s="100">
        <v>27</v>
      </c>
      <c r="AR76" s="100">
        <v>28</v>
      </c>
      <c r="AS76" s="77">
        <v>29</v>
      </c>
      <c r="AT76" s="77">
        <v>30</v>
      </c>
      <c r="AU76" s="81"/>
      <c r="AV76" s="8"/>
    </row>
    <row r="77" spans="1:48" s="6" customFormat="1" ht="36.75" customHeight="1" x14ac:dyDescent="0.25">
      <c r="A77" s="75" t="str">
        <f>VLOOKUP(B77,Apoio!$A:$C,3,FALSE)</f>
        <v>Contrato</v>
      </c>
      <c r="B77" s="82" t="s">
        <v>346</v>
      </c>
      <c r="C77" s="86">
        <v>45352</v>
      </c>
      <c r="D77" s="84" t="s">
        <v>955</v>
      </c>
      <c r="E77" s="78" t="s">
        <v>84</v>
      </c>
      <c r="F77" s="88"/>
      <c r="G77" s="89"/>
      <c r="H77" s="89" t="s">
        <v>84</v>
      </c>
      <c r="I77" s="89"/>
      <c r="J77" s="89"/>
      <c r="K77" s="89"/>
      <c r="L77" s="89"/>
      <c r="M77" s="89"/>
      <c r="N77" s="90"/>
      <c r="O77" s="98" t="s">
        <v>796</v>
      </c>
      <c r="P77" s="99">
        <v>45391</v>
      </c>
      <c r="Q77" s="77">
        <v>1</v>
      </c>
      <c r="R77" s="77">
        <v>2</v>
      </c>
      <c r="S77" s="77">
        <v>3</v>
      </c>
      <c r="T77" s="77">
        <v>4</v>
      </c>
      <c r="U77" s="77">
        <v>5</v>
      </c>
      <c r="V77" s="100">
        <v>6</v>
      </c>
      <c r="W77" s="100">
        <v>7</v>
      </c>
      <c r="X77" s="77">
        <v>8</v>
      </c>
      <c r="Y77" s="79">
        <v>9</v>
      </c>
      <c r="Z77" s="77">
        <v>10</v>
      </c>
      <c r="AA77" s="77">
        <v>11</v>
      </c>
      <c r="AB77" s="77">
        <v>12</v>
      </c>
      <c r="AC77" s="100">
        <v>13</v>
      </c>
      <c r="AD77" s="100">
        <v>14</v>
      </c>
      <c r="AE77" s="77">
        <v>15</v>
      </c>
      <c r="AF77" s="77">
        <v>16</v>
      </c>
      <c r="AG77" s="77">
        <v>17</v>
      </c>
      <c r="AH77" s="77">
        <v>18</v>
      </c>
      <c r="AI77" s="77">
        <v>19</v>
      </c>
      <c r="AJ77" s="100">
        <v>20</v>
      </c>
      <c r="AK77" s="100">
        <v>21</v>
      </c>
      <c r="AL77" s="77">
        <v>22</v>
      </c>
      <c r="AM77" s="77">
        <v>23</v>
      </c>
      <c r="AN77" s="77">
        <v>24</v>
      </c>
      <c r="AO77" s="77">
        <v>25</v>
      </c>
      <c r="AP77" s="77">
        <v>26</v>
      </c>
      <c r="AQ77" s="100">
        <v>27</v>
      </c>
      <c r="AR77" s="100">
        <v>28</v>
      </c>
      <c r="AS77" s="77">
        <v>29</v>
      </c>
      <c r="AT77" s="77">
        <v>30</v>
      </c>
      <c r="AU77" s="78"/>
      <c r="AV77" s="8"/>
    </row>
    <row r="78" spans="1:48" s="6" customFormat="1" ht="46.5" customHeight="1" x14ac:dyDescent="0.25">
      <c r="A78" s="75" t="str">
        <f>VLOOKUP(B78,Apoio!$A:$C,3,FALSE)</f>
        <v>MCSD EE - Pós-Liquidação</v>
      </c>
      <c r="B78" s="82" t="s">
        <v>666</v>
      </c>
      <c r="C78" s="86">
        <v>45323</v>
      </c>
      <c r="D78" s="84" t="s">
        <v>967</v>
      </c>
      <c r="E78" s="78" t="s">
        <v>108</v>
      </c>
      <c r="F78" s="88" t="s">
        <v>690</v>
      </c>
      <c r="G78" s="89"/>
      <c r="H78" s="89"/>
      <c r="I78" s="89"/>
      <c r="J78" s="89"/>
      <c r="K78" s="89"/>
      <c r="L78" s="89"/>
      <c r="M78" s="89"/>
      <c r="N78" s="90"/>
      <c r="O78" s="98" t="s">
        <v>796</v>
      </c>
      <c r="P78" s="99">
        <v>45391</v>
      </c>
      <c r="Q78" s="77">
        <v>1</v>
      </c>
      <c r="R78" s="77">
        <v>2</v>
      </c>
      <c r="S78" s="77">
        <v>3</v>
      </c>
      <c r="T78" s="77">
        <v>4</v>
      </c>
      <c r="U78" s="77">
        <v>5</v>
      </c>
      <c r="V78" s="100">
        <v>6</v>
      </c>
      <c r="W78" s="100">
        <v>7</v>
      </c>
      <c r="X78" s="77">
        <v>8</v>
      </c>
      <c r="Y78" s="79">
        <v>9</v>
      </c>
      <c r="Z78" s="77">
        <v>10</v>
      </c>
      <c r="AA78" s="77">
        <v>11</v>
      </c>
      <c r="AB78" s="77">
        <v>12</v>
      </c>
      <c r="AC78" s="100">
        <v>13</v>
      </c>
      <c r="AD78" s="100">
        <v>14</v>
      </c>
      <c r="AE78" s="77">
        <v>15</v>
      </c>
      <c r="AF78" s="77">
        <v>16</v>
      </c>
      <c r="AG78" s="77">
        <v>17</v>
      </c>
      <c r="AH78" s="77">
        <v>18</v>
      </c>
      <c r="AI78" s="77">
        <v>19</v>
      </c>
      <c r="AJ78" s="100">
        <v>20</v>
      </c>
      <c r="AK78" s="100">
        <v>21</v>
      </c>
      <c r="AL78" s="77">
        <v>22</v>
      </c>
      <c r="AM78" s="77">
        <v>23</v>
      </c>
      <c r="AN78" s="77">
        <v>24</v>
      </c>
      <c r="AO78" s="77">
        <v>25</v>
      </c>
      <c r="AP78" s="77">
        <v>26</v>
      </c>
      <c r="AQ78" s="100">
        <v>27</v>
      </c>
      <c r="AR78" s="100">
        <v>28</v>
      </c>
      <c r="AS78" s="77">
        <v>29</v>
      </c>
      <c r="AT78" s="77">
        <v>30</v>
      </c>
      <c r="AU78" s="78" t="s">
        <v>965</v>
      </c>
      <c r="AV78" s="8"/>
    </row>
    <row r="79" spans="1:48" s="6" customFormat="1" ht="36.75" customHeight="1" x14ac:dyDescent="0.25">
      <c r="A79" s="75" t="str">
        <f>VLOOKUP(B79,Apoio!$A:$C,3,FALSE)</f>
        <v>MVE - Liquidação</v>
      </c>
      <c r="B79" s="82" t="s">
        <v>879</v>
      </c>
      <c r="C79" s="86">
        <v>45352</v>
      </c>
      <c r="D79" s="84" t="s">
        <v>612</v>
      </c>
      <c r="E79" s="78" t="s">
        <v>84</v>
      </c>
      <c r="F79" s="88"/>
      <c r="G79" s="89"/>
      <c r="H79" s="89" t="s">
        <v>84</v>
      </c>
      <c r="I79" s="89"/>
      <c r="J79" s="89"/>
      <c r="K79" s="89"/>
      <c r="L79" s="89"/>
      <c r="M79" s="89"/>
      <c r="N79" s="90"/>
      <c r="O79" s="98" t="s">
        <v>796</v>
      </c>
      <c r="P79" s="99">
        <v>45392</v>
      </c>
      <c r="Q79" s="77">
        <v>1</v>
      </c>
      <c r="R79" s="77">
        <v>2</v>
      </c>
      <c r="S79" s="77">
        <v>3</v>
      </c>
      <c r="T79" s="77">
        <v>4</v>
      </c>
      <c r="U79" s="77">
        <v>5</v>
      </c>
      <c r="V79" s="100">
        <v>6</v>
      </c>
      <c r="W79" s="100">
        <v>7</v>
      </c>
      <c r="X79" s="77">
        <v>8</v>
      </c>
      <c r="Y79" s="77">
        <v>9</v>
      </c>
      <c r="Z79" s="79">
        <v>10</v>
      </c>
      <c r="AA79" s="77">
        <v>11</v>
      </c>
      <c r="AB79" s="77">
        <v>12</v>
      </c>
      <c r="AC79" s="100">
        <v>13</v>
      </c>
      <c r="AD79" s="100">
        <v>14</v>
      </c>
      <c r="AE79" s="77">
        <v>15</v>
      </c>
      <c r="AF79" s="77">
        <v>16</v>
      </c>
      <c r="AG79" s="77">
        <v>17</v>
      </c>
      <c r="AH79" s="77">
        <v>18</v>
      </c>
      <c r="AI79" s="77">
        <v>19</v>
      </c>
      <c r="AJ79" s="100">
        <v>20</v>
      </c>
      <c r="AK79" s="100">
        <v>21</v>
      </c>
      <c r="AL79" s="77">
        <v>22</v>
      </c>
      <c r="AM79" s="77">
        <v>23</v>
      </c>
      <c r="AN79" s="77">
        <v>24</v>
      </c>
      <c r="AO79" s="77">
        <v>25</v>
      </c>
      <c r="AP79" s="77">
        <v>26</v>
      </c>
      <c r="AQ79" s="100">
        <v>27</v>
      </c>
      <c r="AR79" s="100">
        <v>28</v>
      </c>
      <c r="AS79" s="77">
        <v>29</v>
      </c>
      <c r="AT79" s="77">
        <v>30</v>
      </c>
      <c r="AU79" s="78"/>
      <c r="AV79" s="8"/>
    </row>
    <row r="80" spans="1:48" s="6" customFormat="1" ht="41.15" customHeight="1" x14ac:dyDescent="0.25">
      <c r="A80" s="75" t="str">
        <f>VLOOKUP(B80,Apoio!$A:$C,3,FALSE)</f>
        <v>Energia de Reserva - Cessão Eólica</v>
      </c>
      <c r="B80" s="82" t="s">
        <v>398</v>
      </c>
      <c r="C80" s="86">
        <v>45323</v>
      </c>
      <c r="D80" s="84" t="s">
        <v>24</v>
      </c>
      <c r="E80" s="78" t="s">
        <v>394</v>
      </c>
      <c r="F80" s="91" t="s">
        <v>714</v>
      </c>
      <c r="G80" s="89"/>
      <c r="H80" s="89"/>
      <c r="I80" s="89"/>
      <c r="J80" s="89"/>
      <c r="K80" s="89"/>
      <c r="L80" s="89"/>
      <c r="M80" s="89"/>
      <c r="N80" s="90"/>
      <c r="O80" s="98" t="s">
        <v>796</v>
      </c>
      <c r="P80" s="99">
        <v>45392</v>
      </c>
      <c r="Q80" s="77">
        <v>1</v>
      </c>
      <c r="R80" s="77">
        <v>2</v>
      </c>
      <c r="S80" s="77">
        <v>3</v>
      </c>
      <c r="T80" s="77">
        <v>4</v>
      </c>
      <c r="U80" s="77">
        <v>5</v>
      </c>
      <c r="V80" s="100">
        <v>6</v>
      </c>
      <c r="W80" s="100">
        <v>7</v>
      </c>
      <c r="X80" s="77">
        <v>8</v>
      </c>
      <c r="Y80" s="77">
        <v>9</v>
      </c>
      <c r="Z80" s="131">
        <v>10</v>
      </c>
      <c r="AA80" s="77">
        <v>11</v>
      </c>
      <c r="AB80" s="77">
        <v>12</v>
      </c>
      <c r="AC80" s="100">
        <v>13</v>
      </c>
      <c r="AD80" s="100">
        <v>14</v>
      </c>
      <c r="AE80" s="77">
        <v>15</v>
      </c>
      <c r="AF80" s="77">
        <v>16</v>
      </c>
      <c r="AG80" s="77">
        <v>17</v>
      </c>
      <c r="AH80" s="77">
        <v>18</v>
      </c>
      <c r="AI80" s="77">
        <v>19</v>
      </c>
      <c r="AJ80" s="100">
        <v>20</v>
      </c>
      <c r="AK80" s="100">
        <v>21</v>
      </c>
      <c r="AL80" s="77">
        <v>22</v>
      </c>
      <c r="AM80" s="77">
        <v>23</v>
      </c>
      <c r="AN80" s="77">
        <v>24</v>
      </c>
      <c r="AO80" s="77">
        <v>25</v>
      </c>
      <c r="AP80" s="77">
        <v>26</v>
      </c>
      <c r="AQ80" s="100">
        <v>27</v>
      </c>
      <c r="AR80" s="100">
        <v>28</v>
      </c>
      <c r="AS80" s="77">
        <v>29</v>
      </c>
      <c r="AT80" s="77">
        <v>30</v>
      </c>
      <c r="AU80" s="78" t="s">
        <v>960</v>
      </c>
      <c r="AV80" s="8"/>
    </row>
    <row r="81" spans="1:49" s="6" customFormat="1" ht="43.5" x14ac:dyDescent="0.25">
      <c r="A81" s="75" t="str">
        <f>VLOOKUP(B81,Apoio!$A:$C,3,FALSE)</f>
        <v>Energia de Reserva - Cessão Solar</v>
      </c>
      <c r="B81" s="82" t="s">
        <v>481</v>
      </c>
      <c r="C81" s="86">
        <v>45323</v>
      </c>
      <c r="D81" s="84" t="s">
        <v>24</v>
      </c>
      <c r="E81" s="78" t="s">
        <v>84</v>
      </c>
      <c r="F81" s="91"/>
      <c r="G81" s="89"/>
      <c r="H81" s="89" t="s">
        <v>84</v>
      </c>
      <c r="I81" s="89"/>
      <c r="J81" s="89"/>
      <c r="K81" s="89"/>
      <c r="L81" s="89"/>
      <c r="M81" s="89"/>
      <c r="N81" s="90"/>
      <c r="O81" s="98" t="s">
        <v>796</v>
      </c>
      <c r="P81" s="99">
        <v>45392</v>
      </c>
      <c r="Q81" s="77">
        <v>1</v>
      </c>
      <c r="R81" s="77">
        <v>2</v>
      </c>
      <c r="S81" s="77">
        <v>3</v>
      </c>
      <c r="T81" s="77">
        <v>4</v>
      </c>
      <c r="U81" s="77">
        <v>5</v>
      </c>
      <c r="V81" s="100">
        <v>6</v>
      </c>
      <c r="W81" s="100">
        <v>7</v>
      </c>
      <c r="X81" s="77">
        <v>8</v>
      </c>
      <c r="Y81" s="77">
        <v>9</v>
      </c>
      <c r="Z81" s="131">
        <v>10</v>
      </c>
      <c r="AA81" s="77">
        <v>11</v>
      </c>
      <c r="AB81" s="77">
        <v>12</v>
      </c>
      <c r="AC81" s="100">
        <v>13</v>
      </c>
      <c r="AD81" s="100">
        <v>14</v>
      </c>
      <c r="AE81" s="77">
        <v>15</v>
      </c>
      <c r="AF81" s="77">
        <v>16</v>
      </c>
      <c r="AG81" s="77">
        <v>17</v>
      </c>
      <c r="AH81" s="77">
        <v>18</v>
      </c>
      <c r="AI81" s="77">
        <v>19</v>
      </c>
      <c r="AJ81" s="100">
        <v>20</v>
      </c>
      <c r="AK81" s="100">
        <v>21</v>
      </c>
      <c r="AL81" s="77">
        <v>22</v>
      </c>
      <c r="AM81" s="77">
        <v>23</v>
      </c>
      <c r="AN81" s="77">
        <v>24</v>
      </c>
      <c r="AO81" s="77">
        <v>25</v>
      </c>
      <c r="AP81" s="77">
        <v>26</v>
      </c>
      <c r="AQ81" s="100">
        <v>27</v>
      </c>
      <c r="AR81" s="100">
        <v>28</v>
      </c>
      <c r="AS81" s="77">
        <v>29</v>
      </c>
      <c r="AT81" s="77">
        <v>30</v>
      </c>
      <c r="AU81" s="78" t="s">
        <v>961</v>
      </c>
    </row>
    <row r="82" spans="1:49" s="6" customFormat="1" ht="36" customHeight="1" x14ac:dyDescent="0.25">
      <c r="A82" s="75" t="str">
        <f>VLOOKUP(B82,Apoio!$A:$C,3,FALSE)</f>
        <v>Medição - Ajuste</v>
      </c>
      <c r="B82" s="82" t="s">
        <v>172</v>
      </c>
      <c r="C82" s="86">
        <v>45352</v>
      </c>
      <c r="D82" s="84" t="s">
        <v>11</v>
      </c>
      <c r="E82" s="78" t="s">
        <v>84</v>
      </c>
      <c r="F82" s="91"/>
      <c r="G82" s="89"/>
      <c r="H82" s="89" t="s">
        <v>84</v>
      </c>
      <c r="I82" s="89"/>
      <c r="J82" s="89"/>
      <c r="K82" s="89"/>
      <c r="L82" s="89"/>
      <c r="M82" s="89"/>
      <c r="N82" s="90"/>
      <c r="O82" s="98" t="s">
        <v>796</v>
      </c>
      <c r="P82" s="99">
        <v>45392</v>
      </c>
      <c r="Q82" s="77">
        <v>1</v>
      </c>
      <c r="R82" s="77">
        <v>2</v>
      </c>
      <c r="S82" s="77">
        <v>3</v>
      </c>
      <c r="T82" s="77">
        <v>4</v>
      </c>
      <c r="U82" s="77">
        <v>5</v>
      </c>
      <c r="V82" s="100">
        <v>6</v>
      </c>
      <c r="W82" s="100">
        <v>7</v>
      </c>
      <c r="X82" s="77">
        <v>8</v>
      </c>
      <c r="Y82" s="77">
        <v>9</v>
      </c>
      <c r="Z82" s="131">
        <v>10</v>
      </c>
      <c r="AA82" s="77">
        <v>11</v>
      </c>
      <c r="AB82" s="77">
        <v>12</v>
      </c>
      <c r="AC82" s="100">
        <v>13</v>
      </c>
      <c r="AD82" s="100">
        <v>14</v>
      </c>
      <c r="AE82" s="77">
        <v>15</v>
      </c>
      <c r="AF82" s="77">
        <v>16</v>
      </c>
      <c r="AG82" s="77">
        <v>17</v>
      </c>
      <c r="AH82" s="77">
        <v>18</v>
      </c>
      <c r="AI82" s="77">
        <v>19</v>
      </c>
      <c r="AJ82" s="100">
        <v>20</v>
      </c>
      <c r="AK82" s="100">
        <v>21</v>
      </c>
      <c r="AL82" s="77">
        <v>22</v>
      </c>
      <c r="AM82" s="77">
        <v>23</v>
      </c>
      <c r="AN82" s="77">
        <v>24</v>
      </c>
      <c r="AO82" s="77">
        <v>25</v>
      </c>
      <c r="AP82" s="77">
        <v>26</v>
      </c>
      <c r="AQ82" s="100">
        <v>27</v>
      </c>
      <c r="AR82" s="100">
        <v>28</v>
      </c>
      <c r="AS82" s="77">
        <v>29</v>
      </c>
      <c r="AT82" s="77">
        <v>30</v>
      </c>
      <c r="AU82" s="78"/>
      <c r="AV82" s="8"/>
    </row>
    <row r="83" spans="1:49" s="6" customFormat="1" ht="36" customHeight="1" x14ac:dyDescent="0.25">
      <c r="A83" s="75" t="str">
        <f>VLOOKUP(B83,Apoio!$A:$C,3,FALSE)</f>
        <v>Energia de Reserva - Resultados</v>
      </c>
      <c r="B83" s="82" t="s">
        <v>173</v>
      </c>
      <c r="C83" s="86">
        <v>45352</v>
      </c>
      <c r="D83" s="84" t="s">
        <v>11</v>
      </c>
      <c r="E83" s="78" t="s">
        <v>85</v>
      </c>
      <c r="F83" s="88" t="s">
        <v>715</v>
      </c>
      <c r="G83" s="89" t="s">
        <v>716</v>
      </c>
      <c r="H83" s="89" t="s">
        <v>717</v>
      </c>
      <c r="I83" s="89" t="s">
        <v>718</v>
      </c>
      <c r="J83" s="89" t="s">
        <v>719</v>
      </c>
      <c r="K83" s="89" t="s">
        <v>720</v>
      </c>
      <c r="L83" s="89" t="s">
        <v>721</v>
      </c>
      <c r="M83" s="89" t="s">
        <v>722</v>
      </c>
      <c r="N83" s="90" t="s">
        <v>862</v>
      </c>
      <c r="O83" s="98" t="s">
        <v>796</v>
      </c>
      <c r="P83" s="99">
        <v>45392</v>
      </c>
      <c r="Q83" s="77">
        <v>1</v>
      </c>
      <c r="R83" s="77">
        <v>2</v>
      </c>
      <c r="S83" s="77">
        <v>3</v>
      </c>
      <c r="T83" s="77">
        <v>4</v>
      </c>
      <c r="U83" s="77">
        <v>5</v>
      </c>
      <c r="V83" s="100">
        <v>6</v>
      </c>
      <c r="W83" s="100">
        <v>7</v>
      </c>
      <c r="X83" s="77">
        <v>8</v>
      </c>
      <c r="Y83" s="77">
        <v>9</v>
      </c>
      <c r="Z83" s="131">
        <v>10</v>
      </c>
      <c r="AA83" s="77">
        <v>11</v>
      </c>
      <c r="AB83" s="77">
        <v>12</v>
      </c>
      <c r="AC83" s="100">
        <v>13</v>
      </c>
      <c r="AD83" s="100">
        <v>14</v>
      </c>
      <c r="AE83" s="77">
        <v>15</v>
      </c>
      <c r="AF83" s="77">
        <v>16</v>
      </c>
      <c r="AG83" s="77">
        <v>17</v>
      </c>
      <c r="AH83" s="77">
        <v>18</v>
      </c>
      <c r="AI83" s="77">
        <v>19</v>
      </c>
      <c r="AJ83" s="100">
        <v>20</v>
      </c>
      <c r="AK83" s="100">
        <v>21</v>
      </c>
      <c r="AL83" s="77">
        <v>22</v>
      </c>
      <c r="AM83" s="77">
        <v>23</v>
      </c>
      <c r="AN83" s="77">
        <v>24</v>
      </c>
      <c r="AO83" s="77">
        <v>25</v>
      </c>
      <c r="AP83" s="77">
        <v>26</v>
      </c>
      <c r="AQ83" s="100">
        <v>27</v>
      </c>
      <c r="AR83" s="100">
        <v>28</v>
      </c>
      <c r="AS83" s="77">
        <v>29</v>
      </c>
      <c r="AT83" s="77">
        <v>30</v>
      </c>
      <c r="AU83" s="78"/>
      <c r="AV83" s="8"/>
    </row>
    <row r="84" spans="1:49" s="6" customFormat="1" ht="36" customHeight="1" x14ac:dyDescent="0.3">
      <c r="A84" s="75" t="str">
        <f>VLOOKUP(B84,Apoio!$A:$C,3,FALSE)</f>
        <v>Energia de Reserva - Pré-Liquidação</v>
      </c>
      <c r="B84" s="82" t="s">
        <v>543</v>
      </c>
      <c r="C84" s="86">
        <v>45352</v>
      </c>
      <c r="D84" s="84" t="s">
        <v>11</v>
      </c>
      <c r="E84" s="78" t="s">
        <v>100</v>
      </c>
      <c r="F84" s="91" t="s">
        <v>723</v>
      </c>
      <c r="G84" s="92" t="s">
        <v>724</v>
      </c>
      <c r="H84" s="92" t="s">
        <v>725</v>
      </c>
      <c r="I84" s="92" t="s">
        <v>726</v>
      </c>
      <c r="J84" s="149"/>
      <c r="K84" s="89"/>
      <c r="L84" s="89"/>
      <c r="M84" s="89"/>
      <c r="N84" s="90"/>
      <c r="O84" s="98" t="s">
        <v>796</v>
      </c>
      <c r="P84" s="99">
        <v>45392</v>
      </c>
      <c r="Q84" s="77">
        <v>1</v>
      </c>
      <c r="R84" s="77">
        <v>2</v>
      </c>
      <c r="S84" s="77">
        <v>3</v>
      </c>
      <c r="T84" s="77">
        <v>4</v>
      </c>
      <c r="U84" s="77">
        <v>5</v>
      </c>
      <c r="V84" s="100">
        <v>6</v>
      </c>
      <c r="W84" s="100">
        <v>7</v>
      </c>
      <c r="X84" s="77">
        <v>8</v>
      </c>
      <c r="Y84" s="77">
        <v>9</v>
      </c>
      <c r="Z84" s="131">
        <v>10</v>
      </c>
      <c r="AA84" s="77">
        <v>11</v>
      </c>
      <c r="AB84" s="77">
        <v>12</v>
      </c>
      <c r="AC84" s="100">
        <v>13</v>
      </c>
      <c r="AD84" s="100">
        <v>14</v>
      </c>
      <c r="AE84" s="77">
        <v>15</v>
      </c>
      <c r="AF84" s="77">
        <v>16</v>
      </c>
      <c r="AG84" s="77">
        <v>17</v>
      </c>
      <c r="AH84" s="77">
        <v>18</v>
      </c>
      <c r="AI84" s="77">
        <v>19</v>
      </c>
      <c r="AJ84" s="100">
        <v>20</v>
      </c>
      <c r="AK84" s="100">
        <v>21</v>
      </c>
      <c r="AL84" s="77">
        <v>22</v>
      </c>
      <c r="AM84" s="77">
        <v>23</v>
      </c>
      <c r="AN84" s="77">
        <v>24</v>
      </c>
      <c r="AO84" s="77">
        <v>25</v>
      </c>
      <c r="AP84" s="77">
        <v>26</v>
      </c>
      <c r="AQ84" s="100">
        <v>27</v>
      </c>
      <c r="AR84" s="100">
        <v>28</v>
      </c>
      <c r="AS84" s="77">
        <v>29</v>
      </c>
      <c r="AT84" s="77">
        <v>30</v>
      </c>
      <c r="AU84" s="78"/>
    </row>
    <row r="85" spans="1:49" s="6" customFormat="1" ht="37.5" customHeight="1" x14ac:dyDescent="0.25">
      <c r="A85" s="75" t="str">
        <f>VLOOKUP(B85,Apoio!$A:$C,3,FALSE)</f>
        <v>Receita de Venda</v>
      </c>
      <c r="B85" s="82" t="s">
        <v>529</v>
      </c>
      <c r="C85" s="86">
        <v>45352</v>
      </c>
      <c r="D85" s="84" t="s">
        <v>11</v>
      </c>
      <c r="E85" s="78" t="s">
        <v>84</v>
      </c>
      <c r="F85" s="88"/>
      <c r="G85" s="89"/>
      <c r="H85" s="89" t="s">
        <v>84</v>
      </c>
      <c r="I85" s="89"/>
      <c r="J85" s="89"/>
      <c r="K85" s="89"/>
      <c r="L85" s="89"/>
      <c r="M85" s="89"/>
      <c r="N85" s="90"/>
      <c r="O85" s="98" t="s">
        <v>796</v>
      </c>
      <c r="P85" s="99">
        <v>45392</v>
      </c>
      <c r="Q85" s="77">
        <v>1</v>
      </c>
      <c r="R85" s="77">
        <v>2</v>
      </c>
      <c r="S85" s="77">
        <v>3</v>
      </c>
      <c r="T85" s="77">
        <v>4</v>
      </c>
      <c r="U85" s="77">
        <v>5</v>
      </c>
      <c r="V85" s="100">
        <v>6</v>
      </c>
      <c r="W85" s="100">
        <v>7</v>
      </c>
      <c r="X85" s="77">
        <v>8</v>
      </c>
      <c r="Y85" s="77">
        <v>9</v>
      </c>
      <c r="Z85" s="131">
        <v>10</v>
      </c>
      <c r="AA85" s="77">
        <v>11</v>
      </c>
      <c r="AB85" s="77">
        <v>12</v>
      </c>
      <c r="AC85" s="100">
        <v>13</v>
      </c>
      <c r="AD85" s="100">
        <v>14</v>
      </c>
      <c r="AE85" s="77">
        <v>15</v>
      </c>
      <c r="AF85" s="77">
        <v>16</v>
      </c>
      <c r="AG85" s="77">
        <v>17</v>
      </c>
      <c r="AH85" s="77">
        <v>18</v>
      </c>
      <c r="AI85" s="77">
        <v>19</v>
      </c>
      <c r="AJ85" s="100">
        <v>20</v>
      </c>
      <c r="AK85" s="100">
        <v>21</v>
      </c>
      <c r="AL85" s="77">
        <v>22</v>
      </c>
      <c r="AM85" s="77">
        <v>23</v>
      </c>
      <c r="AN85" s="77">
        <v>24</v>
      </c>
      <c r="AO85" s="77">
        <v>25</v>
      </c>
      <c r="AP85" s="77">
        <v>26</v>
      </c>
      <c r="AQ85" s="100">
        <v>27</v>
      </c>
      <c r="AR85" s="100">
        <v>28</v>
      </c>
      <c r="AS85" s="77">
        <v>29</v>
      </c>
      <c r="AT85" s="77">
        <v>30</v>
      </c>
      <c r="AU85" s="78"/>
    </row>
    <row r="86" spans="1:49" s="6" customFormat="1" ht="58" x14ac:dyDescent="0.25">
      <c r="A86" s="75" t="str">
        <f>VLOOKUP(B86,Apoio!$A:$C,3,FALSE)</f>
        <v>Energia de Reserva - Resultados</v>
      </c>
      <c r="B86" s="82" t="s">
        <v>650</v>
      </c>
      <c r="C86" s="86">
        <v>45352</v>
      </c>
      <c r="D86" s="84" t="s">
        <v>11</v>
      </c>
      <c r="E86" s="78" t="s">
        <v>84</v>
      </c>
      <c r="F86" s="88"/>
      <c r="G86" s="89"/>
      <c r="H86" s="89" t="s">
        <v>84</v>
      </c>
      <c r="I86" s="89"/>
      <c r="J86" s="89"/>
      <c r="K86" s="89"/>
      <c r="L86" s="89"/>
      <c r="M86" s="89"/>
      <c r="N86" s="90"/>
      <c r="O86" s="98" t="s">
        <v>796</v>
      </c>
      <c r="P86" s="99">
        <v>45392</v>
      </c>
      <c r="Q86" s="77">
        <v>1</v>
      </c>
      <c r="R86" s="77">
        <v>2</v>
      </c>
      <c r="S86" s="77">
        <v>3</v>
      </c>
      <c r="T86" s="77">
        <v>4</v>
      </c>
      <c r="U86" s="77">
        <v>5</v>
      </c>
      <c r="V86" s="100">
        <v>6</v>
      </c>
      <c r="W86" s="100">
        <v>7</v>
      </c>
      <c r="X86" s="77">
        <v>8</v>
      </c>
      <c r="Y86" s="77">
        <v>9</v>
      </c>
      <c r="Z86" s="131">
        <v>10</v>
      </c>
      <c r="AA86" s="77">
        <v>11</v>
      </c>
      <c r="AB86" s="77">
        <v>12</v>
      </c>
      <c r="AC86" s="100">
        <v>13</v>
      </c>
      <c r="AD86" s="100">
        <v>14</v>
      </c>
      <c r="AE86" s="77">
        <v>15</v>
      </c>
      <c r="AF86" s="77">
        <v>16</v>
      </c>
      <c r="AG86" s="77">
        <v>17</v>
      </c>
      <c r="AH86" s="77">
        <v>18</v>
      </c>
      <c r="AI86" s="77">
        <v>19</v>
      </c>
      <c r="AJ86" s="100">
        <v>20</v>
      </c>
      <c r="AK86" s="100">
        <v>21</v>
      </c>
      <c r="AL86" s="77">
        <v>22</v>
      </c>
      <c r="AM86" s="77">
        <v>23</v>
      </c>
      <c r="AN86" s="77">
        <v>24</v>
      </c>
      <c r="AO86" s="77">
        <v>25</v>
      </c>
      <c r="AP86" s="77">
        <v>26</v>
      </c>
      <c r="AQ86" s="100">
        <v>27</v>
      </c>
      <c r="AR86" s="100">
        <v>28</v>
      </c>
      <c r="AS86" s="77">
        <v>29</v>
      </c>
      <c r="AT86" s="77">
        <v>30</v>
      </c>
      <c r="AU86" s="78"/>
      <c r="AV86" s="8"/>
    </row>
    <row r="87" spans="1:49" s="6" customFormat="1" ht="36" customHeight="1" x14ac:dyDescent="0.25">
      <c r="A87" s="75" t="str">
        <f>VLOOKUP(B87,Apoio!$A:$C,3,FALSE)</f>
        <v>Contrato</v>
      </c>
      <c r="B87" s="82" t="s">
        <v>347</v>
      </c>
      <c r="C87" s="86">
        <v>45352</v>
      </c>
      <c r="D87" s="84" t="s">
        <v>956</v>
      </c>
      <c r="E87" s="78" t="s">
        <v>84</v>
      </c>
      <c r="F87" s="91"/>
      <c r="G87" s="89"/>
      <c r="H87" s="89" t="s">
        <v>84</v>
      </c>
      <c r="I87" s="89"/>
      <c r="J87" s="89"/>
      <c r="K87" s="89"/>
      <c r="L87" s="89"/>
      <c r="M87" s="89"/>
      <c r="N87" s="90"/>
      <c r="O87" s="98" t="s">
        <v>796</v>
      </c>
      <c r="P87" s="99">
        <v>45392</v>
      </c>
      <c r="Q87" s="77">
        <v>1</v>
      </c>
      <c r="R87" s="77">
        <v>2</v>
      </c>
      <c r="S87" s="77">
        <v>3</v>
      </c>
      <c r="T87" s="77">
        <v>4</v>
      </c>
      <c r="U87" s="77">
        <v>5</v>
      </c>
      <c r="V87" s="100">
        <v>6</v>
      </c>
      <c r="W87" s="100">
        <v>7</v>
      </c>
      <c r="X87" s="77">
        <v>8</v>
      </c>
      <c r="Y87" s="77">
        <v>9</v>
      </c>
      <c r="Z87" s="131">
        <v>10</v>
      </c>
      <c r="AA87" s="77">
        <v>11</v>
      </c>
      <c r="AB87" s="77">
        <v>12</v>
      </c>
      <c r="AC87" s="100">
        <v>13</v>
      </c>
      <c r="AD87" s="100">
        <v>14</v>
      </c>
      <c r="AE87" s="77">
        <v>15</v>
      </c>
      <c r="AF87" s="77">
        <v>16</v>
      </c>
      <c r="AG87" s="77">
        <v>17</v>
      </c>
      <c r="AH87" s="77">
        <v>18</v>
      </c>
      <c r="AI87" s="77">
        <v>19</v>
      </c>
      <c r="AJ87" s="100">
        <v>20</v>
      </c>
      <c r="AK87" s="100">
        <v>21</v>
      </c>
      <c r="AL87" s="77">
        <v>22</v>
      </c>
      <c r="AM87" s="77">
        <v>23</v>
      </c>
      <c r="AN87" s="77">
        <v>24</v>
      </c>
      <c r="AO87" s="77">
        <v>25</v>
      </c>
      <c r="AP87" s="77">
        <v>26</v>
      </c>
      <c r="AQ87" s="100">
        <v>27</v>
      </c>
      <c r="AR87" s="100">
        <v>28</v>
      </c>
      <c r="AS87" s="77">
        <v>29</v>
      </c>
      <c r="AT87" s="77">
        <v>30</v>
      </c>
      <c r="AU87" s="78"/>
      <c r="AV87" s="8"/>
    </row>
    <row r="88" spans="1:49" s="6" customFormat="1" ht="20.5" customHeight="1" x14ac:dyDescent="0.25">
      <c r="A88" s="75" t="str">
        <f>VLOOKUP(B88,Apoio!$A:$C,3,FALSE)</f>
        <v>Medição Contábil</v>
      </c>
      <c r="B88" s="202" t="s">
        <v>1010</v>
      </c>
      <c r="C88" s="86">
        <v>45352</v>
      </c>
      <c r="D88" s="96" t="s">
        <v>11</v>
      </c>
      <c r="E88" s="78" t="s">
        <v>77</v>
      </c>
      <c r="F88" s="91" t="s">
        <v>760</v>
      </c>
      <c r="G88" s="92" t="s">
        <v>761</v>
      </c>
      <c r="H88" s="92" t="s">
        <v>762</v>
      </c>
      <c r="I88" s="92" t="s">
        <v>763</v>
      </c>
      <c r="J88" s="89"/>
      <c r="K88" s="89"/>
      <c r="L88" s="89"/>
      <c r="M88" s="89"/>
      <c r="N88" s="90"/>
      <c r="O88" s="98" t="s">
        <v>796</v>
      </c>
      <c r="P88" s="99">
        <v>45392</v>
      </c>
      <c r="Q88" s="209">
        <v>1</v>
      </c>
      <c r="R88" s="178">
        <v>2</v>
      </c>
      <c r="S88" s="178">
        <v>3</v>
      </c>
      <c r="T88" s="178">
        <v>4</v>
      </c>
      <c r="U88" s="178">
        <v>5</v>
      </c>
      <c r="V88" s="176">
        <v>6</v>
      </c>
      <c r="W88" s="176">
        <v>7</v>
      </c>
      <c r="X88" s="209">
        <v>8</v>
      </c>
      <c r="Y88" s="178">
        <v>9</v>
      </c>
      <c r="Z88" s="180">
        <v>10</v>
      </c>
      <c r="AA88" s="178">
        <v>11</v>
      </c>
      <c r="AB88" s="178">
        <v>12</v>
      </c>
      <c r="AC88" s="176">
        <v>13</v>
      </c>
      <c r="AD88" s="176">
        <v>14</v>
      </c>
      <c r="AE88" s="209">
        <v>15</v>
      </c>
      <c r="AF88" s="178">
        <v>16</v>
      </c>
      <c r="AG88" s="178">
        <v>17</v>
      </c>
      <c r="AH88" s="178">
        <v>18</v>
      </c>
      <c r="AI88" s="178">
        <v>19</v>
      </c>
      <c r="AJ88" s="176">
        <v>20</v>
      </c>
      <c r="AK88" s="176">
        <v>21</v>
      </c>
      <c r="AL88" s="209">
        <v>22</v>
      </c>
      <c r="AM88" s="178">
        <v>23</v>
      </c>
      <c r="AN88" s="178">
        <v>24</v>
      </c>
      <c r="AO88" s="178">
        <v>25</v>
      </c>
      <c r="AP88" s="178">
        <v>26</v>
      </c>
      <c r="AQ88" s="176">
        <v>27</v>
      </c>
      <c r="AR88" s="176">
        <v>28</v>
      </c>
      <c r="AS88" s="209">
        <v>29</v>
      </c>
      <c r="AT88" s="178">
        <v>30</v>
      </c>
      <c r="AU88" s="174"/>
      <c r="AV88" s="208"/>
      <c r="AW88" s="8"/>
    </row>
    <row r="89" spans="1:49" s="6" customFormat="1" ht="20.5" customHeight="1" x14ac:dyDescent="0.25">
      <c r="A89" s="75"/>
      <c r="B89" s="203"/>
      <c r="C89" s="86">
        <v>45352</v>
      </c>
      <c r="D89" s="96" t="s">
        <v>11</v>
      </c>
      <c r="E89" s="78" t="s">
        <v>1028</v>
      </c>
      <c r="F89" s="91" t="s">
        <v>1029</v>
      </c>
      <c r="G89" s="92" t="s">
        <v>1030</v>
      </c>
      <c r="H89" s="89"/>
      <c r="I89" s="89"/>
      <c r="J89" s="89"/>
      <c r="K89" s="89"/>
      <c r="L89" s="89"/>
      <c r="M89" s="89"/>
      <c r="N89" s="90"/>
      <c r="O89" s="98" t="s">
        <v>796</v>
      </c>
      <c r="P89" s="99">
        <v>45392</v>
      </c>
      <c r="Q89" s="210"/>
      <c r="R89" s="179"/>
      <c r="S89" s="179"/>
      <c r="T89" s="179"/>
      <c r="U89" s="179"/>
      <c r="V89" s="177"/>
      <c r="W89" s="177"/>
      <c r="X89" s="210"/>
      <c r="Y89" s="179"/>
      <c r="Z89" s="181"/>
      <c r="AA89" s="179"/>
      <c r="AB89" s="179"/>
      <c r="AC89" s="177"/>
      <c r="AD89" s="177"/>
      <c r="AE89" s="210"/>
      <c r="AF89" s="179"/>
      <c r="AG89" s="179"/>
      <c r="AH89" s="179"/>
      <c r="AI89" s="179"/>
      <c r="AJ89" s="177"/>
      <c r="AK89" s="177"/>
      <c r="AL89" s="210"/>
      <c r="AM89" s="179"/>
      <c r="AN89" s="179"/>
      <c r="AO89" s="179"/>
      <c r="AP89" s="179"/>
      <c r="AQ89" s="177"/>
      <c r="AR89" s="177"/>
      <c r="AS89" s="210"/>
      <c r="AT89" s="179"/>
      <c r="AU89" s="175"/>
      <c r="AV89" s="208"/>
      <c r="AW89" s="8"/>
    </row>
    <row r="90" spans="1:49" s="6" customFormat="1" ht="20.5" customHeight="1" x14ac:dyDescent="0.25">
      <c r="A90" s="75"/>
      <c r="B90" s="204"/>
      <c r="C90" s="86">
        <v>45352</v>
      </c>
      <c r="D90" s="96" t="s">
        <v>11</v>
      </c>
      <c r="E90" s="78" t="s">
        <v>586</v>
      </c>
      <c r="F90" s="91" t="s">
        <v>588</v>
      </c>
      <c r="G90" s="92" t="s">
        <v>589</v>
      </c>
      <c r="H90" s="89" t="s">
        <v>590</v>
      </c>
      <c r="I90" s="89"/>
      <c r="J90" s="89"/>
      <c r="K90" s="89"/>
      <c r="L90" s="89"/>
      <c r="M90" s="89"/>
      <c r="N90" s="90"/>
      <c r="O90" s="98" t="s">
        <v>796</v>
      </c>
      <c r="P90" s="99">
        <v>45392</v>
      </c>
      <c r="Q90" s="211"/>
      <c r="R90" s="183"/>
      <c r="S90" s="183"/>
      <c r="T90" s="183"/>
      <c r="U90" s="183"/>
      <c r="V90" s="184"/>
      <c r="W90" s="184"/>
      <c r="X90" s="211"/>
      <c r="Y90" s="183"/>
      <c r="Z90" s="182"/>
      <c r="AA90" s="183"/>
      <c r="AB90" s="183"/>
      <c r="AC90" s="184"/>
      <c r="AD90" s="184"/>
      <c r="AE90" s="211"/>
      <c r="AF90" s="183"/>
      <c r="AG90" s="183"/>
      <c r="AH90" s="183"/>
      <c r="AI90" s="183"/>
      <c r="AJ90" s="184"/>
      <c r="AK90" s="184"/>
      <c r="AL90" s="211"/>
      <c r="AM90" s="183"/>
      <c r="AN90" s="183"/>
      <c r="AO90" s="183"/>
      <c r="AP90" s="183"/>
      <c r="AQ90" s="184"/>
      <c r="AR90" s="184"/>
      <c r="AS90" s="211"/>
      <c r="AT90" s="183"/>
      <c r="AU90" s="198"/>
      <c r="AV90" s="208"/>
      <c r="AW90" s="8"/>
    </row>
    <row r="91" spans="1:49" s="6" customFormat="1" ht="49.5" customHeight="1" x14ac:dyDescent="0.25">
      <c r="A91" s="75" t="str">
        <f>VLOOKUP(B91,Apoio!$A:$C,3,FALSE)</f>
        <v>MVE - Apuração</v>
      </c>
      <c r="B91" s="82" t="s">
        <v>884</v>
      </c>
      <c r="C91" s="86">
        <v>45383</v>
      </c>
      <c r="D91" s="84" t="s">
        <v>84</v>
      </c>
      <c r="E91" s="78" t="s">
        <v>620</v>
      </c>
      <c r="F91" s="88" t="s">
        <v>1081</v>
      </c>
      <c r="G91" s="89"/>
      <c r="H91" s="89"/>
      <c r="I91" s="89"/>
      <c r="J91" s="89"/>
      <c r="K91" s="89"/>
      <c r="L91" s="89"/>
      <c r="M91" s="89"/>
      <c r="N91" s="90"/>
      <c r="O91" s="98" t="s">
        <v>796</v>
      </c>
      <c r="P91" s="99">
        <v>45392</v>
      </c>
      <c r="Q91" s="77">
        <v>1</v>
      </c>
      <c r="R91" s="77">
        <v>2</v>
      </c>
      <c r="S91" s="77">
        <v>3</v>
      </c>
      <c r="T91" s="77">
        <v>4</v>
      </c>
      <c r="U91" s="77">
        <v>5</v>
      </c>
      <c r="V91" s="100">
        <v>6</v>
      </c>
      <c r="W91" s="100">
        <v>7</v>
      </c>
      <c r="X91" s="77">
        <v>8</v>
      </c>
      <c r="Y91" s="77">
        <v>9</v>
      </c>
      <c r="Z91" s="79">
        <v>10</v>
      </c>
      <c r="AA91" s="77">
        <v>11</v>
      </c>
      <c r="AB91" s="77">
        <v>12</v>
      </c>
      <c r="AC91" s="100">
        <v>13</v>
      </c>
      <c r="AD91" s="100">
        <v>14</v>
      </c>
      <c r="AE91" s="77">
        <v>15</v>
      </c>
      <c r="AF91" s="77">
        <v>16</v>
      </c>
      <c r="AG91" s="77">
        <v>17</v>
      </c>
      <c r="AH91" s="77">
        <v>18</v>
      </c>
      <c r="AI91" s="77">
        <v>19</v>
      </c>
      <c r="AJ91" s="100">
        <v>20</v>
      </c>
      <c r="AK91" s="100">
        <v>21</v>
      </c>
      <c r="AL91" s="77">
        <v>22</v>
      </c>
      <c r="AM91" s="77">
        <v>23</v>
      </c>
      <c r="AN91" s="77">
        <v>24</v>
      </c>
      <c r="AO91" s="77">
        <v>25</v>
      </c>
      <c r="AP91" s="77">
        <v>26</v>
      </c>
      <c r="AQ91" s="100">
        <v>27</v>
      </c>
      <c r="AR91" s="100">
        <v>28</v>
      </c>
      <c r="AS91" s="77">
        <v>29</v>
      </c>
      <c r="AT91" s="77">
        <v>30</v>
      </c>
      <c r="AU91" s="78"/>
      <c r="AV91" s="8"/>
    </row>
    <row r="92" spans="1:49" s="6" customFormat="1" ht="49.5" customHeight="1" x14ac:dyDescent="0.25">
      <c r="A92" s="75" t="str">
        <f>VLOOKUP(B92,Apoio!$A:$C,3,FALSE)</f>
        <v>MVE - Garantias Financeiras</v>
      </c>
      <c r="B92" s="82" t="s">
        <v>1064</v>
      </c>
      <c r="C92" s="86">
        <v>45383</v>
      </c>
      <c r="D92" s="84" t="s">
        <v>84</v>
      </c>
      <c r="E92" s="78" t="s">
        <v>84</v>
      </c>
      <c r="F92" s="88"/>
      <c r="G92" s="89"/>
      <c r="H92" s="89" t="s">
        <v>84</v>
      </c>
      <c r="I92" s="89"/>
      <c r="J92" s="89"/>
      <c r="K92" s="89"/>
      <c r="L92" s="89"/>
      <c r="M92" s="89"/>
      <c r="N92" s="90"/>
      <c r="O92" s="98" t="s">
        <v>796</v>
      </c>
      <c r="P92" s="99">
        <v>45392</v>
      </c>
      <c r="Q92" s="77">
        <v>1</v>
      </c>
      <c r="R92" s="77">
        <v>2</v>
      </c>
      <c r="S92" s="77">
        <v>3</v>
      </c>
      <c r="T92" s="77">
        <v>4</v>
      </c>
      <c r="U92" s="77">
        <v>5</v>
      </c>
      <c r="V92" s="100">
        <v>6</v>
      </c>
      <c r="W92" s="100">
        <v>7</v>
      </c>
      <c r="X92" s="77">
        <v>8</v>
      </c>
      <c r="Y92" s="77">
        <v>9</v>
      </c>
      <c r="Z92" s="79">
        <v>10</v>
      </c>
      <c r="AA92" s="77">
        <v>11</v>
      </c>
      <c r="AB92" s="77">
        <v>12</v>
      </c>
      <c r="AC92" s="100">
        <v>13</v>
      </c>
      <c r="AD92" s="100">
        <v>14</v>
      </c>
      <c r="AE92" s="77">
        <v>15</v>
      </c>
      <c r="AF92" s="77">
        <v>16</v>
      </c>
      <c r="AG92" s="77">
        <v>17</v>
      </c>
      <c r="AH92" s="77">
        <v>18</v>
      </c>
      <c r="AI92" s="77">
        <v>19</v>
      </c>
      <c r="AJ92" s="100">
        <v>20</v>
      </c>
      <c r="AK92" s="100">
        <v>21</v>
      </c>
      <c r="AL92" s="77">
        <v>22</v>
      </c>
      <c r="AM92" s="77">
        <v>23</v>
      </c>
      <c r="AN92" s="77">
        <v>24</v>
      </c>
      <c r="AO92" s="77">
        <v>25</v>
      </c>
      <c r="AP92" s="77">
        <v>26</v>
      </c>
      <c r="AQ92" s="100">
        <v>27</v>
      </c>
      <c r="AR92" s="100">
        <v>28</v>
      </c>
      <c r="AS92" s="77">
        <v>29</v>
      </c>
      <c r="AT92" s="77">
        <v>30</v>
      </c>
      <c r="AU92" s="78"/>
      <c r="AV92" s="8"/>
    </row>
    <row r="93" spans="1:49" s="6" customFormat="1" ht="49.5" customHeight="1" x14ac:dyDescent="0.25">
      <c r="A93" s="75" t="str">
        <f>VLOOKUP(B93,Apoio!$A:$C,3,FALSE)</f>
        <v>MVE - Apuração</v>
      </c>
      <c r="B93" s="82" t="s">
        <v>1047</v>
      </c>
      <c r="C93" s="86">
        <v>45383</v>
      </c>
      <c r="D93" s="84" t="s">
        <v>84</v>
      </c>
      <c r="E93" s="78" t="s">
        <v>84</v>
      </c>
      <c r="F93" s="88"/>
      <c r="G93" s="89"/>
      <c r="H93" s="89" t="s">
        <v>84</v>
      </c>
      <c r="I93" s="89"/>
      <c r="J93" s="89"/>
      <c r="K93" s="89"/>
      <c r="L93" s="89"/>
      <c r="M93" s="89"/>
      <c r="N93" s="90"/>
      <c r="O93" s="98" t="s">
        <v>796</v>
      </c>
      <c r="P93" s="99">
        <v>45393</v>
      </c>
      <c r="Q93" s="77">
        <v>1</v>
      </c>
      <c r="R93" s="77">
        <v>2</v>
      </c>
      <c r="S93" s="77">
        <v>3</v>
      </c>
      <c r="T93" s="77">
        <v>4</v>
      </c>
      <c r="U93" s="77">
        <v>5</v>
      </c>
      <c r="V93" s="100">
        <v>6</v>
      </c>
      <c r="W93" s="100">
        <v>7</v>
      </c>
      <c r="X93" s="77">
        <v>8</v>
      </c>
      <c r="Y93" s="77">
        <v>9</v>
      </c>
      <c r="Z93" s="77">
        <v>10</v>
      </c>
      <c r="AA93" s="79">
        <v>11</v>
      </c>
      <c r="AB93" s="77">
        <v>12</v>
      </c>
      <c r="AC93" s="100">
        <v>13</v>
      </c>
      <c r="AD93" s="100">
        <v>14</v>
      </c>
      <c r="AE93" s="77">
        <v>15</v>
      </c>
      <c r="AF93" s="77">
        <v>16</v>
      </c>
      <c r="AG93" s="77">
        <v>17</v>
      </c>
      <c r="AH93" s="77">
        <v>18</v>
      </c>
      <c r="AI93" s="77">
        <v>19</v>
      </c>
      <c r="AJ93" s="100">
        <v>20</v>
      </c>
      <c r="AK93" s="100">
        <v>21</v>
      </c>
      <c r="AL93" s="77">
        <v>22</v>
      </c>
      <c r="AM93" s="77">
        <v>23</v>
      </c>
      <c r="AN93" s="77">
        <v>24</v>
      </c>
      <c r="AO93" s="77">
        <v>25</v>
      </c>
      <c r="AP93" s="77">
        <v>26</v>
      </c>
      <c r="AQ93" s="100">
        <v>27</v>
      </c>
      <c r="AR93" s="100">
        <v>28</v>
      </c>
      <c r="AS93" s="77">
        <v>29</v>
      </c>
      <c r="AT93" s="77">
        <v>30</v>
      </c>
      <c r="AU93" s="78"/>
      <c r="AV93" s="8"/>
    </row>
    <row r="94" spans="1:49" s="6" customFormat="1" ht="20.5" customHeight="1" x14ac:dyDescent="0.25">
      <c r="A94" s="75" t="str">
        <f>VLOOKUP(B94,Apoio!$A:$C,3,FALSE)</f>
        <v>Medição Contábil</v>
      </c>
      <c r="B94" s="202" t="s">
        <v>1010</v>
      </c>
      <c r="C94" s="86">
        <v>45352</v>
      </c>
      <c r="D94" s="96" t="s">
        <v>12</v>
      </c>
      <c r="E94" s="78" t="s">
        <v>77</v>
      </c>
      <c r="F94" s="91" t="s">
        <v>760</v>
      </c>
      <c r="G94" s="92" t="s">
        <v>761</v>
      </c>
      <c r="H94" s="92" t="s">
        <v>762</v>
      </c>
      <c r="I94" s="92" t="s">
        <v>763</v>
      </c>
      <c r="J94" s="89"/>
      <c r="K94" s="89"/>
      <c r="L94" s="89"/>
      <c r="M94" s="89"/>
      <c r="N94" s="90"/>
      <c r="O94" s="98" t="s">
        <v>796</v>
      </c>
      <c r="P94" s="99">
        <v>45393</v>
      </c>
      <c r="Q94" s="209">
        <v>1</v>
      </c>
      <c r="R94" s="178">
        <v>2</v>
      </c>
      <c r="S94" s="178">
        <v>3</v>
      </c>
      <c r="T94" s="178">
        <v>4</v>
      </c>
      <c r="U94" s="178">
        <v>5</v>
      </c>
      <c r="V94" s="176">
        <v>6</v>
      </c>
      <c r="W94" s="176">
        <v>7</v>
      </c>
      <c r="X94" s="209">
        <v>8</v>
      </c>
      <c r="Y94" s="178">
        <v>9</v>
      </c>
      <c r="Z94" s="178">
        <v>10</v>
      </c>
      <c r="AA94" s="180">
        <v>11</v>
      </c>
      <c r="AB94" s="178">
        <v>12</v>
      </c>
      <c r="AC94" s="176">
        <v>13</v>
      </c>
      <c r="AD94" s="176">
        <v>14</v>
      </c>
      <c r="AE94" s="209">
        <v>15</v>
      </c>
      <c r="AF94" s="178">
        <v>16</v>
      </c>
      <c r="AG94" s="178">
        <v>17</v>
      </c>
      <c r="AH94" s="178">
        <v>18</v>
      </c>
      <c r="AI94" s="178">
        <v>19</v>
      </c>
      <c r="AJ94" s="176">
        <v>20</v>
      </c>
      <c r="AK94" s="176">
        <v>21</v>
      </c>
      <c r="AL94" s="209">
        <v>22</v>
      </c>
      <c r="AM94" s="178">
        <v>23</v>
      </c>
      <c r="AN94" s="178">
        <v>24</v>
      </c>
      <c r="AO94" s="178">
        <v>25</v>
      </c>
      <c r="AP94" s="178">
        <v>26</v>
      </c>
      <c r="AQ94" s="176">
        <v>27</v>
      </c>
      <c r="AR94" s="176">
        <v>28</v>
      </c>
      <c r="AS94" s="209">
        <v>29</v>
      </c>
      <c r="AT94" s="178">
        <v>30</v>
      </c>
      <c r="AU94" s="174"/>
      <c r="AV94" s="208"/>
      <c r="AW94" s="8"/>
    </row>
    <row r="95" spans="1:49" s="6" customFormat="1" ht="20.5" customHeight="1" x14ac:dyDescent="0.25">
      <c r="A95" s="75"/>
      <c r="B95" s="203"/>
      <c r="C95" s="86">
        <v>45352</v>
      </c>
      <c r="D95" s="96" t="s">
        <v>12</v>
      </c>
      <c r="E95" s="78" t="s">
        <v>1028</v>
      </c>
      <c r="F95" s="91" t="s">
        <v>1029</v>
      </c>
      <c r="G95" s="92" t="s">
        <v>1030</v>
      </c>
      <c r="H95" s="89"/>
      <c r="I95" s="89"/>
      <c r="J95" s="89"/>
      <c r="K95" s="89"/>
      <c r="L95" s="89"/>
      <c r="M95" s="89"/>
      <c r="N95" s="90"/>
      <c r="O95" s="98" t="s">
        <v>796</v>
      </c>
      <c r="P95" s="99">
        <v>45393</v>
      </c>
      <c r="Q95" s="210"/>
      <c r="R95" s="179"/>
      <c r="S95" s="179"/>
      <c r="T95" s="179"/>
      <c r="U95" s="179"/>
      <c r="V95" s="177"/>
      <c r="W95" s="177"/>
      <c r="X95" s="210"/>
      <c r="Y95" s="179"/>
      <c r="Z95" s="179"/>
      <c r="AA95" s="181"/>
      <c r="AB95" s="179"/>
      <c r="AC95" s="177"/>
      <c r="AD95" s="177"/>
      <c r="AE95" s="210"/>
      <c r="AF95" s="179"/>
      <c r="AG95" s="179"/>
      <c r="AH95" s="179"/>
      <c r="AI95" s="179"/>
      <c r="AJ95" s="177"/>
      <c r="AK95" s="177"/>
      <c r="AL95" s="210"/>
      <c r="AM95" s="179"/>
      <c r="AN95" s="179"/>
      <c r="AO95" s="179"/>
      <c r="AP95" s="179"/>
      <c r="AQ95" s="177"/>
      <c r="AR95" s="177"/>
      <c r="AS95" s="210"/>
      <c r="AT95" s="179"/>
      <c r="AU95" s="175"/>
      <c r="AV95" s="208"/>
      <c r="AW95" s="8"/>
    </row>
    <row r="96" spans="1:49" s="6" customFormat="1" ht="20.5" customHeight="1" x14ac:dyDescent="0.25">
      <c r="A96" s="75"/>
      <c r="B96" s="204"/>
      <c r="C96" s="86">
        <v>45352</v>
      </c>
      <c r="D96" s="96" t="s">
        <v>12</v>
      </c>
      <c r="E96" s="78" t="s">
        <v>586</v>
      </c>
      <c r="F96" s="91" t="s">
        <v>588</v>
      </c>
      <c r="G96" s="92" t="s">
        <v>589</v>
      </c>
      <c r="H96" s="89" t="s">
        <v>590</v>
      </c>
      <c r="I96" s="89"/>
      <c r="J96" s="89"/>
      <c r="K96" s="89"/>
      <c r="L96" s="89"/>
      <c r="M96" s="89"/>
      <c r="N96" s="90"/>
      <c r="O96" s="98" t="s">
        <v>796</v>
      </c>
      <c r="P96" s="99">
        <v>45393</v>
      </c>
      <c r="Q96" s="211"/>
      <c r="R96" s="183"/>
      <c r="S96" s="183"/>
      <c r="T96" s="183"/>
      <c r="U96" s="183"/>
      <c r="V96" s="184"/>
      <c r="W96" s="184"/>
      <c r="X96" s="211"/>
      <c r="Y96" s="183"/>
      <c r="Z96" s="183"/>
      <c r="AA96" s="182"/>
      <c r="AB96" s="183"/>
      <c r="AC96" s="184"/>
      <c r="AD96" s="184"/>
      <c r="AE96" s="211"/>
      <c r="AF96" s="183"/>
      <c r="AG96" s="183"/>
      <c r="AH96" s="183"/>
      <c r="AI96" s="183"/>
      <c r="AJ96" s="184"/>
      <c r="AK96" s="184"/>
      <c r="AL96" s="211"/>
      <c r="AM96" s="183"/>
      <c r="AN96" s="183"/>
      <c r="AO96" s="183"/>
      <c r="AP96" s="183"/>
      <c r="AQ96" s="184"/>
      <c r="AR96" s="184"/>
      <c r="AS96" s="211"/>
      <c r="AT96" s="183"/>
      <c r="AU96" s="198"/>
      <c r="AV96" s="208"/>
      <c r="AW96" s="8"/>
    </row>
    <row r="97" spans="1:48" s="6" customFormat="1" ht="36" customHeight="1" x14ac:dyDescent="0.25">
      <c r="A97" s="75" t="str">
        <f>VLOOKUP(B97,Apoio!$A:$C,3,FALSE)</f>
        <v>Boletins e Informativos</v>
      </c>
      <c r="B97" s="82" t="s">
        <v>359</v>
      </c>
      <c r="C97" s="86">
        <v>45323</v>
      </c>
      <c r="D97" s="84" t="s">
        <v>360</v>
      </c>
      <c r="E97" s="78" t="s">
        <v>84</v>
      </c>
      <c r="F97" s="88"/>
      <c r="G97" s="89"/>
      <c r="H97" s="89" t="s">
        <v>84</v>
      </c>
      <c r="I97" s="89"/>
      <c r="J97" s="89"/>
      <c r="K97" s="89"/>
      <c r="L97" s="89"/>
      <c r="M97" s="89"/>
      <c r="N97" s="90"/>
      <c r="O97" s="98" t="s">
        <v>796</v>
      </c>
      <c r="P97" s="99">
        <v>45393</v>
      </c>
      <c r="Q97" s="77">
        <v>1</v>
      </c>
      <c r="R97" s="77">
        <v>2</v>
      </c>
      <c r="S97" s="77">
        <v>3</v>
      </c>
      <c r="T97" s="77">
        <v>4</v>
      </c>
      <c r="U97" s="77">
        <v>5</v>
      </c>
      <c r="V97" s="100">
        <v>6</v>
      </c>
      <c r="W97" s="100">
        <v>7</v>
      </c>
      <c r="X97" s="77">
        <v>8</v>
      </c>
      <c r="Y97" s="77">
        <v>9</v>
      </c>
      <c r="Z97" s="77">
        <v>10</v>
      </c>
      <c r="AA97" s="131">
        <v>11</v>
      </c>
      <c r="AB97" s="77">
        <v>12</v>
      </c>
      <c r="AC97" s="100">
        <v>13</v>
      </c>
      <c r="AD97" s="100">
        <v>14</v>
      </c>
      <c r="AE97" s="77">
        <v>15</v>
      </c>
      <c r="AF97" s="77">
        <v>16</v>
      </c>
      <c r="AG97" s="77">
        <v>17</v>
      </c>
      <c r="AH97" s="77">
        <v>18</v>
      </c>
      <c r="AI97" s="77">
        <v>19</v>
      </c>
      <c r="AJ97" s="100">
        <v>20</v>
      </c>
      <c r="AK97" s="100">
        <v>21</v>
      </c>
      <c r="AL97" s="77">
        <v>22</v>
      </c>
      <c r="AM97" s="77">
        <v>23</v>
      </c>
      <c r="AN97" s="77">
        <v>24</v>
      </c>
      <c r="AO97" s="77">
        <v>25</v>
      </c>
      <c r="AP97" s="77">
        <v>26</v>
      </c>
      <c r="AQ97" s="100">
        <v>27</v>
      </c>
      <c r="AR97" s="100">
        <v>28</v>
      </c>
      <c r="AS97" s="77">
        <v>29</v>
      </c>
      <c r="AT97" s="77">
        <v>30</v>
      </c>
      <c r="AU97" s="78"/>
      <c r="AV97" s="8"/>
    </row>
    <row r="98" spans="1:48" s="6" customFormat="1" ht="51.75" customHeight="1" x14ac:dyDescent="0.25">
      <c r="A98" s="75" t="str">
        <f>VLOOKUP(B98,Apoio!$A:$C,3,FALSE)</f>
        <v>Energia de Reserva - Cessão Biomassa</v>
      </c>
      <c r="B98" s="82" t="s">
        <v>397</v>
      </c>
      <c r="C98" s="86">
        <v>45323</v>
      </c>
      <c r="D98" s="84" t="s">
        <v>24</v>
      </c>
      <c r="E98" s="78" t="s">
        <v>400</v>
      </c>
      <c r="F98" s="91" t="s">
        <v>727</v>
      </c>
      <c r="G98" s="89"/>
      <c r="H98" s="89"/>
      <c r="I98" s="89"/>
      <c r="J98" s="89"/>
      <c r="K98" s="89"/>
      <c r="L98" s="89"/>
      <c r="M98" s="89"/>
      <c r="N98" s="90"/>
      <c r="O98" s="98" t="s">
        <v>796</v>
      </c>
      <c r="P98" s="99">
        <v>45393</v>
      </c>
      <c r="Q98" s="77">
        <v>1</v>
      </c>
      <c r="R98" s="77">
        <v>2</v>
      </c>
      <c r="S98" s="77">
        <v>3</v>
      </c>
      <c r="T98" s="77">
        <v>4</v>
      </c>
      <c r="U98" s="77">
        <v>5</v>
      </c>
      <c r="V98" s="100">
        <v>6</v>
      </c>
      <c r="W98" s="100">
        <v>7</v>
      </c>
      <c r="X98" s="77">
        <v>8</v>
      </c>
      <c r="Y98" s="77">
        <v>9</v>
      </c>
      <c r="Z98" s="77">
        <v>10</v>
      </c>
      <c r="AA98" s="79">
        <v>11</v>
      </c>
      <c r="AB98" s="77">
        <v>12</v>
      </c>
      <c r="AC98" s="100">
        <v>13</v>
      </c>
      <c r="AD98" s="100">
        <v>14</v>
      </c>
      <c r="AE98" s="77">
        <v>15</v>
      </c>
      <c r="AF98" s="77">
        <v>16</v>
      </c>
      <c r="AG98" s="77">
        <v>17</v>
      </c>
      <c r="AH98" s="77">
        <v>18</v>
      </c>
      <c r="AI98" s="77">
        <v>19</v>
      </c>
      <c r="AJ98" s="100">
        <v>20</v>
      </c>
      <c r="AK98" s="100">
        <v>21</v>
      </c>
      <c r="AL98" s="77">
        <v>22</v>
      </c>
      <c r="AM98" s="77">
        <v>23</v>
      </c>
      <c r="AN98" s="77">
        <v>24</v>
      </c>
      <c r="AO98" s="77">
        <v>25</v>
      </c>
      <c r="AP98" s="77">
        <v>26</v>
      </c>
      <c r="AQ98" s="100">
        <v>27</v>
      </c>
      <c r="AR98" s="100">
        <v>28</v>
      </c>
      <c r="AS98" s="77">
        <v>29</v>
      </c>
      <c r="AT98" s="77">
        <v>30</v>
      </c>
      <c r="AU98" s="78" t="s">
        <v>962</v>
      </c>
      <c r="AV98" s="8"/>
    </row>
    <row r="99" spans="1:48" s="6" customFormat="1" ht="21" x14ac:dyDescent="0.25">
      <c r="A99" s="75" t="str">
        <f>VLOOKUP(B99,Apoio!$A:$C,3,FALSE)</f>
        <v>MCP - Pós-Liquidação</v>
      </c>
      <c r="B99" s="185" t="s">
        <v>478</v>
      </c>
      <c r="C99" s="86">
        <v>45323</v>
      </c>
      <c r="D99" s="84" t="s">
        <v>27</v>
      </c>
      <c r="E99" s="78" t="s">
        <v>82</v>
      </c>
      <c r="F99" s="88" t="s">
        <v>781</v>
      </c>
      <c r="G99" s="89" t="s">
        <v>728</v>
      </c>
      <c r="H99" s="89" t="s">
        <v>782</v>
      </c>
      <c r="I99" s="89"/>
      <c r="J99" s="89"/>
      <c r="K99" s="89"/>
      <c r="L99" s="89"/>
      <c r="M99" s="89"/>
      <c r="N99" s="90"/>
      <c r="O99" s="98" t="s">
        <v>796</v>
      </c>
      <c r="P99" s="99">
        <v>45393</v>
      </c>
      <c r="Q99" s="209">
        <v>1</v>
      </c>
      <c r="R99" s="178">
        <v>2</v>
      </c>
      <c r="S99" s="178">
        <v>3</v>
      </c>
      <c r="T99" s="178">
        <v>4</v>
      </c>
      <c r="U99" s="178">
        <v>5</v>
      </c>
      <c r="V99" s="176">
        <v>6</v>
      </c>
      <c r="W99" s="176">
        <v>7</v>
      </c>
      <c r="X99" s="178">
        <v>8</v>
      </c>
      <c r="Y99" s="178">
        <v>9</v>
      </c>
      <c r="Z99" s="212">
        <v>10</v>
      </c>
      <c r="AA99" s="180">
        <v>11</v>
      </c>
      <c r="AB99" s="178">
        <v>12</v>
      </c>
      <c r="AC99" s="176">
        <v>13</v>
      </c>
      <c r="AD99" s="176">
        <v>14</v>
      </c>
      <c r="AE99" s="178">
        <v>15</v>
      </c>
      <c r="AF99" s="178">
        <v>16</v>
      </c>
      <c r="AG99" s="178">
        <v>17</v>
      </c>
      <c r="AH99" s="178">
        <v>18</v>
      </c>
      <c r="AI99" s="178">
        <v>19</v>
      </c>
      <c r="AJ99" s="176">
        <v>20</v>
      </c>
      <c r="AK99" s="176">
        <v>21</v>
      </c>
      <c r="AL99" s="178">
        <v>22</v>
      </c>
      <c r="AM99" s="178">
        <v>23</v>
      </c>
      <c r="AN99" s="178">
        <v>24</v>
      </c>
      <c r="AO99" s="178">
        <v>25</v>
      </c>
      <c r="AP99" s="178">
        <v>26</v>
      </c>
      <c r="AQ99" s="176">
        <v>27</v>
      </c>
      <c r="AR99" s="176">
        <v>28</v>
      </c>
      <c r="AS99" s="178">
        <v>29</v>
      </c>
      <c r="AT99" s="178">
        <v>30</v>
      </c>
      <c r="AU99" s="205"/>
      <c r="AV99" s="8"/>
    </row>
    <row r="100" spans="1:48" s="6" customFormat="1" ht="21" x14ac:dyDescent="0.25">
      <c r="A100" s="75"/>
      <c r="B100" s="187"/>
      <c r="C100" s="86">
        <v>45323</v>
      </c>
      <c r="D100" s="84" t="s">
        <v>27</v>
      </c>
      <c r="E100" s="78" t="s">
        <v>1075</v>
      </c>
      <c r="F100" s="88" t="s">
        <v>1079</v>
      </c>
      <c r="G100" s="89"/>
      <c r="H100" s="89"/>
      <c r="I100" s="89"/>
      <c r="J100" s="89"/>
      <c r="K100" s="89"/>
      <c r="L100" s="89"/>
      <c r="M100" s="89"/>
      <c r="N100" s="90"/>
      <c r="O100" s="98" t="s">
        <v>796</v>
      </c>
      <c r="P100" s="99">
        <v>45393</v>
      </c>
      <c r="Q100" s="211"/>
      <c r="R100" s="183"/>
      <c r="S100" s="183"/>
      <c r="T100" s="183"/>
      <c r="U100" s="183"/>
      <c r="V100" s="184"/>
      <c r="W100" s="184"/>
      <c r="X100" s="183"/>
      <c r="Y100" s="183"/>
      <c r="Z100" s="213"/>
      <c r="AA100" s="182"/>
      <c r="AB100" s="183"/>
      <c r="AC100" s="184"/>
      <c r="AD100" s="184"/>
      <c r="AE100" s="183"/>
      <c r="AF100" s="183"/>
      <c r="AG100" s="183"/>
      <c r="AH100" s="183"/>
      <c r="AI100" s="183"/>
      <c r="AJ100" s="184"/>
      <c r="AK100" s="184"/>
      <c r="AL100" s="183"/>
      <c r="AM100" s="183"/>
      <c r="AN100" s="183"/>
      <c r="AO100" s="183"/>
      <c r="AP100" s="183"/>
      <c r="AQ100" s="184"/>
      <c r="AR100" s="184"/>
      <c r="AS100" s="183"/>
      <c r="AT100" s="183"/>
      <c r="AU100" s="206"/>
      <c r="AV100" s="8"/>
    </row>
    <row r="101" spans="1:48" s="6" customFormat="1" ht="36" customHeight="1" x14ac:dyDescent="0.25">
      <c r="A101" s="75" t="str">
        <f>VLOOKUP(B101,Apoio!$A:$C,3,FALSE)</f>
        <v>Medição - Resultados</v>
      </c>
      <c r="B101" s="82" t="s">
        <v>175</v>
      </c>
      <c r="C101" s="86">
        <v>45352</v>
      </c>
      <c r="D101" s="84" t="s">
        <v>12</v>
      </c>
      <c r="E101" s="78" t="s">
        <v>84</v>
      </c>
      <c r="F101" s="91"/>
      <c r="G101" s="89"/>
      <c r="H101" s="89" t="s">
        <v>84</v>
      </c>
      <c r="I101" s="89"/>
      <c r="J101" s="89"/>
      <c r="K101" s="89"/>
      <c r="L101" s="89"/>
      <c r="M101" s="89"/>
      <c r="N101" s="90"/>
      <c r="O101" s="98" t="s">
        <v>796</v>
      </c>
      <c r="P101" s="99">
        <v>45393</v>
      </c>
      <c r="Q101" s="77">
        <v>1</v>
      </c>
      <c r="R101" s="77">
        <v>2</v>
      </c>
      <c r="S101" s="77">
        <v>3</v>
      </c>
      <c r="T101" s="77">
        <v>4</v>
      </c>
      <c r="U101" s="77">
        <v>5</v>
      </c>
      <c r="V101" s="100">
        <v>6</v>
      </c>
      <c r="W101" s="100">
        <v>7</v>
      </c>
      <c r="X101" s="77">
        <v>8</v>
      </c>
      <c r="Y101" s="77">
        <v>9</v>
      </c>
      <c r="Z101" s="77">
        <v>10</v>
      </c>
      <c r="AA101" s="131">
        <v>11</v>
      </c>
      <c r="AB101" s="77">
        <v>12</v>
      </c>
      <c r="AC101" s="100">
        <v>13</v>
      </c>
      <c r="AD101" s="100">
        <v>14</v>
      </c>
      <c r="AE101" s="77">
        <v>15</v>
      </c>
      <c r="AF101" s="77">
        <v>16</v>
      </c>
      <c r="AG101" s="77">
        <v>17</v>
      </c>
      <c r="AH101" s="77">
        <v>18</v>
      </c>
      <c r="AI101" s="77">
        <v>19</v>
      </c>
      <c r="AJ101" s="100">
        <v>20</v>
      </c>
      <c r="AK101" s="100">
        <v>21</v>
      </c>
      <c r="AL101" s="77">
        <v>22</v>
      </c>
      <c r="AM101" s="77">
        <v>23</v>
      </c>
      <c r="AN101" s="77">
        <v>24</v>
      </c>
      <c r="AO101" s="77">
        <v>25</v>
      </c>
      <c r="AP101" s="77">
        <v>26</v>
      </c>
      <c r="AQ101" s="100">
        <v>27</v>
      </c>
      <c r="AR101" s="100">
        <v>28</v>
      </c>
      <c r="AS101" s="77">
        <v>29</v>
      </c>
      <c r="AT101" s="77">
        <v>30</v>
      </c>
      <c r="AU101" s="78"/>
      <c r="AV101" s="8"/>
    </row>
    <row r="102" spans="1:48" s="6" customFormat="1" ht="48" customHeight="1" x14ac:dyDescent="0.25">
      <c r="A102" s="75" t="str">
        <f>VLOOKUP(B102,Apoio!$A:$C,3,FALSE)</f>
        <v>Receita de Venda</v>
      </c>
      <c r="B102" s="87" t="s">
        <v>528</v>
      </c>
      <c r="C102" s="86">
        <v>45352</v>
      </c>
      <c r="D102" s="84" t="s">
        <v>12</v>
      </c>
      <c r="E102" s="78" t="s">
        <v>84</v>
      </c>
      <c r="F102" s="88"/>
      <c r="G102" s="89"/>
      <c r="H102" s="89" t="s">
        <v>84</v>
      </c>
      <c r="I102" s="89"/>
      <c r="J102" s="89"/>
      <c r="K102" s="89"/>
      <c r="L102" s="89"/>
      <c r="M102" s="89"/>
      <c r="N102" s="90"/>
      <c r="O102" s="98" t="s">
        <v>796</v>
      </c>
      <c r="P102" s="99">
        <v>45393</v>
      </c>
      <c r="Q102" s="77">
        <v>1</v>
      </c>
      <c r="R102" s="77">
        <v>2</v>
      </c>
      <c r="S102" s="77">
        <v>3</v>
      </c>
      <c r="T102" s="77">
        <v>4</v>
      </c>
      <c r="U102" s="77">
        <v>5</v>
      </c>
      <c r="V102" s="100">
        <v>6</v>
      </c>
      <c r="W102" s="100">
        <v>7</v>
      </c>
      <c r="X102" s="77">
        <v>8</v>
      </c>
      <c r="Y102" s="77">
        <v>9</v>
      </c>
      <c r="Z102" s="77">
        <v>10</v>
      </c>
      <c r="AA102" s="131">
        <v>11</v>
      </c>
      <c r="AB102" s="77">
        <v>12</v>
      </c>
      <c r="AC102" s="100">
        <v>13</v>
      </c>
      <c r="AD102" s="100">
        <v>14</v>
      </c>
      <c r="AE102" s="77">
        <v>15</v>
      </c>
      <c r="AF102" s="77">
        <v>16</v>
      </c>
      <c r="AG102" s="77">
        <v>17</v>
      </c>
      <c r="AH102" s="77">
        <v>18</v>
      </c>
      <c r="AI102" s="77">
        <v>19</v>
      </c>
      <c r="AJ102" s="100">
        <v>20</v>
      </c>
      <c r="AK102" s="100">
        <v>21</v>
      </c>
      <c r="AL102" s="77">
        <v>22</v>
      </c>
      <c r="AM102" s="77">
        <v>23</v>
      </c>
      <c r="AN102" s="77">
        <v>24</v>
      </c>
      <c r="AO102" s="77">
        <v>25</v>
      </c>
      <c r="AP102" s="77">
        <v>26</v>
      </c>
      <c r="AQ102" s="100">
        <v>27</v>
      </c>
      <c r="AR102" s="100">
        <v>28</v>
      </c>
      <c r="AS102" s="77">
        <v>29</v>
      </c>
      <c r="AT102" s="77">
        <v>30</v>
      </c>
      <c r="AU102" s="78"/>
    </row>
    <row r="103" spans="1:48" s="6" customFormat="1" ht="45.75" customHeight="1" x14ac:dyDescent="0.25">
      <c r="A103" s="75" t="str">
        <f>VLOOKUP(B103,Apoio!$A:$C,3,FALSE)</f>
        <v>Receita de Venda</v>
      </c>
      <c r="B103" s="87" t="s">
        <v>530</v>
      </c>
      <c r="C103" s="86">
        <v>45352</v>
      </c>
      <c r="D103" s="84" t="s">
        <v>12</v>
      </c>
      <c r="E103" s="78" t="s">
        <v>84</v>
      </c>
      <c r="F103" s="91"/>
      <c r="G103" s="89"/>
      <c r="H103" s="89" t="s">
        <v>84</v>
      </c>
      <c r="I103" s="89"/>
      <c r="J103" s="89"/>
      <c r="K103" s="89"/>
      <c r="L103" s="89"/>
      <c r="M103" s="89"/>
      <c r="N103" s="90"/>
      <c r="O103" s="98" t="s">
        <v>796</v>
      </c>
      <c r="P103" s="99">
        <v>45393</v>
      </c>
      <c r="Q103" s="77">
        <v>1</v>
      </c>
      <c r="R103" s="77">
        <v>2</v>
      </c>
      <c r="S103" s="77">
        <v>3</v>
      </c>
      <c r="T103" s="77">
        <v>4</v>
      </c>
      <c r="U103" s="77">
        <v>5</v>
      </c>
      <c r="V103" s="100">
        <v>6</v>
      </c>
      <c r="W103" s="100">
        <v>7</v>
      </c>
      <c r="X103" s="77">
        <v>8</v>
      </c>
      <c r="Y103" s="77">
        <v>9</v>
      </c>
      <c r="Z103" s="77">
        <v>10</v>
      </c>
      <c r="AA103" s="131">
        <v>11</v>
      </c>
      <c r="AB103" s="77">
        <v>12</v>
      </c>
      <c r="AC103" s="100">
        <v>13</v>
      </c>
      <c r="AD103" s="100">
        <v>14</v>
      </c>
      <c r="AE103" s="77">
        <v>15</v>
      </c>
      <c r="AF103" s="77">
        <v>16</v>
      </c>
      <c r="AG103" s="77">
        <v>17</v>
      </c>
      <c r="AH103" s="77">
        <v>18</v>
      </c>
      <c r="AI103" s="77">
        <v>19</v>
      </c>
      <c r="AJ103" s="100">
        <v>20</v>
      </c>
      <c r="AK103" s="100">
        <v>21</v>
      </c>
      <c r="AL103" s="77">
        <v>22</v>
      </c>
      <c r="AM103" s="77">
        <v>23</v>
      </c>
      <c r="AN103" s="77">
        <v>24</v>
      </c>
      <c r="AO103" s="77">
        <v>25</v>
      </c>
      <c r="AP103" s="77">
        <v>26</v>
      </c>
      <c r="AQ103" s="100">
        <v>27</v>
      </c>
      <c r="AR103" s="100">
        <v>28</v>
      </c>
      <c r="AS103" s="77">
        <v>29</v>
      </c>
      <c r="AT103" s="77">
        <v>30</v>
      </c>
      <c r="AU103" s="80"/>
      <c r="AV103" s="8"/>
    </row>
    <row r="104" spans="1:48" s="6" customFormat="1" ht="48" customHeight="1" x14ac:dyDescent="0.25">
      <c r="A104" s="75" t="str">
        <f>VLOOKUP(B104,Apoio!$A:$C,3,FALSE)</f>
        <v>Contrato</v>
      </c>
      <c r="B104" s="87" t="s">
        <v>4</v>
      </c>
      <c r="C104" s="86">
        <v>45352</v>
      </c>
      <c r="D104" s="84" t="s">
        <v>12</v>
      </c>
      <c r="E104" s="78" t="s">
        <v>84</v>
      </c>
      <c r="F104" s="91"/>
      <c r="G104" s="89"/>
      <c r="H104" s="89" t="s">
        <v>84</v>
      </c>
      <c r="I104" s="89"/>
      <c r="J104" s="89"/>
      <c r="K104" s="89"/>
      <c r="L104" s="89"/>
      <c r="M104" s="89"/>
      <c r="N104" s="90"/>
      <c r="O104" s="98" t="s">
        <v>796</v>
      </c>
      <c r="P104" s="99">
        <v>45393</v>
      </c>
      <c r="Q104" s="77">
        <v>1</v>
      </c>
      <c r="R104" s="77">
        <v>2</v>
      </c>
      <c r="S104" s="77">
        <v>3</v>
      </c>
      <c r="T104" s="77">
        <v>4</v>
      </c>
      <c r="U104" s="77">
        <v>5</v>
      </c>
      <c r="V104" s="100">
        <v>6</v>
      </c>
      <c r="W104" s="100">
        <v>7</v>
      </c>
      <c r="X104" s="77">
        <v>8</v>
      </c>
      <c r="Y104" s="77">
        <v>9</v>
      </c>
      <c r="Z104" s="77">
        <v>10</v>
      </c>
      <c r="AA104" s="131">
        <v>11</v>
      </c>
      <c r="AB104" s="77">
        <v>12</v>
      </c>
      <c r="AC104" s="100">
        <v>13</v>
      </c>
      <c r="AD104" s="100">
        <v>14</v>
      </c>
      <c r="AE104" s="77">
        <v>15</v>
      </c>
      <c r="AF104" s="77">
        <v>16</v>
      </c>
      <c r="AG104" s="77">
        <v>17</v>
      </c>
      <c r="AH104" s="77">
        <v>18</v>
      </c>
      <c r="AI104" s="77">
        <v>19</v>
      </c>
      <c r="AJ104" s="100">
        <v>20</v>
      </c>
      <c r="AK104" s="100">
        <v>21</v>
      </c>
      <c r="AL104" s="77">
        <v>22</v>
      </c>
      <c r="AM104" s="77">
        <v>23</v>
      </c>
      <c r="AN104" s="77">
        <v>24</v>
      </c>
      <c r="AO104" s="77">
        <v>25</v>
      </c>
      <c r="AP104" s="77">
        <v>26</v>
      </c>
      <c r="AQ104" s="100">
        <v>27</v>
      </c>
      <c r="AR104" s="100">
        <v>28</v>
      </c>
      <c r="AS104" s="77">
        <v>29</v>
      </c>
      <c r="AT104" s="77">
        <v>30</v>
      </c>
      <c r="AU104" s="78"/>
      <c r="AV104" s="8"/>
    </row>
    <row r="105" spans="1:48" s="6" customFormat="1" ht="36" customHeight="1" x14ac:dyDescent="0.25">
      <c r="A105" s="75" t="str">
        <f>VLOOKUP(B105,Apoio!$A:$C,3,FALSE)</f>
        <v>Contrato</v>
      </c>
      <c r="B105" s="87" t="s">
        <v>348</v>
      </c>
      <c r="C105" s="86">
        <v>45352</v>
      </c>
      <c r="D105" s="84" t="s">
        <v>957</v>
      </c>
      <c r="E105" s="78" t="s">
        <v>84</v>
      </c>
      <c r="F105" s="88"/>
      <c r="G105" s="89"/>
      <c r="H105" s="89" t="s">
        <v>84</v>
      </c>
      <c r="I105" s="89"/>
      <c r="J105" s="89"/>
      <c r="K105" s="89"/>
      <c r="L105" s="89"/>
      <c r="M105" s="89"/>
      <c r="N105" s="90"/>
      <c r="O105" s="98" t="s">
        <v>796</v>
      </c>
      <c r="P105" s="99">
        <v>45393</v>
      </c>
      <c r="Q105" s="77">
        <v>1</v>
      </c>
      <c r="R105" s="77">
        <v>2</v>
      </c>
      <c r="S105" s="77">
        <v>3</v>
      </c>
      <c r="T105" s="77">
        <v>4</v>
      </c>
      <c r="U105" s="77">
        <v>5</v>
      </c>
      <c r="V105" s="100">
        <v>6</v>
      </c>
      <c r="W105" s="100">
        <v>7</v>
      </c>
      <c r="X105" s="77">
        <v>8</v>
      </c>
      <c r="Y105" s="77">
        <v>9</v>
      </c>
      <c r="Z105" s="77">
        <v>10</v>
      </c>
      <c r="AA105" s="131">
        <v>11</v>
      </c>
      <c r="AB105" s="77">
        <v>12</v>
      </c>
      <c r="AC105" s="100">
        <v>13</v>
      </c>
      <c r="AD105" s="100">
        <v>14</v>
      </c>
      <c r="AE105" s="77">
        <v>15</v>
      </c>
      <c r="AF105" s="77">
        <v>16</v>
      </c>
      <c r="AG105" s="77">
        <v>17</v>
      </c>
      <c r="AH105" s="77">
        <v>18</v>
      </c>
      <c r="AI105" s="77">
        <v>19</v>
      </c>
      <c r="AJ105" s="100">
        <v>20</v>
      </c>
      <c r="AK105" s="100">
        <v>21</v>
      </c>
      <c r="AL105" s="77">
        <v>22</v>
      </c>
      <c r="AM105" s="77">
        <v>23</v>
      </c>
      <c r="AN105" s="77">
        <v>24</v>
      </c>
      <c r="AO105" s="77">
        <v>25</v>
      </c>
      <c r="AP105" s="77">
        <v>26</v>
      </c>
      <c r="AQ105" s="100">
        <v>27</v>
      </c>
      <c r="AR105" s="100">
        <v>28</v>
      </c>
      <c r="AS105" s="77">
        <v>29</v>
      </c>
      <c r="AT105" s="77">
        <v>30</v>
      </c>
      <c r="AU105" s="78"/>
      <c r="AV105" s="8"/>
    </row>
    <row r="106" spans="1:48" s="6" customFormat="1" ht="43.5" x14ac:dyDescent="0.25">
      <c r="A106" s="75" t="str">
        <f>VLOOKUP(B106,Apoio!$A:$C,3,FALSE)</f>
        <v>MCSD EN - Apuração</v>
      </c>
      <c r="B106" s="132" t="s">
        <v>846</v>
      </c>
      <c r="C106" s="138" t="s">
        <v>84</v>
      </c>
      <c r="D106" s="133" t="s">
        <v>1024</v>
      </c>
      <c r="E106" s="139" t="s">
        <v>495</v>
      </c>
      <c r="F106" s="140" t="s">
        <v>872</v>
      </c>
      <c r="G106" s="142"/>
      <c r="H106" s="142"/>
      <c r="I106" s="142"/>
      <c r="J106" s="142"/>
      <c r="K106" s="142"/>
      <c r="L106" s="142"/>
      <c r="M106" s="142"/>
      <c r="N106" s="142"/>
      <c r="O106" s="98" t="s">
        <v>796</v>
      </c>
      <c r="P106" s="99">
        <v>45393</v>
      </c>
      <c r="Q106" s="77">
        <v>1</v>
      </c>
      <c r="R106" s="77">
        <v>2</v>
      </c>
      <c r="S106" s="77">
        <v>3</v>
      </c>
      <c r="T106" s="77">
        <v>4</v>
      </c>
      <c r="U106" s="77">
        <v>5</v>
      </c>
      <c r="V106" s="100">
        <v>6</v>
      </c>
      <c r="W106" s="100">
        <v>7</v>
      </c>
      <c r="X106" s="77">
        <v>8</v>
      </c>
      <c r="Y106" s="77">
        <v>9</v>
      </c>
      <c r="Z106" s="77">
        <v>10</v>
      </c>
      <c r="AA106" s="79">
        <v>11</v>
      </c>
      <c r="AB106" s="77">
        <v>12</v>
      </c>
      <c r="AC106" s="100">
        <v>13</v>
      </c>
      <c r="AD106" s="100">
        <v>14</v>
      </c>
      <c r="AE106" s="77">
        <v>15</v>
      </c>
      <c r="AF106" s="77">
        <v>16</v>
      </c>
      <c r="AG106" s="77">
        <v>17</v>
      </c>
      <c r="AH106" s="77">
        <v>18</v>
      </c>
      <c r="AI106" s="77">
        <v>19</v>
      </c>
      <c r="AJ106" s="100">
        <v>20</v>
      </c>
      <c r="AK106" s="100">
        <v>21</v>
      </c>
      <c r="AL106" s="77">
        <v>22</v>
      </c>
      <c r="AM106" s="77">
        <v>23</v>
      </c>
      <c r="AN106" s="77">
        <v>24</v>
      </c>
      <c r="AO106" s="77">
        <v>25</v>
      </c>
      <c r="AP106" s="77">
        <v>26</v>
      </c>
      <c r="AQ106" s="100">
        <v>27</v>
      </c>
      <c r="AR106" s="100">
        <v>28</v>
      </c>
      <c r="AS106" s="77">
        <v>29</v>
      </c>
      <c r="AT106" s="77">
        <v>30</v>
      </c>
      <c r="AU106" s="78"/>
      <c r="AV106" s="8"/>
    </row>
    <row r="107" spans="1:48" s="6" customFormat="1" ht="58" x14ac:dyDescent="0.25">
      <c r="A107" s="75" t="str">
        <f>VLOOKUP(B107,Apoio!$A:$C,3,FALSE)</f>
        <v>Monitoramento Prudencial</v>
      </c>
      <c r="B107" s="82" t="s">
        <v>1011</v>
      </c>
      <c r="C107" s="86">
        <v>45352</v>
      </c>
      <c r="D107" s="84" t="s">
        <v>84</v>
      </c>
      <c r="E107" s="78" t="s">
        <v>84</v>
      </c>
      <c r="F107" s="89"/>
      <c r="G107" s="89"/>
      <c r="H107" s="89" t="s">
        <v>84</v>
      </c>
      <c r="I107" s="89"/>
      <c r="J107" s="89"/>
      <c r="K107" s="89"/>
      <c r="L107" s="89"/>
      <c r="M107" s="89"/>
      <c r="N107" s="90"/>
      <c r="O107" s="98" t="s">
        <v>796</v>
      </c>
      <c r="P107" s="99">
        <v>45393</v>
      </c>
      <c r="Q107" s="77">
        <v>1</v>
      </c>
      <c r="R107" s="77">
        <v>2</v>
      </c>
      <c r="S107" s="77">
        <v>3</v>
      </c>
      <c r="T107" s="77">
        <v>4</v>
      </c>
      <c r="U107" s="77">
        <v>5</v>
      </c>
      <c r="V107" s="100">
        <v>6</v>
      </c>
      <c r="W107" s="100">
        <v>7</v>
      </c>
      <c r="X107" s="77">
        <v>8</v>
      </c>
      <c r="Y107" s="77">
        <v>9</v>
      </c>
      <c r="Z107" s="77">
        <v>10</v>
      </c>
      <c r="AA107" s="79">
        <v>11</v>
      </c>
      <c r="AB107" s="77">
        <v>12</v>
      </c>
      <c r="AC107" s="100">
        <v>13</v>
      </c>
      <c r="AD107" s="100">
        <v>14</v>
      </c>
      <c r="AE107" s="77">
        <v>15</v>
      </c>
      <c r="AF107" s="77">
        <v>16</v>
      </c>
      <c r="AG107" s="77">
        <v>17</v>
      </c>
      <c r="AH107" s="77">
        <v>18</v>
      </c>
      <c r="AI107" s="77">
        <v>19</v>
      </c>
      <c r="AJ107" s="100">
        <v>20</v>
      </c>
      <c r="AK107" s="100">
        <v>21</v>
      </c>
      <c r="AL107" s="77">
        <v>22</v>
      </c>
      <c r="AM107" s="77">
        <v>23</v>
      </c>
      <c r="AN107" s="77">
        <v>24</v>
      </c>
      <c r="AO107" s="77">
        <v>25</v>
      </c>
      <c r="AP107" s="77">
        <v>26</v>
      </c>
      <c r="AQ107" s="100">
        <v>27</v>
      </c>
      <c r="AR107" s="100">
        <v>28</v>
      </c>
      <c r="AS107" s="77">
        <v>29</v>
      </c>
      <c r="AT107" s="77">
        <v>30</v>
      </c>
      <c r="AU107" s="78"/>
      <c r="AV107" s="8"/>
    </row>
    <row r="108" spans="1:48" s="6" customFormat="1" ht="58" x14ac:dyDescent="0.25">
      <c r="A108" s="75" t="str">
        <f>VLOOKUP(B108,Apoio!$A:$C,3,FALSE)</f>
        <v>Monitoramento Prudencial</v>
      </c>
      <c r="B108" s="82" t="s">
        <v>1013</v>
      </c>
      <c r="C108" s="86">
        <v>45352</v>
      </c>
      <c r="D108" s="84" t="s">
        <v>930</v>
      </c>
      <c r="E108" s="78" t="s">
        <v>84</v>
      </c>
      <c r="F108" s="89"/>
      <c r="G108" s="89"/>
      <c r="H108" s="89" t="s">
        <v>84</v>
      </c>
      <c r="I108" s="89"/>
      <c r="J108" s="89"/>
      <c r="K108" s="89"/>
      <c r="L108" s="89"/>
      <c r="M108" s="89"/>
      <c r="N108" s="90"/>
      <c r="O108" s="98" t="s">
        <v>796</v>
      </c>
      <c r="P108" s="99">
        <v>45394</v>
      </c>
      <c r="Q108" s="77">
        <v>1</v>
      </c>
      <c r="R108" s="77">
        <v>2</v>
      </c>
      <c r="S108" s="77">
        <v>3</v>
      </c>
      <c r="T108" s="77">
        <v>4</v>
      </c>
      <c r="U108" s="77">
        <v>5</v>
      </c>
      <c r="V108" s="100">
        <v>6</v>
      </c>
      <c r="W108" s="100">
        <v>7</v>
      </c>
      <c r="X108" s="77">
        <v>8</v>
      </c>
      <c r="Y108" s="77">
        <v>9</v>
      </c>
      <c r="Z108" s="77">
        <v>10</v>
      </c>
      <c r="AA108" s="77">
        <v>11</v>
      </c>
      <c r="AB108" s="79">
        <v>12</v>
      </c>
      <c r="AC108" s="100">
        <v>13</v>
      </c>
      <c r="AD108" s="100">
        <v>14</v>
      </c>
      <c r="AE108" s="77">
        <v>15</v>
      </c>
      <c r="AF108" s="77">
        <v>16</v>
      </c>
      <c r="AG108" s="77">
        <v>17</v>
      </c>
      <c r="AH108" s="77">
        <v>18</v>
      </c>
      <c r="AI108" s="77">
        <v>19</v>
      </c>
      <c r="AJ108" s="100">
        <v>20</v>
      </c>
      <c r="AK108" s="100">
        <v>21</v>
      </c>
      <c r="AL108" s="77">
        <v>22</v>
      </c>
      <c r="AM108" s="77">
        <v>23</v>
      </c>
      <c r="AN108" s="77">
        <v>24</v>
      </c>
      <c r="AO108" s="77">
        <v>25</v>
      </c>
      <c r="AP108" s="77">
        <v>26</v>
      </c>
      <c r="AQ108" s="100">
        <v>27</v>
      </c>
      <c r="AR108" s="100">
        <v>28</v>
      </c>
      <c r="AS108" s="77">
        <v>29</v>
      </c>
      <c r="AT108" s="77">
        <v>30</v>
      </c>
      <c r="AU108" s="78"/>
      <c r="AV108" s="8"/>
    </row>
    <row r="109" spans="1:48" s="6" customFormat="1" ht="36" customHeight="1" x14ac:dyDescent="0.25">
      <c r="A109" s="75" t="str">
        <f>VLOOKUP(B109,Apoio!$A:$C,3,FALSE)</f>
        <v>Receita de Venda</v>
      </c>
      <c r="B109" s="82" t="s">
        <v>544</v>
      </c>
      <c r="C109" s="86">
        <v>45352</v>
      </c>
      <c r="D109" s="84" t="s">
        <v>26</v>
      </c>
      <c r="E109" s="78" t="s">
        <v>797</v>
      </c>
      <c r="F109" s="88" t="s">
        <v>801</v>
      </c>
      <c r="G109" s="89" t="s">
        <v>802</v>
      </c>
      <c r="H109" s="89" t="s">
        <v>803</v>
      </c>
      <c r="I109" s="89"/>
      <c r="J109" s="89"/>
      <c r="K109" s="89"/>
      <c r="L109" s="89"/>
      <c r="M109" s="89"/>
      <c r="N109" s="90"/>
      <c r="O109" s="98" t="s">
        <v>796</v>
      </c>
      <c r="P109" s="99">
        <v>45394</v>
      </c>
      <c r="Q109" s="77">
        <v>1</v>
      </c>
      <c r="R109" s="77">
        <v>2</v>
      </c>
      <c r="S109" s="77">
        <v>3</v>
      </c>
      <c r="T109" s="77">
        <v>4</v>
      </c>
      <c r="U109" s="77">
        <v>5</v>
      </c>
      <c r="V109" s="100">
        <v>6</v>
      </c>
      <c r="W109" s="100">
        <v>7</v>
      </c>
      <c r="X109" s="77">
        <v>8</v>
      </c>
      <c r="Y109" s="77">
        <v>9</v>
      </c>
      <c r="Z109" s="77">
        <v>10</v>
      </c>
      <c r="AA109" s="77">
        <v>11</v>
      </c>
      <c r="AB109" s="79">
        <v>12</v>
      </c>
      <c r="AC109" s="100">
        <v>13</v>
      </c>
      <c r="AD109" s="100">
        <v>14</v>
      </c>
      <c r="AE109" s="77">
        <v>15</v>
      </c>
      <c r="AF109" s="77">
        <v>16</v>
      </c>
      <c r="AG109" s="77">
        <v>17</v>
      </c>
      <c r="AH109" s="77">
        <v>18</v>
      </c>
      <c r="AI109" s="77">
        <v>19</v>
      </c>
      <c r="AJ109" s="100">
        <v>20</v>
      </c>
      <c r="AK109" s="100">
        <v>21</v>
      </c>
      <c r="AL109" s="77">
        <v>22</v>
      </c>
      <c r="AM109" s="77">
        <v>23</v>
      </c>
      <c r="AN109" s="77">
        <v>24</v>
      </c>
      <c r="AO109" s="77">
        <v>25</v>
      </c>
      <c r="AP109" s="77">
        <v>26</v>
      </c>
      <c r="AQ109" s="100">
        <v>27</v>
      </c>
      <c r="AR109" s="100">
        <v>28</v>
      </c>
      <c r="AS109" s="77">
        <v>29</v>
      </c>
      <c r="AT109" s="77">
        <v>30</v>
      </c>
      <c r="AU109" s="78"/>
      <c r="AV109" s="8"/>
    </row>
    <row r="110" spans="1:48" s="6" customFormat="1" ht="42" customHeight="1" x14ac:dyDescent="0.25">
      <c r="A110" s="75" t="str">
        <f>VLOOKUP(B110,Apoio!$A:$C,3,FALSE)</f>
        <v>Energia de Reserva - Cessão Solar</v>
      </c>
      <c r="B110" s="82" t="s">
        <v>485</v>
      </c>
      <c r="C110" s="86">
        <v>45323</v>
      </c>
      <c r="D110" s="84" t="s">
        <v>484</v>
      </c>
      <c r="E110" s="78" t="s">
        <v>482</v>
      </c>
      <c r="F110" s="88" t="s">
        <v>694</v>
      </c>
      <c r="G110" s="89"/>
      <c r="H110" s="89"/>
      <c r="I110" s="89"/>
      <c r="J110" s="89"/>
      <c r="K110" s="89"/>
      <c r="L110" s="89"/>
      <c r="M110" s="89"/>
      <c r="N110" s="90"/>
      <c r="O110" s="98" t="s">
        <v>796</v>
      </c>
      <c r="P110" s="99">
        <v>45394</v>
      </c>
      <c r="Q110" s="77">
        <v>1</v>
      </c>
      <c r="R110" s="77">
        <v>2</v>
      </c>
      <c r="S110" s="77">
        <v>3</v>
      </c>
      <c r="T110" s="77">
        <v>4</v>
      </c>
      <c r="U110" s="77">
        <v>5</v>
      </c>
      <c r="V110" s="100">
        <v>6</v>
      </c>
      <c r="W110" s="100">
        <v>7</v>
      </c>
      <c r="X110" s="77">
        <v>8</v>
      </c>
      <c r="Y110" s="77">
        <v>9</v>
      </c>
      <c r="Z110" s="77">
        <v>10</v>
      </c>
      <c r="AA110" s="77">
        <v>11</v>
      </c>
      <c r="AB110" s="131">
        <v>12</v>
      </c>
      <c r="AC110" s="100">
        <v>13</v>
      </c>
      <c r="AD110" s="100">
        <v>14</v>
      </c>
      <c r="AE110" s="77">
        <v>15</v>
      </c>
      <c r="AF110" s="77">
        <v>16</v>
      </c>
      <c r="AG110" s="77">
        <v>17</v>
      </c>
      <c r="AH110" s="77">
        <v>18</v>
      </c>
      <c r="AI110" s="77">
        <v>19</v>
      </c>
      <c r="AJ110" s="100">
        <v>20</v>
      </c>
      <c r="AK110" s="100">
        <v>21</v>
      </c>
      <c r="AL110" s="77">
        <v>22</v>
      </c>
      <c r="AM110" s="77">
        <v>23</v>
      </c>
      <c r="AN110" s="77">
        <v>24</v>
      </c>
      <c r="AO110" s="77">
        <v>25</v>
      </c>
      <c r="AP110" s="77">
        <v>26</v>
      </c>
      <c r="AQ110" s="100">
        <v>27</v>
      </c>
      <c r="AR110" s="100">
        <v>28</v>
      </c>
      <c r="AS110" s="77">
        <v>29</v>
      </c>
      <c r="AT110" s="77">
        <v>30</v>
      </c>
      <c r="AU110" s="78" t="s">
        <v>961</v>
      </c>
    </row>
    <row r="111" spans="1:48" s="6" customFormat="1" ht="43.5" x14ac:dyDescent="0.25">
      <c r="A111" s="75" t="str">
        <f>VLOOKUP(B111,Apoio!$A:$C,3,FALSE)</f>
        <v>Energia de Reserva - Cessão Hidráulica</v>
      </c>
      <c r="B111" s="82" t="s">
        <v>679</v>
      </c>
      <c r="C111" s="86">
        <v>45323</v>
      </c>
      <c r="D111" s="84" t="s">
        <v>484</v>
      </c>
      <c r="E111" s="78" t="s">
        <v>84</v>
      </c>
      <c r="F111" s="88"/>
      <c r="G111" s="89"/>
      <c r="H111" s="89" t="s">
        <v>84</v>
      </c>
      <c r="I111" s="89"/>
      <c r="J111" s="89"/>
      <c r="K111" s="89"/>
      <c r="L111" s="89"/>
      <c r="M111" s="89"/>
      <c r="N111" s="90"/>
      <c r="O111" s="98" t="s">
        <v>796</v>
      </c>
      <c r="P111" s="99">
        <v>45394</v>
      </c>
      <c r="Q111" s="77">
        <v>1</v>
      </c>
      <c r="R111" s="77">
        <v>2</v>
      </c>
      <c r="S111" s="77">
        <v>3</v>
      </c>
      <c r="T111" s="77">
        <v>4</v>
      </c>
      <c r="U111" s="77">
        <v>5</v>
      </c>
      <c r="V111" s="100">
        <v>6</v>
      </c>
      <c r="W111" s="100">
        <v>7</v>
      </c>
      <c r="X111" s="77">
        <v>8</v>
      </c>
      <c r="Y111" s="77">
        <v>9</v>
      </c>
      <c r="Z111" s="77">
        <v>10</v>
      </c>
      <c r="AA111" s="77">
        <v>11</v>
      </c>
      <c r="AB111" s="131">
        <v>12</v>
      </c>
      <c r="AC111" s="100">
        <v>13</v>
      </c>
      <c r="AD111" s="100">
        <v>14</v>
      </c>
      <c r="AE111" s="77">
        <v>15</v>
      </c>
      <c r="AF111" s="77">
        <v>16</v>
      </c>
      <c r="AG111" s="77">
        <v>17</v>
      </c>
      <c r="AH111" s="77">
        <v>18</v>
      </c>
      <c r="AI111" s="77">
        <v>19</v>
      </c>
      <c r="AJ111" s="100">
        <v>20</v>
      </c>
      <c r="AK111" s="100">
        <v>21</v>
      </c>
      <c r="AL111" s="77">
        <v>22</v>
      </c>
      <c r="AM111" s="77">
        <v>23</v>
      </c>
      <c r="AN111" s="77">
        <v>24</v>
      </c>
      <c r="AO111" s="77">
        <v>25</v>
      </c>
      <c r="AP111" s="77">
        <v>26</v>
      </c>
      <c r="AQ111" s="100">
        <v>27</v>
      </c>
      <c r="AR111" s="100">
        <v>28</v>
      </c>
      <c r="AS111" s="77">
        <v>29</v>
      </c>
      <c r="AT111" s="77">
        <v>30</v>
      </c>
      <c r="AU111" s="78" t="s">
        <v>966</v>
      </c>
    </row>
    <row r="112" spans="1:48" s="6" customFormat="1" ht="36" customHeight="1" x14ac:dyDescent="0.25">
      <c r="A112" s="75" t="str">
        <f>VLOOKUP(B112,Apoio!$A:$C,3,FALSE)</f>
        <v>Recontabilização do MCP - Resultados</v>
      </c>
      <c r="B112" s="82" t="s">
        <v>533</v>
      </c>
      <c r="C112" s="86"/>
      <c r="D112" s="84" t="s">
        <v>13</v>
      </c>
      <c r="E112" s="78" t="s">
        <v>106</v>
      </c>
      <c r="F112" s="88" t="s">
        <v>731</v>
      </c>
      <c r="G112" s="89"/>
      <c r="H112" s="89"/>
      <c r="I112" s="89"/>
      <c r="J112" s="89"/>
      <c r="K112" s="89"/>
      <c r="L112" s="89"/>
      <c r="M112" s="89"/>
      <c r="N112" s="90"/>
      <c r="O112" s="98" t="s">
        <v>796</v>
      </c>
      <c r="P112" s="99">
        <v>45394</v>
      </c>
      <c r="Q112" s="77">
        <v>1</v>
      </c>
      <c r="R112" s="77">
        <v>2</v>
      </c>
      <c r="S112" s="77">
        <v>3</v>
      </c>
      <c r="T112" s="77">
        <v>4</v>
      </c>
      <c r="U112" s="77">
        <v>5</v>
      </c>
      <c r="V112" s="100">
        <v>6</v>
      </c>
      <c r="W112" s="100">
        <v>7</v>
      </c>
      <c r="X112" s="77">
        <v>8</v>
      </c>
      <c r="Y112" s="77">
        <v>9</v>
      </c>
      <c r="Z112" s="77">
        <v>10</v>
      </c>
      <c r="AA112" s="77">
        <v>11</v>
      </c>
      <c r="AB112" s="131">
        <v>12</v>
      </c>
      <c r="AC112" s="100">
        <v>13</v>
      </c>
      <c r="AD112" s="100">
        <v>14</v>
      </c>
      <c r="AE112" s="77">
        <v>15</v>
      </c>
      <c r="AF112" s="77">
        <v>16</v>
      </c>
      <c r="AG112" s="77">
        <v>17</v>
      </c>
      <c r="AH112" s="77">
        <v>18</v>
      </c>
      <c r="AI112" s="77">
        <v>19</v>
      </c>
      <c r="AJ112" s="100">
        <v>20</v>
      </c>
      <c r="AK112" s="100">
        <v>21</v>
      </c>
      <c r="AL112" s="77">
        <v>22</v>
      </c>
      <c r="AM112" s="77">
        <v>23</v>
      </c>
      <c r="AN112" s="77">
        <v>24</v>
      </c>
      <c r="AO112" s="77">
        <v>25</v>
      </c>
      <c r="AP112" s="77">
        <v>26</v>
      </c>
      <c r="AQ112" s="100">
        <v>27</v>
      </c>
      <c r="AR112" s="100">
        <v>28</v>
      </c>
      <c r="AS112" s="77">
        <v>29</v>
      </c>
      <c r="AT112" s="77">
        <v>30</v>
      </c>
      <c r="AU112" s="78"/>
      <c r="AV112" s="8"/>
    </row>
    <row r="113" spans="1:48" s="6" customFormat="1" ht="47.25" customHeight="1" x14ac:dyDescent="0.25">
      <c r="A113" s="75" t="str">
        <f>VLOOKUP(B113,Apoio!$A:$C,3,FALSE)</f>
        <v>MCSD EN - Resultados</v>
      </c>
      <c r="B113" s="82" t="s">
        <v>508</v>
      </c>
      <c r="C113" s="86">
        <v>45352</v>
      </c>
      <c r="D113" s="84" t="s">
        <v>13</v>
      </c>
      <c r="E113" s="78" t="s">
        <v>493</v>
      </c>
      <c r="F113" s="91" t="s">
        <v>509</v>
      </c>
      <c r="G113" s="89"/>
      <c r="H113" s="89"/>
      <c r="I113" s="89"/>
      <c r="J113" s="89"/>
      <c r="K113" s="89"/>
      <c r="L113" s="89"/>
      <c r="M113" s="89"/>
      <c r="N113" s="90"/>
      <c r="O113" s="98" t="s">
        <v>796</v>
      </c>
      <c r="P113" s="99">
        <v>45394</v>
      </c>
      <c r="Q113" s="77">
        <v>1</v>
      </c>
      <c r="R113" s="77">
        <v>2</v>
      </c>
      <c r="S113" s="77">
        <v>3</v>
      </c>
      <c r="T113" s="77">
        <v>4</v>
      </c>
      <c r="U113" s="77">
        <v>5</v>
      </c>
      <c r="V113" s="100">
        <v>6</v>
      </c>
      <c r="W113" s="100">
        <v>7</v>
      </c>
      <c r="X113" s="77">
        <v>8</v>
      </c>
      <c r="Y113" s="77">
        <v>9</v>
      </c>
      <c r="Z113" s="77">
        <v>10</v>
      </c>
      <c r="AA113" s="77">
        <v>11</v>
      </c>
      <c r="AB113" s="131">
        <v>12</v>
      </c>
      <c r="AC113" s="100">
        <v>13</v>
      </c>
      <c r="AD113" s="100">
        <v>14</v>
      </c>
      <c r="AE113" s="77">
        <v>15</v>
      </c>
      <c r="AF113" s="77">
        <v>16</v>
      </c>
      <c r="AG113" s="77">
        <v>17</v>
      </c>
      <c r="AH113" s="77">
        <v>18</v>
      </c>
      <c r="AI113" s="77">
        <v>19</v>
      </c>
      <c r="AJ113" s="100">
        <v>20</v>
      </c>
      <c r="AK113" s="100">
        <v>21</v>
      </c>
      <c r="AL113" s="77">
        <v>22</v>
      </c>
      <c r="AM113" s="77">
        <v>23</v>
      </c>
      <c r="AN113" s="77">
        <v>24</v>
      </c>
      <c r="AO113" s="77">
        <v>25</v>
      </c>
      <c r="AP113" s="77">
        <v>26</v>
      </c>
      <c r="AQ113" s="100">
        <v>27</v>
      </c>
      <c r="AR113" s="100">
        <v>28</v>
      </c>
      <c r="AS113" s="77">
        <v>29</v>
      </c>
      <c r="AT113" s="77">
        <v>30</v>
      </c>
      <c r="AU113" s="78"/>
      <c r="AV113" s="8"/>
    </row>
    <row r="114" spans="1:48" s="6" customFormat="1" ht="36.75" customHeight="1" x14ac:dyDescent="0.25">
      <c r="A114" s="75" t="str">
        <f>VLOOKUP(B114,Apoio!$A:$C,3,FALSE)</f>
        <v>Penalidades - Pós-Liquidação</v>
      </c>
      <c r="B114" s="82" t="s">
        <v>536</v>
      </c>
      <c r="C114" s="86">
        <v>45352</v>
      </c>
      <c r="D114" s="84" t="s">
        <v>138</v>
      </c>
      <c r="E114" s="78" t="s">
        <v>83</v>
      </c>
      <c r="F114" s="91" t="s">
        <v>783</v>
      </c>
      <c r="G114" s="89" t="s">
        <v>729</v>
      </c>
      <c r="H114" s="89" t="s">
        <v>730</v>
      </c>
      <c r="I114" s="89" t="s">
        <v>830</v>
      </c>
      <c r="J114" s="89"/>
      <c r="K114" s="89"/>
      <c r="L114" s="89"/>
      <c r="M114" s="89"/>
      <c r="N114" s="90"/>
      <c r="O114" s="98" t="s">
        <v>796</v>
      </c>
      <c r="P114" s="99">
        <v>45394</v>
      </c>
      <c r="Q114" s="77">
        <v>1</v>
      </c>
      <c r="R114" s="77">
        <v>2</v>
      </c>
      <c r="S114" s="77">
        <v>3</v>
      </c>
      <c r="T114" s="77">
        <v>4</v>
      </c>
      <c r="U114" s="77">
        <v>5</v>
      </c>
      <c r="V114" s="100">
        <v>6</v>
      </c>
      <c r="W114" s="100">
        <v>7</v>
      </c>
      <c r="X114" s="77">
        <v>8</v>
      </c>
      <c r="Y114" s="77">
        <v>9</v>
      </c>
      <c r="Z114" s="77">
        <v>10</v>
      </c>
      <c r="AA114" s="77">
        <v>11</v>
      </c>
      <c r="AB114" s="79">
        <v>12</v>
      </c>
      <c r="AC114" s="100">
        <v>13</v>
      </c>
      <c r="AD114" s="100">
        <v>14</v>
      </c>
      <c r="AE114" s="77">
        <v>15</v>
      </c>
      <c r="AF114" s="77">
        <v>16</v>
      </c>
      <c r="AG114" s="77">
        <v>17</v>
      </c>
      <c r="AH114" s="77">
        <v>18</v>
      </c>
      <c r="AI114" s="77">
        <v>19</v>
      </c>
      <c r="AJ114" s="100">
        <v>20</v>
      </c>
      <c r="AK114" s="100">
        <v>21</v>
      </c>
      <c r="AL114" s="77">
        <v>22</v>
      </c>
      <c r="AM114" s="77">
        <v>23</v>
      </c>
      <c r="AN114" s="77">
        <v>24</v>
      </c>
      <c r="AO114" s="77">
        <v>25</v>
      </c>
      <c r="AP114" s="77">
        <v>26</v>
      </c>
      <c r="AQ114" s="100">
        <v>27</v>
      </c>
      <c r="AR114" s="100">
        <v>28</v>
      </c>
      <c r="AS114" s="77">
        <v>29</v>
      </c>
      <c r="AT114" s="77">
        <v>30</v>
      </c>
      <c r="AU114" s="78"/>
      <c r="AV114" s="8"/>
    </row>
    <row r="115" spans="1:48" s="6" customFormat="1" ht="43.5" x14ac:dyDescent="0.25">
      <c r="A115" s="75" t="str">
        <f>VLOOKUP(B115,Apoio!$A:$C,3,FALSE)</f>
        <v>MCSD EN - Resultados</v>
      </c>
      <c r="B115" s="82" t="s">
        <v>1023</v>
      </c>
      <c r="C115" s="86" t="s">
        <v>84</v>
      </c>
      <c r="D115" s="84" t="s">
        <v>84</v>
      </c>
      <c r="E115" s="78" t="s">
        <v>495</v>
      </c>
      <c r="F115" s="88" t="s">
        <v>872</v>
      </c>
      <c r="G115" s="89" t="s">
        <v>873</v>
      </c>
      <c r="H115" s="89" t="s">
        <v>874</v>
      </c>
      <c r="I115" s="89"/>
      <c r="J115" s="89"/>
      <c r="K115" s="89"/>
      <c r="L115" s="89"/>
      <c r="M115" s="89"/>
      <c r="N115" s="90"/>
      <c r="O115" s="98" t="s">
        <v>796</v>
      </c>
      <c r="P115" s="99">
        <v>45394</v>
      </c>
      <c r="Q115" s="77">
        <v>1</v>
      </c>
      <c r="R115" s="77">
        <v>2</v>
      </c>
      <c r="S115" s="77">
        <v>3</v>
      </c>
      <c r="T115" s="77">
        <v>4</v>
      </c>
      <c r="U115" s="77">
        <v>5</v>
      </c>
      <c r="V115" s="100">
        <v>6</v>
      </c>
      <c r="W115" s="100">
        <v>7</v>
      </c>
      <c r="X115" s="77">
        <v>8</v>
      </c>
      <c r="Y115" s="77">
        <v>9</v>
      </c>
      <c r="Z115" s="77">
        <v>10</v>
      </c>
      <c r="AA115" s="77">
        <v>11</v>
      </c>
      <c r="AB115" s="79">
        <v>12</v>
      </c>
      <c r="AC115" s="100">
        <v>13</v>
      </c>
      <c r="AD115" s="100">
        <v>14</v>
      </c>
      <c r="AE115" s="77">
        <v>15</v>
      </c>
      <c r="AF115" s="77">
        <v>16</v>
      </c>
      <c r="AG115" s="77">
        <v>17</v>
      </c>
      <c r="AH115" s="77">
        <v>18</v>
      </c>
      <c r="AI115" s="77">
        <v>19</v>
      </c>
      <c r="AJ115" s="100">
        <v>20</v>
      </c>
      <c r="AK115" s="100">
        <v>21</v>
      </c>
      <c r="AL115" s="77">
        <v>22</v>
      </c>
      <c r="AM115" s="77">
        <v>23</v>
      </c>
      <c r="AN115" s="77">
        <v>24</v>
      </c>
      <c r="AO115" s="77">
        <v>25</v>
      </c>
      <c r="AP115" s="77">
        <v>26</v>
      </c>
      <c r="AQ115" s="100">
        <v>27</v>
      </c>
      <c r="AR115" s="100">
        <v>28</v>
      </c>
      <c r="AS115" s="77">
        <v>29</v>
      </c>
      <c r="AT115" s="77">
        <v>30</v>
      </c>
      <c r="AU115" s="78"/>
      <c r="AV115" s="8"/>
    </row>
    <row r="116" spans="1:48" s="6" customFormat="1" ht="49.5" customHeight="1" x14ac:dyDescent="0.25">
      <c r="A116" s="75" t="str">
        <f>VLOOKUP(B116,Apoio!$A:$C,3,FALSE)</f>
        <v>MVE - Garantias Financeiras</v>
      </c>
      <c r="B116" s="82" t="s">
        <v>1067</v>
      </c>
      <c r="C116" s="86">
        <v>45352</v>
      </c>
      <c r="D116" s="84" t="s">
        <v>616</v>
      </c>
      <c r="E116" s="78" t="s">
        <v>84</v>
      </c>
      <c r="F116" s="88"/>
      <c r="G116" s="89"/>
      <c r="H116" s="89" t="s">
        <v>84</v>
      </c>
      <c r="I116" s="89"/>
      <c r="J116" s="89"/>
      <c r="K116" s="89"/>
      <c r="L116" s="89"/>
      <c r="M116" s="89"/>
      <c r="N116" s="90"/>
      <c r="O116" s="98" t="s">
        <v>796</v>
      </c>
      <c r="P116" s="99">
        <v>45394</v>
      </c>
      <c r="Q116" s="77">
        <v>1</v>
      </c>
      <c r="R116" s="77">
        <v>2</v>
      </c>
      <c r="S116" s="77">
        <v>3</v>
      </c>
      <c r="T116" s="77">
        <v>4</v>
      </c>
      <c r="U116" s="77">
        <v>5</v>
      </c>
      <c r="V116" s="100">
        <v>6</v>
      </c>
      <c r="W116" s="100">
        <v>7</v>
      </c>
      <c r="X116" s="77">
        <v>8</v>
      </c>
      <c r="Y116" s="77">
        <v>9</v>
      </c>
      <c r="Z116" s="77">
        <v>10</v>
      </c>
      <c r="AA116" s="77">
        <v>11</v>
      </c>
      <c r="AB116" s="79">
        <v>12</v>
      </c>
      <c r="AC116" s="100">
        <v>13</v>
      </c>
      <c r="AD116" s="100">
        <v>14</v>
      </c>
      <c r="AE116" s="77">
        <v>15</v>
      </c>
      <c r="AF116" s="77">
        <v>16</v>
      </c>
      <c r="AG116" s="77">
        <v>17</v>
      </c>
      <c r="AH116" s="77">
        <v>18</v>
      </c>
      <c r="AI116" s="77">
        <v>19</v>
      </c>
      <c r="AJ116" s="100">
        <v>20</v>
      </c>
      <c r="AK116" s="100">
        <v>21</v>
      </c>
      <c r="AL116" s="77">
        <v>22</v>
      </c>
      <c r="AM116" s="77">
        <v>23</v>
      </c>
      <c r="AN116" s="77">
        <v>24</v>
      </c>
      <c r="AO116" s="77">
        <v>25</v>
      </c>
      <c r="AP116" s="77">
        <v>26</v>
      </c>
      <c r="AQ116" s="100">
        <v>27</v>
      </c>
      <c r="AR116" s="100">
        <v>28</v>
      </c>
      <c r="AS116" s="77">
        <v>29</v>
      </c>
      <c r="AT116" s="77">
        <v>30</v>
      </c>
      <c r="AU116" s="78"/>
      <c r="AV116" s="8"/>
    </row>
    <row r="117" spans="1:48" s="6" customFormat="1" ht="62.5" customHeight="1" x14ac:dyDescent="0.25">
      <c r="A117" s="75" t="str">
        <f>VLOOKUP(B117,Apoio!$A:$C,3,FALSE)</f>
        <v>Monitoramento Prudencial</v>
      </c>
      <c r="B117" s="82" t="s">
        <v>1014</v>
      </c>
      <c r="C117" s="86">
        <v>45352</v>
      </c>
      <c r="D117" s="84" t="s">
        <v>84</v>
      </c>
      <c r="E117" s="78" t="s">
        <v>84</v>
      </c>
      <c r="F117" s="92"/>
      <c r="G117" s="89"/>
      <c r="H117" s="89" t="s">
        <v>84</v>
      </c>
      <c r="I117" s="89"/>
      <c r="J117" s="89"/>
      <c r="K117" s="89"/>
      <c r="L117" s="89"/>
      <c r="M117" s="89"/>
      <c r="N117" s="90"/>
      <c r="O117" s="98" t="s">
        <v>796</v>
      </c>
      <c r="P117" s="99">
        <v>45397</v>
      </c>
      <c r="Q117" s="77">
        <v>1</v>
      </c>
      <c r="R117" s="77">
        <v>2</v>
      </c>
      <c r="S117" s="77">
        <v>3</v>
      </c>
      <c r="T117" s="77">
        <v>4</v>
      </c>
      <c r="U117" s="77">
        <v>5</v>
      </c>
      <c r="V117" s="100">
        <v>6</v>
      </c>
      <c r="W117" s="100">
        <v>7</v>
      </c>
      <c r="X117" s="77">
        <v>8</v>
      </c>
      <c r="Y117" s="77">
        <v>9</v>
      </c>
      <c r="Z117" s="77">
        <v>10</v>
      </c>
      <c r="AA117" s="77">
        <v>11</v>
      </c>
      <c r="AB117" s="77">
        <v>12</v>
      </c>
      <c r="AC117" s="100">
        <v>13</v>
      </c>
      <c r="AD117" s="100">
        <v>14</v>
      </c>
      <c r="AE117" s="79">
        <v>15</v>
      </c>
      <c r="AF117" s="77">
        <v>16</v>
      </c>
      <c r="AG117" s="77">
        <v>17</v>
      </c>
      <c r="AH117" s="77">
        <v>18</v>
      </c>
      <c r="AI117" s="77">
        <v>19</v>
      </c>
      <c r="AJ117" s="100">
        <v>20</v>
      </c>
      <c r="AK117" s="100">
        <v>21</v>
      </c>
      <c r="AL117" s="77">
        <v>22</v>
      </c>
      <c r="AM117" s="77">
        <v>23</v>
      </c>
      <c r="AN117" s="77">
        <v>24</v>
      </c>
      <c r="AO117" s="77">
        <v>25</v>
      </c>
      <c r="AP117" s="77">
        <v>26</v>
      </c>
      <c r="AQ117" s="100">
        <v>27</v>
      </c>
      <c r="AR117" s="100">
        <v>28</v>
      </c>
      <c r="AS117" s="77">
        <v>29</v>
      </c>
      <c r="AT117" s="77">
        <v>30</v>
      </c>
      <c r="AU117" s="78"/>
      <c r="AV117" s="8"/>
    </row>
    <row r="118" spans="1:48" s="6" customFormat="1" ht="33.65" customHeight="1" x14ac:dyDescent="0.25">
      <c r="A118" s="75" t="str">
        <f>VLOOKUP(B118,Apoio!$A:$C,3,FALSE)</f>
        <v>MCSD EN - Declarações</v>
      </c>
      <c r="B118" s="132" t="s">
        <v>843</v>
      </c>
      <c r="C118" s="138" t="s">
        <v>84</v>
      </c>
      <c r="D118" s="133" t="s">
        <v>84</v>
      </c>
      <c r="E118" s="139" t="s">
        <v>84</v>
      </c>
      <c r="F118" s="140"/>
      <c r="G118" s="142"/>
      <c r="H118" s="142" t="s">
        <v>84</v>
      </c>
      <c r="I118" s="142"/>
      <c r="J118" s="142"/>
      <c r="K118" s="142"/>
      <c r="L118" s="142"/>
      <c r="M118" s="142"/>
      <c r="N118" s="142"/>
      <c r="O118" s="98" t="s">
        <v>796</v>
      </c>
      <c r="P118" s="99">
        <v>45397</v>
      </c>
      <c r="Q118" s="77">
        <v>1</v>
      </c>
      <c r="R118" s="77">
        <v>2</v>
      </c>
      <c r="S118" s="77">
        <v>3</v>
      </c>
      <c r="T118" s="77">
        <v>4</v>
      </c>
      <c r="U118" s="77">
        <v>5</v>
      </c>
      <c r="V118" s="100">
        <v>6</v>
      </c>
      <c r="W118" s="100">
        <v>7</v>
      </c>
      <c r="X118" s="77">
        <v>8</v>
      </c>
      <c r="Y118" s="77">
        <v>9</v>
      </c>
      <c r="Z118" s="77">
        <v>10</v>
      </c>
      <c r="AA118" s="77">
        <v>11</v>
      </c>
      <c r="AB118" s="77">
        <v>12</v>
      </c>
      <c r="AC118" s="100">
        <v>13</v>
      </c>
      <c r="AD118" s="100">
        <v>14</v>
      </c>
      <c r="AE118" s="79">
        <v>15</v>
      </c>
      <c r="AF118" s="77">
        <v>16</v>
      </c>
      <c r="AG118" s="77">
        <v>17</v>
      </c>
      <c r="AH118" s="77">
        <v>18</v>
      </c>
      <c r="AI118" s="77">
        <v>19</v>
      </c>
      <c r="AJ118" s="100">
        <v>20</v>
      </c>
      <c r="AK118" s="100">
        <v>21</v>
      </c>
      <c r="AL118" s="77">
        <v>22</v>
      </c>
      <c r="AM118" s="77">
        <v>23</v>
      </c>
      <c r="AN118" s="77">
        <v>24</v>
      </c>
      <c r="AO118" s="77">
        <v>25</v>
      </c>
      <c r="AP118" s="77">
        <v>26</v>
      </c>
      <c r="AQ118" s="100">
        <v>27</v>
      </c>
      <c r="AR118" s="100">
        <v>28</v>
      </c>
      <c r="AS118" s="77">
        <v>29</v>
      </c>
      <c r="AT118" s="77">
        <v>30</v>
      </c>
      <c r="AU118" s="78"/>
      <c r="AV118" s="8"/>
    </row>
    <row r="119" spans="1:48" s="6" customFormat="1" ht="44.15" customHeight="1" x14ac:dyDescent="0.3">
      <c r="A119" s="75" t="str">
        <f>VLOOKUP(B119,Apoio!$A:$C,3,FALSE)</f>
        <v>MCSD EE - Resultados</v>
      </c>
      <c r="B119" s="82" t="s">
        <v>567</v>
      </c>
      <c r="C119" s="86">
        <v>45383</v>
      </c>
      <c r="D119" s="84" t="s">
        <v>387</v>
      </c>
      <c r="E119" s="78" t="s">
        <v>142</v>
      </c>
      <c r="F119" s="89" t="s">
        <v>834</v>
      </c>
      <c r="G119" s="89" t="s">
        <v>835</v>
      </c>
      <c r="H119" s="89" t="s">
        <v>836</v>
      </c>
      <c r="I119" s="89" t="s">
        <v>837</v>
      </c>
      <c r="J119" s="89" t="s">
        <v>838</v>
      </c>
      <c r="K119" s="89" t="s">
        <v>839</v>
      </c>
      <c r="L119" s="89" t="s">
        <v>840</v>
      </c>
      <c r="M119" s="89" t="s">
        <v>841</v>
      </c>
      <c r="N119" s="94"/>
      <c r="O119" s="98" t="s">
        <v>796</v>
      </c>
      <c r="P119" s="99">
        <v>45397</v>
      </c>
      <c r="Q119" s="77">
        <v>1</v>
      </c>
      <c r="R119" s="77">
        <v>2</v>
      </c>
      <c r="S119" s="77">
        <v>3</v>
      </c>
      <c r="T119" s="77">
        <v>4</v>
      </c>
      <c r="U119" s="77">
        <v>5</v>
      </c>
      <c r="V119" s="100">
        <v>6</v>
      </c>
      <c r="W119" s="100">
        <v>7</v>
      </c>
      <c r="X119" s="77">
        <v>8</v>
      </c>
      <c r="Y119" s="77">
        <v>9</v>
      </c>
      <c r="Z119" s="77">
        <v>10</v>
      </c>
      <c r="AA119" s="77">
        <v>11</v>
      </c>
      <c r="AB119" s="77">
        <v>12</v>
      </c>
      <c r="AC119" s="100">
        <v>13</v>
      </c>
      <c r="AD119" s="100">
        <v>14</v>
      </c>
      <c r="AE119" s="131">
        <v>15</v>
      </c>
      <c r="AF119" s="77">
        <v>16</v>
      </c>
      <c r="AG119" s="77">
        <v>17</v>
      </c>
      <c r="AH119" s="77">
        <v>18</v>
      </c>
      <c r="AI119" s="77">
        <v>19</v>
      </c>
      <c r="AJ119" s="100">
        <v>20</v>
      </c>
      <c r="AK119" s="100">
        <v>21</v>
      </c>
      <c r="AL119" s="77">
        <v>22</v>
      </c>
      <c r="AM119" s="77">
        <v>23</v>
      </c>
      <c r="AN119" s="77">
        <v>24</v>
      </c>
      <c r="AO119" s="77">
        <v>25</v>
      </c>
      <c r="AP119" s="77">
        <v>26</v>
      </c>
      <c r="AQ119" s="100">
        <v>27</v>
      </c>
      <c r="AR119" s="100">
        <v>28</v>
      </c>
      <c r="AS119" s="77">
        <v>29</v>
      </c>
      <c r="AT119" s="77">
        <v>30</v>
      </c>
      <c r="AU119" s="78"/>
      <c r="AV119" s="8"/>
    </row>
    <row r="120" spans="1:48" s="6" customFormat="1" ht="44.15" customHeight="1" x14ac:dyDescent="0.25">
      <c r="A120" s="75" t="str">
        <f>VLOOKUP(B120,Apoio!$A:$C,3,FALSE)</f>
        <v>MCSD EE - Resultados</v>
      </c>
      <c r="B120" s="82" t="s">
        <v>649</v>
      </c>
      <c r="C120" s="86">
        <v>45383</v>
      </c>
      <c r="D120" s="84" t="s">
        <v>387</v>
      </c>
      <c r="E120" s="78" t="s">
        <v>84</v>
      </c>
      <c r="F120" s="89"/>
      <c r="G120" s="89"/>
      <c r="H120" s="89" t="s">
        <v>84</v>
      </c>
      <c r="I120" s="89"/>
      <c r="J120" s="89"/>
      <c r="K120" s="89"/>
      <c r="L120" s="89"/>
      <c r="M120" s="89"/>
      <c r="N120" s="90"/>
      <c r="O120" s="98" t="s">
        <v>796</v>
      </c>
      <c r="P120" s="99">
        <v>45397</v>
      </c>
      <c r="Q120" s="77">
        <v>1</v>
      </c>
      <c r="R120" s="77">
        <v>2</v>
      </c>
      <c r="S120" s="77">
        <v>3</v>
      </c>
      <c r="T120" s="77">
        <v>4</v>
      </c>
      <c r="U120" s="77">
        <v>5</v>
      </c>
      <c r="V120" s="100">
        <v>6</v>
      </c>
      <c r="W120" s="100">
        <v>7</v>
      </c>
      <c r="X120" s="77">
        <v>8</v>
      </c>
      <c r="Y120" s="77">
        <v>9</v>
      </c>
      <c r="Z120" s="77">
        <v>10</v>
      </c>
      <c r="AA120" s="77">
        <v>11</v>
      </c>
      <c r="AB120" s="77">
        <v>12</v>
      </c>
      <c r="AC120" s="100">
        <v>13</v>
      </c>
      <c r="AD120" s="100">
        <v>14</v>
      </c>
      <c r="AE120" s="131">
        <v>15</v>
      </c>
      <c r="AF120" s="77">
        <v>16</v>
      </c>
      <c r="AG120" s="77">
        <v>17</v>
      </c>
      <c r="AH120" s="77">
        <v>18</v>
      </c>
      <c r="AI120" s="77">
        <v>19</v>
      </c>
      <c r="AJ120" s="100">
        <v>20</v>
      </c>
      <c r="AK120" s="100">
        <v>21</v>
      </c>
      <c r="AL120" s="77">
        <v>22</v>
      </c>
      <c r="AM120" s="77">
        <v>23</v>
      </c>
      <c r="AN120" s="77">
        <v>24</v>
      </c>
      <c r="AO120" s="77">
        <v>25</v>
      </c>
      <c r="AP120" s="77">
        <v>26</v>
      </c>
      <c r="AQ120" s="100">
        <v>27</v>
      </c>
      <c r="AR120" s="100">
        <v>28</v>
      </c>
      <c r="AS120" s="77">
        <v>29</v>
      </c>
      <c r="AT120" s="77">
        <v>30</v>
      </c>
      <c r="AU120" s="78"/>
      <c r="AV120" s="8"/>
    </row>
    <row r="121" spans="1:48" s="6" customFormat="1" ht="47.15" customHeight="1" x14ac:dyDescent="0.25">
      <c r="A121" s="75" t="str">
        <f>VLOOKUP(B121,Apoio!$A:$C,3,FALSE)</f>
        <v>Cessões de Energia (DSP 2300/19) - Liquidação</v>
      </c>
      <c r="B121" s="82" t="s">
        <v>995</v>
      </c>
      <c r="C121" s="86">
        <v>45352</v>
      </c>
      <c r="D121" s="84" t="s">
        <v>993</v>
      </c>
      <c r="E121" s="78" t="s">
        <v>493</v>
      </c>
      <c r="F121" s="91" t="s">
        <v>994</v>
      </c>
      <c r="G121" s="89"/>
      <c r="H121" s="89"/>
      <c r="I121" s="89"/>
      <c r="J121" s="89"/>
      <c r="K121" s="89"/>
      <c r="L121" s="89"/>
      <c r="M121" s="89"/>
      <c r="N121" s="90"/>
      <c r="O121" s="98" t="s">
        <v>796</v>
      </c>
      <c r="P121" s="99">
        <v>45397</v>
      </c>
      <c r="Q121" s="77">
        <v>1</v>
      </c>
      <c r="R121" s="77">
        <v>2</v>
      </c>
      <c r="S121" s="77">
        <v>3</v>
      </c>
      <c r="T121" s="77">
        <v>4</v>
      </c>
      <c r="U121" s="77">
        <v>5</v>
      </c>
      <c r="V121" s="100">
        <v>6</v>
      </c>
      <c r="W121" s="100">
        <v>7</v>
      </c>
      <c r="X121" s="77">
        <v>8</v>
      </c>
      <c r="Y121" s="77">
        <v>9</v>
      </c>
      <c r="Z121" s="77">
        <v>10</v>
      </c>
      <c r="AA121" s="77">
        <v>11</v>
      </c>
      <c r="AB121" s="77">
        <v>12</v>
      </c>
      <c r="AC121" s="100">
        <v>13</v>
      </c>
      <c r="AD121" s="100">
        <v>14</v>
      </c>
      <c r="AE121" s="131">
        <v>15</v>
      </c>
      <c r="AF121" s="77">
        <v>16</v>
      </c>
      <c r="AG121" s="77">
        <v>17</v>
      </c>
      <c r="AH121" s="77">
        <v>18</v>
      </c>
      <c r="AI121" s="77">
        <v>19</v>
      </c>
      <c r="AJ121" s="100">
        <v>20</v>
      </c>
      <c r="AK121" s="100">
        <v>21</v>
      </c>
      <c r="AL121" s="77">
        <v>22</v>
      </c>
      <c r="AM121" s="77">
        <v>23</v>
      </c>
      <c r="AN121" s="77">
        <v>24</v>
      </c>
      <c r="AO121" s="77">
        <v>25</v>
      </c>
      <c r="AP121" s="77">
        <v>26</v>
      </c>
      <c r="AQ121" s="100">
        <v>27</v>
      </c>
      <c r="AR121" s="100">
        <v>28</v>
      </c>
      <c r="AS121" s="77">
        <v>29</v>
      </c>
      <c r="AT121" s="77">
        <v>30</v>
      </c>
      <c r="AU121" s="78"/>
      <c r="AV121" s="8"/>
    </row>
    <row r="122" spans="1:48" s="6" customFormat="1" ht="36" customHeight="1" x14ac:dyDescent="0.25">
      <c r="A122" s="75" t="str">
        <f>VLOOKUP(B122,Apoio!$A:$C,3,FALSE)</f>
        <v>Cotas de Energia Nuclear - Liquidação</v>
      </c>
      <c r="B122" s="82" t="s">
        <v>193</v>
      </c>
      <c r="C122" s="86">
        <v>45352</v>
      </c>
      <c r="D122" s="84" t="s">
        <v>191</v>
      </c>
      <c r="E122" s="78" t="s">
        <v>84</v>
      </c>
      <c r="F122" s="88"/>
      <c r="G122" s="89"/>
      <c r="H122" s="89" t="s">
        <v>84</v>
      </c>
      <c r="I122" s="89"/>
      <c r="J122" s="89"/>
      <c r="K122" s="89"/>
      <c r="L122" s="89"/>
      <c r="M122" s="89"/>
      <c r="N122" s="90"/>
      <c r="O122" s="98" t="s">
        <v>796</v>
      </c>
      <c r="P122" s="99">
        <v>45397</v>
      </c>
      <c r="Q122" s="77">
        <v>1</v>
      </c>
      <c r="R122" s="77">
        <v>2</v>
      </c>
      <c r="S122" s="77">
        <v>3</v>
      </c>
      <c r="T122" s="77">
        <v>4</v>
      </c>
      <c r="U122" s="77">
        <v>5</v>
      </c>
      <c r="V122" s="100">
        <v>6</v>
      </c>
      <c r="W122" s="100">
        <v>7</v>
      </c>
      <c r="X122" s="77">
        <v>8</v>
      </c>
      <c r="Y122" s="77">
        <v>9</v>
      </c>
      <c r="Z122" s="77">
        <v>10</v>
      </c>
      <c r="AA122" s="77">
        <v>11</v>
      </c>
      <c r="AB122" s="77">
        <v>12</v>
      </c>
      <c r="AC122" s="100">
        <v>13</v>
      </c>
      <c r="AD122" s="100">
        <v>14</v>
      </c>
      <c r="AE122" s="131">
        <v>15</v>
      </c>
      <c r="AF122" s="77">
        <v>16</v>
      </c>
      <c r="AG122" s="77">
        <v>17</v>
      </c>
      <c r="AH122" s="77">
        <v>18</v>
      </c>
      <c r="AI122" s="77">
        <v>19</v>
      </c>
      <c r="AJ122" s="100">
        <v>20</v>
      </c>
      <c r="AK122" s="100">
        <v>21</v>
      </c>
      <c r="AL122" s="77">
        <v>22</v>
      </c>
      <c r="AM122" s="77">
        <v>23</v>
      </c>
      <c r="AN122" s="77">
        <v>24</v>
      </c>
      <c r="AO122" s="77">
        <v>25</v>
      </c>
      <c r="AP122" s="77">
        <v>26</v>
      </c>
      <c r="AQ122" s="100">
        <v>27</v>
      </c>
      <c r="AR122" s="100">
        <v>28</v>
      </c>
      <c r="AS122" s="77">
        <v>29</v>
      </c>
      <c r="AT122" s="77">
        <v>30</v>
      </c>
      <c r="AU122" s="78"/>
      <c r="AV122" s="8"/>
    </row>
    <row r="123" spans="1:48" s="6" customFormat="1" ht="36.75" customHeight="1" x14ac:dyDescent="0.25">
      <c r="A123" s="75" t="str">
        <f>VLOOKUP(B123,Apoio!$A:$C,3,FALSE)</f>
        <v>MVE - Pós-Liquidação</v>
      </c>
      <c r="B123" s="82" t="s">
        <v>882</v>
      </c>
      <c r="C123" s="86">
        <v>45352</v>
      </c>
      <c r="D123" s="84" t="s">
        <v>618</v>
      </c>
      <c r="E123" s="78" t="s">
        <v>622</v>
      </c>
      <c r="F123" s="88" t="s">
        <v>703</v>
      </c>
      <c r="G123" s="89" t="s">
        <v>831</v>
      </c>
      <c r="H123" s="89"/>
      <c r="I123" s="89"/>
      <c r="J123" s="89"/>
      <c r="K123" s="89"/>
      <c r="L123" s="89"/>
      <c r="M123" s="89"/>
      <c r="N123" s="90"/>
      <c r="O123" s="98" t="s">
        <v>796</v>
      </c>
      <c r="P123" s="99">
        <v>45397</v>
      </c>
      <c r="Q123" s="77">
        <v>1</v>
      </c>
      <c r="R123" s="77">
        <v>2</v>
      </c>
      <c r="S123" s="77">
        <v>3</v>
      </c>
      <c r="T123" s="77">
        <v>4</v>
      </c>
      <c r="U123" s="77">
        <v>5</v>
      </c>
      <c r="V123" s="100">
        <v>6</v>
      </c>
      <c r="W123" s="100">
        <v>7</v>
      </c>
      <c r="X123" s="77">
        <v>8</v>
      </c>
      <c r="Y123" s="77">
        <v>9</v>
      </c>
      <c r="Z123" s="77">
        <v>10</v>
      </c>
      <c r="AA123" s="77">
        <v>11</v>
      </c>
      <c r="AB123" s="77">
        <v>12</v>
      </c>
      <c r="AC123" s="100">
        <v>13</v>
      </c>
      <c r="AD123" s="100">
        <v>14</v>
      </c>
      <c r="AE123" s="79">
        <v>15</v>
      </c>
      <c r="AF123" s="77">
        <v>16</v>
      </c>
      <c r="AG123" s="77">
        <v>17</v>
      </c>
      <c r="AH123" s="77">
        <v>18</v>
      </c>
      <c r="AI123" s="77">
        <v>19</v>
      </c>
      <c r="AJ123" s="100">
        <v>20</v>
      </c>
      <c r="AK123" s="100">
        <v>21</v>
      </c>
      <c r="AL123" s="77">
        <v>22</v>
      </c>
      <c r="AM123" s="77">
        <v>23</v>
      </c>
      <c r="AN123" s="77">
        <v>24</v>
      </c>
      <c r="AO123" s="77">
        <v>25</v>
      </c>
      <c r="AP123" s="77">
        <v>26</v>
      </c>
      <c r="AQ123" s="100">
        <v>27</v>
      </c>
      <c r="AR123" s="100">
        <v>28</v>
      </c>
      <c r="AS123" s="77">
        <v>29</v>
      </c>
      <c r="AT123" s="77">
        <v>30</v>
      </c>
      <c r="AU123" s="78"/>
      <c r="AV123" s="8"/>
    </row>
    <row r="124" spans="1:48" s="6" customFormat="1" ht="36.75" customHeight="1" x14ac:dyDescent="0.25">
      <c r="A124" s="75" t="str">
        <f>VLOOKUP(B124,Apoio!$A:$C,3,FALSE)</f>
        <v>MVE - Pós-Liquidação</v>
      </c>
      <c r="B124" s="82" t="s">
        <v>883</v>
      </c>
      <c r="C124" s="86">
        <v>45352</v>
      </c>
      <c r="D124" s="84" t="s">
        <v>618</v>
      </c>
      <c r="E124" s="78" t="s">
        <v>84</v>
      </c>
      <c r="F124" s="88"/>
      <c r="G124" s="89"/>
      <c r="H124" s="89" t="s">
        <v>84</v>
      </c>
      <c r="I124" s="89"/>
      <c r="J124" s="89"/>
      <c r="K124" s="89"/>
      <c r="L124" s="89"/>
      <c r="M124" s="89"/>
      <c r="N124" s="90"/>
      <c r="O124" s="98" t="s">
        <v>796</v>
      </c>
      <c r="P124" s="99">
        <v>45397</v>
      </c>
      <c r="Q124" s="77">
        <v>1</v>
      </c>
      <c r="R124" s="77">
        <v>2</v>
      </c>
      <c r="S124" s="77">
        <v>3</v>
      </c>
      <c r="T124" s="77">
        <v>4</v>
      </c>
      <c r="U124" s="77">
        <v>5</v>
      </c>
      <c r="V124" s="100">
        <v>6</v>
      </c>
      <c r="W124" s="100">
        <v>7</v>
      </c>
      <c r="X124" s="77">
        <v>8</v>
      </c>
      <c r="Y124" s="77">
        <v>9</v>
      </c>
      <c r="Z124" s="77">
        <v>10</v>
      </c>
      <c r="AA124" s="77">
        <v>11</v>
      </c>
      <c r="AB124" s="77">
        <v>12</v>
      </c>
      <c r="AC124" s="100">
        <v>13</v>
      </c>
      <c r="AD124" s="100">
        <v>14</v>
      </c>
      <c r="AE124" s="79">
        <v>15</v>
      </c>
      <c r="AF124" s="77">
        <v>16</v>
      </c>
      <c r="AG124" s="77">
        <v>17</v>
      </c>
      <c r="AH124" s="77">
        <v>18</v>
      </c>
      <c r="AI124" s="77">
        <v>19</v>
      </c>
      <c r="AJ124" s="100">
        <v>20</v>
      </c>
      <c r="AK124" s="100">
        <v>21</v>
      </c>
      <c r="AL124" s="77">
        <v>22</v>
      </c>
      <c r="AM124" s="77">
        <v>23</v>
      </c>
      <c r="AN124" s="77">
        <v>24</v>
      </c>
      <c r="AO124" s="77">
        <v>25</v>
      </c>
      <c r="AP124" s="77">
        <v>26</v>
      </c>
      <c r="AQ124" s="100">
        <v>27</v>
      </c>
      <c r="AR124" s="100">
        <v>28</v>
      </c>
      <c r="AS124" s="77">
        <v>29</v>
      </c>
      <c r="AT124" s="77">
        <v>30</v>
      </c>
      <c r="AU124" s="78"/>
      <c r="AV124" s="8"/>
    </row>
    <row r="125" spans="1:48" s="6" customFormat="1" ht="20.5" customHeight="1" x14ac:dyDescent="0.25">
      <c r="A125" s="75" t="str">
        <f>VLOOKUP(B125,Apoio!$A:$C,3,FALSE)</f>
        <v>Medição Contábil</v>
      </c>
      <c r="B125" s="185" t="s">
        <v>1009</v>
      </c>
      <c r="C125" s="86">
        <v>45383</v>
      </c>
      <c r="D125" s="84" t="s">
        <v>84</v>
      </c>
      <c r="E125" s="78" t="s">
        <v>77</v>
      </c>
      <c r="F125" s="91" t="s">
        <v>760</v>
      </c>
      <c r="G125" s="92" t="s">
        <v>761</v>
      </c>
      <c r="H125" s="92" t="s">
        <v>762</v>
      </c>
      <c r="I125" s="92" t="s">
        <v>763</v>
      </c>
      <c r="J125" s="89"/>
      <c r="K125" s="89"/>
      <c r="L125" s="89"/>
      <c r="M125" s="89"/>
      <c r="N125" s="90"/>
      <c r="O125" s="98" t="s">
        <v>796</v>
      </c>
      <c r="P125" s="99">
        <v>45397</v>
      </c>
      <c r="Q125" s="209">
        <v>1</v>
      </c>
      <c r="R125" s="178">
        <v>2</v>
      </c>
      <c r="S125" s="178">
        <v>3</v>
      </c>
      <c r="T125" s="178">
        <v>4</v>
      </c>
      <c r="U125" s="178">
        <v>5</v>
      </c>
      <c r="V125" s="176">
        <v>6</v>
      </c>
      <c r="W125" s="176">
        <v>7</v>
      </c>
      <c r="X125" s="209">
        <v>8</v>
      </c>
      <c r="Y125" s="178">
        <v>9</v>
      </c>
      <c r="Z125" s="178">
        <v>10</v>
      </c>
      <c r="AA125" s="178">
        <v>11</v>
      </c>
      <c r="AB125" s="178">
        <v>12</v>
      </c>
      <c r="AC125" s="176">
        <v>13</v>
      </c>
      <c r="AD125" s="176">
        <v>14</v>
      </c>
      <c r="AE125" s="180">
        <v>15</v>
      </c>
      <c r="AF125" s="178">
        <v>16</v>
      </c>
      <c r="AG125" s="178">
        <v>17</v>
      </c>
      <c r="AH125" s="178">
        <v>18</v>
      </c>
      <c r="AI125" s="178">
        <v>19</v>
      </c>
      <c r="AJ125" s="176">
        <v>20</v>
      </c>
      <c r="AK125" s="176">
        <v>21</v>
      </c>
      <c r="AL125" s="178">
        <v>22</v>
      </c>
      <c r="AM125" s="178">
        <v>23</v>
      </c>
      <c r="AN125" s="178">
        <v>24</v>
      </c>
      <c r="AO125" s="178">
        <v>25</v>
      </c>
      <c r="AP125" s="178">
        <v>26</v>
      </c>
      <c r="AQ125" s="176">
        <v>27</v>
      </c>
      <c r="AR125" s="176">
        <v>28</v>
      </c>
      <c r="AS125" s="178">
        <v>29</v>
      </c>
      <c r="AT125" s="178">
        <v>30</v>
      </c>
      <c r="AU125" s="174"/>
      <c r="AV125" s="8"/>
    </row>
    <row r="126" spans="1:48" s="6" customFormat="1" ht="20.5" customHeight="1" x14ac:dyDescent="0.25">
      <c r="A126" s="75"/>
      <c r="B126" s="186"/>
      <c r="C126" s="86">
        <v>45383</v>
      </c>
      <c r="D126" s="84" t="s">
        <v>84</v>
      </c>
      <c r="E126" s="78" t="s">
        <v>1028</v>
      </c>
      <c r="F126" s="91" t="s">
        <v>1029</v>
      </c>
      <c r="G126" s="92" t="s">
        <v>1030</v>
      </c>
      <c r="H126" s="89"/>
      <c r="I126" s="89"/>
      <c r="J126" s="89"/>
      <c r="K126" s="89"/>
      <c r="L126" s="89"/>
      <c r="M126" s="89"/>
      <c r="N126" s="90"/>
      <c r="O126" s="98" t="s">
        <v>796</v>
      </c>
      <c r="P126" s="99">
        <v>45397</v>
      </c>
      <c r="Q126" s="210"/>
      <c r="R126" s="179"/>
      <c r="S126" s="179"/>
      <c r="T126" s="179"/>
      <c r="U126" s="179"/>
      <c r="V126" s="177"/>
      <c r="W126" s="177"/>
      <c r="X126" s="210"/>
      <c r="Y126" s="179"/>
      <c r="Z126" s="179"/>
      <c r="AA126" s="179"/>
      <c r="AB126" s="179"/>
      <c r="AC126" s="177"/>
      <c r="AD126" s="177"/>
      <c r="AE126" s="181"/>
      <c r="AF126" s="179"/>
      <c r="AG126" s="179"/>
      <c r="AH126" s="179"/>
      <c r="AI126" s="179"/>
      <c r="AJ126" s="177"/>
      <c r="AK126" s="177"/>
      <c r="AL126" s="179"/>
      <c r="AM126" s="179"/>
      <c r="AN126" s="179"/>
      <c r="AO126" s="179"/>
      <c r="AP126" s="179"/>
      <c r="AQ126" s="177"/>
      <c r="AR126" s="177"/>
      <c r="AS126" s="179"/>
      <c r="AT126" s="179"/>
      <c r="AU126" s="175"/>
      <c r="AV126" s="8"/>
    </row>
    <row r="127" spans="1:48" s="6" customFormat="1" ht="20.5" customHeight="1" x14ac:dyDescent="0.25">
      <c r="A127" s="75"/>
      <c r="B127" s="187"/>
      <c r="C127" s="86">
        <v>45383</v>
      </c>
      <c r="D127" s="84" t="s">
        <v>84</v>
      </c>
      <c r="E127" s="78" t="s">
        <v>586</v>
      </c>
      <c r="F127" s="91" t="s">
        <v>588</v>
      </c>
      <c r="G127" s="92" t="s">
        <v>589</v>
      </c>
      <c r="H127" s="89" t="s">
        <v>590</v>
      </c>
      <c r="I127" s="89"/>
      <c r="J127" s="89"/>
      <c r="K127" s="89"/>
      <c r="L127" s="89"/>
      <c r="M127" s="89"/>
      <c r="N127" s="90"/>
      <c r="O127" s="98" t="s">
        <v>796</v>
      </c>
      <c r="P127" s="99">
        <v>45397</v>
      </c>
      <c r="Q127" s="211"/>
      <c r="R127" s="183"/>
      <c r="S127" s="183"/>
      <c r="T127" s="183"/>
      <c r="U127" s="183"/>
      <c r="V127" s="184"/>
      <c r="W127" s="184"/>
      <c r="X127" s="211"/>
      <c r="Y127" s="183"/>
      <c r="Z127" s="183"/>
      <c r="AA127" s="183"/>
      <c r="AB127" s="183"/>
      <c r="AC127" s="184"/>
      <c r="AD127" s="184"/>
      <c r="AE127" s="182"/>
      <c r="AF127" s="183"/>
      <c r="AG127" s="183"/>
      <c r="AH127" s="183"/>
      <c r="AI127" s="183"/>
      <c r="AJ127" s="184"/>
      <c r="AK127" s="184"/>
      <c r="AL127" s="183"/>
      <c r="AM127" s="183"/>
      <c r="AN127" s="183"/>
      <c r="AO127" s="183"/>
      <c r="AP127" s="183"/>
      <c r="AQ127" s="184"/>
      <c r="AR127" s="184"/>
      <c r="AS127" s="183"/>
      <c r="AT127" s="183"/>
      <c r="AU127" s="198"/>
      <c r="AV127" s="8"/>
    </row>
    <row r="128" spans="1:48" s="6" customFormat="1" ht="49.5" customHeight="1" x14ac:dyDescent="0.25">
      <c r="A128" s="75" t="str">
        <f>VLOOKUP(B128,Apoio!$A:$C,3,FALSE)</f>
        <v>MVE - Apuração</v>
      </c>
      <c r="B128" s="82" t="s">
        <v>1051</v>
      </c>
      <c r="C128" s="86">
        <v>45383</v>
      </c>
      <c r="D128" s="84" t="s">
        <v>84</v>
      </c>
      <c r="E128" s="78" t="s">
        <v>84</v>
      </c>
      <c r="F128" s="88"/>
      <c r="G128" s="89"/>
      <c r="H128" s="89" t="s">
        <v>84</v>
      </c>
      <c r="I128" s="89"/>
      <c r="J128" s="89"/>
      <c r="K128" s="89"/>
      <c r="L128" s="89"/>
      <c r="M128" s="89"/>
      <c r="N128" s="90"/>
      <c r="O128" s="98" t="s">
        <v>796</v>
      </c>
      <c r="P128" s="99">
        <v>45397</v>
      </c>
      <c r="Q128" s="77">
        <v>1</v>
      </c>
      <c r="R128" s="77">
        <v>2</v>
      </c>
      <c r="S128" s="77">
        <v>3</v>
      </c>
      <c r="T128" s="77">
        <v>4</v>
      </c>
      <c r="U128" s="77">
        <v>5</v>
      </c>
      <c r="V128" s="100">
        <v>6</v>
      </c>
      <c r="W128" s="100">
        <v>7</v>
      </c>
      <c r="X128" s="77">
        <v>8</v>
      </c>
      <c r="Y128" s="77">
        <v>9</v>
      </c>
      <c r="Z128" s="77">
        <v>10</v>
      </c>
      <c r="AA128" s="77">
        <v>11</v>
      </c>
      <c r="AB128" s="77">
        <v>12</v>
      </c>
      <c r="AC128" s="100">
        <v>13</v>
      </c>
      <c r="AD128" s="100">
        <v>14</v>
      </c>
      <c r="AE128" s="79">
        <v>15</v>
      </c>
      <c r="AF128" s="77">
        <v>16</v>
      </c>
      <c r="AG128" s="77">
        <v>17</v>
      </c>
      <c r="AH128" s="77">
        <v>18</v>
      </c>
      <c r="AI128" s="77">
        <v>19</v>
      </c>
      <c r="AJ128" s="100">
        <v>20</v>
      </c>
      <c r="AK128" s="100">
        <v>21</v>
      </c>
      <c r="AL128" s="77">
        <v>22</v>
      </c>
      <c r="AM128" s="77">
        <v>23</v>
      </c>
      <c r="AN128" s="77">
        <v>24</v>
      </c>
      <c r="AO128" s="77">
        <v>25</v>
      </c>
      <c r="AP128" s="77">
        <v>26</v>
      </c>
      <c r="AQ128" s="100">
        <v>27</v>
      </c>
      <c r="AR128" s="100">
        <v>28</v>
      </c>
      <c r="AS128" s="77">
        <v>29</v>
      </c>
      <c r="AT128" s="77">
        <v>30</v>
      </c>
      <c r="AU128" s="78"/>
      <c r="AV128" s="8"/>
    </row>
    <row r="129" spans="1:49" s="6" customFormat="1" ht="58" x14ac:dyDescent="0.25">
      <c r="A129" s="75" t="str">
        <f>VLOOKUP(B129,Apoio!$A:$C,3,FALSE)</f>
        <v>MCSD EE - Pré-Liquidação</v>
      </c>
      <c r="B129" s="82" t="s">
        <v>671</v>
      </c>
      <c r="C129" s="86">
        <v>45352</v>
      </c>
      <c r="D129" s="84" t="s">
        <v>672</v>
      </c>
      <c r="E129" s="78" t="s">
        <v>108</v>
      </c>
      <c r="F129" s="91" t="s">
        <v>691</v>
      </c>
      <c r="G129" s="89" t="s">
        <v>686</v>
      </c>
      <c r="H129" s="89" t="s">
        <v>690</v>
      </c>
      <c r="I129" s="89" t="s">
        <v>687</v>
      </c>
      <c r="J129" s="89" t="s">
        <v>688</v>
      </c>
      <c r="K129" s="89" t="s">
        <v>689</v>
      </c>
      <c r="L129" s="89"/>
      <c r="M129" s="89"/>
      <c r="N129" s="90"/>
      <c r="O129" s="98" t="s">
        <v>796</v>
      </c>
      <c r="P129" s="99">
        <v>45398</v>
      </c>
      <c r="Q129" s="77">
        <v>1</v>
      </c>
      <c r="R129" s="77">
        <v>2</v>
      </c>
      <c r="S129" s="77">
        <v>3</v>
      </c>
      <c r="T129" s="77">
        <v>4</v>
      </c>
      <c r="U129" s="77">
        <v>5</v>
      </c>
      <c r="V129" s="100">
        <v>6</v>
      </c>
      <c r="W129" s="100">
        <v>7</v>
      </c>
      <c r="X129" s="77">
        <v>8</v>
      </c>
      <c r="Y129" s="77">
        <v>9</v>
      </c>
      <c r="Z129" s="77">
        <v>10</v>
      </c>
      <c r="AA129" s="77">
        <v>11</v>
      </c>
      <c r="AB129" s="77">
        <v>12</v>
      </c>
      <c r="AC129" s="100">
        <v>13</v>
      </c>
      <c r="AD129" s="100">
        <v>14</v>
      </c>
      <c r="AE129" s="77">
        <v>15</v>
      </c>
      <c r="AF129" s="79">
        <v>16</v>
      </c>
      <c r="AG129" s="77">
        <v>17</v>
      </c>
      <c r="AH129" s="77">
        <v>18</v>
      </c>
      <c r="AI129" s="77">
        <v>19</v>
      </c>
      <c r="AJ129" s="100">
        <v>20</v>
      </c>
      <c r="AK129" s="100">
        <v>21</v>
      </c>
      <c r="AL129" s="77">
        <v>22</v>
      </c>
      <c r="AM129" s="77">
        <v>23</v>
      </c>
      <c r="AN129" s="77">
        <v>24</v>
      </c>
      <c r="AO129" s="77">
        <v>25</v>
      </c>
      <c r="AP129" s="77">
        <v>26</v>
      </c>
      <c r="AQ129" s="100">
        <v>27</v>
      </c>
      <c r="AR129" s="100">
        <v>28</v>
      </c>
      <c r="AS129" s="77">
        <v>29</v>
      </c>
      <c r="AT129" s="77">
        <v>30</v>
      </c>
      <c r="AU129" s="78"/>
      <c r="AV129" s="8"/>
    </row>
    <row r="130" spans="1:49" s="6" customFormat="1" ht="46.5" customHeight="1" x14ac:dyDescent="0.25">
      <c r="A130" s="75" t="str">
        <f>VLOOKUP(B130,Apoio!$A:$C,3,FALSE)</f>
        <v>Energia de Reserva - Cessão Hidráulica</v>
      </c>
      <c r="B130" s="82" t="s">
        <v>678</v>
      </c>
      <c r="C130" s="86">
        <v>45323</v>
      </c>
      <c r="D130" s="84" t="s">
        <v>675</v>
      </c>
      <c r="E130" s="78" t="s">
        <v>676</v>
      </c>
      <c r="F130" s="91" t="s">
        <v>702</v>
      </c>
      <c r="G130" s="89"/>
      <c r="H130" s="89"/>
      <c r="I130" s="89"/>
      <c r="J130" s="89"/>
      <c r="K130" s="89"/>
      <c r="L130" s="89"/>
      <c r="M130" s="89"/>
      <c r="N130" s="90"/>
      <c r="O130" s="98" t="s">
        <v>796</v>
      </c>
      <c r="P130" s="99">
        <v>45398</v>
      </c>
      <c r="Q130" s="77">
        <v>1</v>
      </c>
      <c r="R130" s="77">
        <v>2</v>
      </c>
      <c r="S130" s="77">
        <v>3</v>
      </c>
      <c r="T130" s="77">
        <v>4</v>
      </c>
      <c r="U130" s="77">
        <v>5</v>
      </c>
      <c r="V130" s="100">
        <v>6</v>
      </c>
      <c r="W130" s="100">
        <v>7</v>
      </c>
      <c r="X130" s="77">
        <v>8</v>
      </c>
      <c r="Y130" s="77">
        <v>9</v>
      </c>
      <c r="Z130" s="77">
        <v>10</v>
      </c>
      <c r="AA130" s="77">
        <v>11</v>
      </c>
      <c r="AB130" s="77">
        <v>12</v>
      </c>
      <c r="AC130" s="100">
        <v>13</v>
      </c>
      <c r="AD130" s="100">
        <v>14</v>
      </c>
      <c r="AE130" s="77">
        <v>15</v>
      </c>
      <c r="AF130" s="131">
        <v>16</v>
      </c>
      <c r="AG130" s="77">
        <v>17</v>
      </c>
      <c r="AH130" s="77">
        <v>18</v>
      </c>
      <c r="AI130" s="77">
        <v>19</v>
      </c>
      <c r="AJ130" s="100">
        <v>20</v>
      </c>
      <c r="AK130" s="100">
        <v>21</v>
      </c>
      <c r="AL130" s="77">
        <v>22</v>
      </c>
      <c r="AM130" s="77">
        <v>23</v>
      </c>
      <c r="AN130" s="77">
        <v>24</v>
      </c>
      <c r="AO130" s="77">
        <v>25</v>
      </c>
      <c r="AP130" s="77">
        <v>26</v>
      </c>
      <c r="AQ130" s="100">
        <v>27</v>
      </c>
      <c r="AR130" s="100">
        <v>28</v>
      </c>
      <c r="AS130" s="77">
        <v>29</v>
      </c>
      <c r="AT130" s="77">
        <v>30</v>
      </c>
      <c r="AU130" s="78" t="s">
        <v>966</v>
      </c>
      <c r="AW130" s="8"/>
    </row>
    <row r="131" spans="1:49" s="6" customFormat="1" ht="36" customHeight="1" x14ac:dyDescent="0.25">
      <c r="A131" s="75" t="str">
        <f>VLOOKUP(B131,Apoio!$A:$C,3,FALSE)</f>
        <v>Contrato</v>
      </c>
      <c r="B131" s="82" t="s">
        <v>179</v>
      </c>
      <c r="C131" s="86">
        <v>45352</v>
      </c>
      <c r="D131" s="84" t="s">
        <v>15</v>
      </c>
      <c r="E131" s="78" t="s">
        <v>73</v>
      </c>
      <c r="F131" s="91" t="s">
        <v>732</v>
      </c>
      <c r="G131" s="89" t="s">
        <v>733</v>
      </c>
      <c r="H131" s="89"/>
      <c r="I131" s="89"/>
      <c r="J131" s="89"/>
      <c r="K131" s="89"/>
      <c r="L131" s="89"/>
      <c r="M131" s="89"/>
      <c r="N131" s="90"/>
      <c r="O131" s="98" t="s">
        <v>796</v>
      </c>
      <c r="P131" s="99">
        <v>45398</v>
      </c>
      <c r="Q131" s="77">
        <v>1</v>
      </c>
      <c r="R131" s="77">
        <v>2</v>
      </c>
      <c r="S131" s="77">
        <v>3</v>
      </c>
      <c r="T131" s="77">
        <v>4</v>
      </c>
      <c r="U131" s="77">
        <v>5</v>
      </c>
      <c r="V131" s="100">
        <v>6</v>
      </c>
      <c r="W131" s="100">
        <v>7</v>
      </c>
      <c r="X131" s="77">
        <v>8</v>
      </c>
      <c r="Y131" s="77">
        <v>9</v>
      </c>
      <c r="Z131" s="77">
        <v>10</v>
      </c>
      <c r="AA131" s="77">
        <v>11</v>
      </c>
      <c r="AB131" s="77">
        <v>12</v>
      </c>
      <c r="AC131" s="100">
        <v>13</v>
      </c>
      <c r="AD131" s="100">
        <v>14</v>
      </c>
      <c r="AE131" s="77">
        <v>15</v>
      </c>
      <c r="AF131" s="131">
        <v>16</v>
      </c>
      <c r="AG131" s="77">
        <v>17</v>
      </c>
      <c r="AH131" s="77">
        <v>18</v>
      </c>
      <c r="AI131" s="77">
        <v>19</v>
      </c>
      <c r="AJ131" s="100">
        <v>20</v>
      </c>
      <c r="AK131" s="100">
        <v>21</v>
      </c>
      <c r="AL131" s="77">
        <v>22</v>
      </c>
      <c r="AM131" s="77">
        <v>23</v>
      </c>
      <c r="AN131" s="77">
        <v>24</v>
      </c>
      <c r="AO131" s="77">
        <v>25</v>
      </c>
      <c r="AP131" s="77">
        <v>26</v>
      </c>
      <c r="AQ131" s="100">
        <v>27</v>
      </c>
      <c r="AR131" s="100">
        <v>28</v>
      </c>
      <c r="AS131" s="77">
        <v>29</v>
      </c>
      <c r="AT131" s="77">
        <v>30</v>
      </c>
      <c r="AU131" s="78"/>
      <c r="AV131" s="8"/>
    </row>
    <row r="132" spans="1:49" s="6" customFormat="1" ht="36" customHeight="1" x14ac:dyDescent="0.3">
      <c r="A132" s="75" t="str">
        <f>VLOOKUP(B132,Apoio!$A:$C,3,FALSE)</f>
        <v>Garantias Financeiras - Aporte</v>
      </c>
      <c r="B132" s="82" t="s">
        <v>1054</v>
      </c>
      <c r="C132" s="86">
        <v>45352</v>
      </c>
      <c r="D132" s="84" t="s">
        <v>14</v>
      </c>
      <c r="E132" s="78" t="s">
        <v>110</v>
      </c>
      <c r="F132" s="88" t="s">
        <v>734</v>
      </c>
      <c r="G132" s="89" t="s">
        <v>735</v>
      </c>
      <c r="H132" s="149"/>
      <c r="I132" s="89"/>
      <c r="J132" s="89"/>
      <c r="K132" s="89"/>
      <c r="L132" s="89"/>
      <c r="M132" s="89"/>
      <c r="N132" s="90"/>
      <c r="O132" s="98" t="s">
        <v>796</v>
      </c>
      <c r="P132" s="99">
        <v>45398</v>
      </c>
      <c r="Q132" s="77">
        <v>1</v>
      </c>
      <c r="R132" s="77">
        <v>2</v>
      </c>
      <c r="S132" s="77">
        <v>3</v>
      </c>
      <c r="T132" s="77">
        <v>4</v>
      </c>
      <c r="U132" s="77">
        <v>5</v>
      </c>
      <c r="V132" s="100">
        <v>6</v>
      </c>
      <c r="W132" s="100">
        <v>7</v>
      </c>
      <c r="X132" s="77">
        <v>8</v>
      </c>
      <c r="Y132" s="77">
        <v>9</v>
      </c>
      <c r="Z132" s="77">
        <v>10</v>
      </c>
      <c r="AA132" s="77">
        <v>11</v>
      </c>
      <c r="AB132" s="77">
        <v>12</v>
      </c>
      <c r="AC132" s="100">
        <v>13</v>
      </c>
      <c r="AD132" s="100">
        <v>14</v>
      </c>
      <c r="AE132" s="77">
        <v>15</v>
      </c>
      <c r="AF132" s="131">
        <v>16</v>
      </c>
      <c r="AG132" s="77">
        <v>17</v>
      </c>
      <c r="AH132" s="77">
        <v>18</v>
      </c>
      <c r="AI132" s="77">
        <v>19</v>
      </c>
      <c r="AJ132" s="100">
        <v>20</v>
      </c>
      <c r="AK132" s="100">
        <v>21</v>
      </c>
      <c r="AL132" s="77">
        <v>22</v>
      </c>
      <c r="AM132" s="77">
        <v>23</v>
      </c>
      <c r="AN132" s="77">
        <v>24</v>
      </c>
      <c r="AO132" s="77">
        <v>25</v>
      </c>
      <c r="AP132" s="77">
        <v>26</v>
      </c>
      <c r="AQ132" s="100">
        <v>27</v>
      </c>
      <c r="AR132" s="100">
        <v>28</v>
      </c>
      <c r="AS132" s="77">
        <v>29</v>
      </c>
      <c r="AT132" s="77">
        <v>30</v>
      </c>
      <c r="AU132" s="80"/>
      <c r="AV132" s="8"/>
    </row>
    <row r="133" spans="1:49" s="6" customFormat="1" ht="21" x14ac:dyDescent="0.25">
      <c r="A133" s="75" t="str">
        <f>VLOOKUP(B133,Apoio!$A:$C,3,FALSE)</f>
        <v>MCP - Memória de Cálculo</v>
      </c>
      <c r="B133" s="185" t="s">
        <v>1062</v>
      </c>
      <c r="C133" s="86">
        <v>45352</v>
      </c>
      <c r="D133" s="84" t="s">
        <v>15</v>
      </c>
      <c r="E133" s="78" t="s">
        <v>70</v>
      </c>
      <c r="F133" s="88" t="s">
        <v>736</v>
      </c>
      <c r="G133" s="89"/>
      <c r="H133" s="89"/>
      <c r="I133" s="89"/>
      <c r="J133" s="89"/>
      <c r="K133" s="89"/>
      <c r="L133" s="89"/>
      <c r="M133" s="89"/>
      <c r="N133" s="90"/>
      <c r="O133" s="98" t="s">
        <v>796</v>
      </c>
      <c r="P133" s="99">
        <v>45398</v>
      </c>
      <c r="Q133" s="178">
        <v>1</v>
      </c>
      <c r="R133" s="178">
        <v>2</v>
      </c>
      <c r="S133" s="178">
        <v>3</v>
      </c>
      <c r="T133" s="178">
        <v>4</v>
      </c>
      <c r="U133" s="178">
        <v>5</v>
      </c>
      <c r="V133" s="176">
        <v>6</v>
      </c>
      <c r="W133" s="176">
        <v>7</v>
      </c>
      <c r="X133" s="178">
        <v>8</v>
      </c>
      <c r="Y133" s="178">
        <v>9</v>
      </c>
      <c r="Z133" s="178">
        <v>10</v>
      </c>
      <c r="AA133" s="178">
        <v>11</v>
      </c>
      <c r="AB133" s="178">
        <v>12</v>
      </c>
      <c r="AC133" s="176">
        <v>13</v>
      </c>
      <c r="AD133" s="176">
        <v>14</v>
      </c>
      <c r="AE133" s="178">
        <v>15</v>
      </c>
      <c r="AF133" s="180">
        <v>16</v>
      </c>
      <c r="AG133" s="178">
        <v>17</v>
      </c>
      <c r="AH133" s="178">
        <v>18</v>
      </c>
      <c r="AI133" s="178">
        <v>19</v>
      </c>
      <c r="AJ133" s="176">
        <v>20</v>
      </c>
      <c r="AK133" s="176">
        <v>21</v>
      </c>
      <c r="AL133" s="178">
        <v>22</v>
      </c>
      <c r="AM133" s="178">
        <v>23</v>
      </c>
      <c r="AN133" s="178">
        <v>24</v>
      </c>
      <c r="AO133" s="178">
        <v>25</v>
      </c>
      <c r="AP133" s="178">
        <v>26</v>
      </c>
      <c r="AQ133" s="176">
        <v>27</v>
      </c>
      <c r="AR133" s="176">
        <v>28</v>
      </c>
      <c r="AS133" s="178">
        <v>29</v>
      </c>
      <c r="AT133" s="178">
        <v>30</v>
      </c>
      <c r="AU133" s="174"/>
      <c r="AV133" s="8"/>
    </row>
    <row r="134" spans="1:49" s="6" customFormat="1" ht="21" x14ac:dyDescent="0.25">
      <c r="A134" s="75"/>
      <c r="B134" s="186"/>
      <c r="C134" s="86">
        <v>45352</v>
      </c>
      <c r="D134" s="84" t="s">
        <v>15</v>
      </c>
      <c r="E134" s="78" t="s">
        <v>71</v>
      </c>
      <c r="F134" s="88" t="s">
        <v>737</v>
      </c>
      <c r="G134" s="89" t="s">
        <v>738</v>
      </c>
      <c r="H134" s="89"/>
      <c r="I134" s="89"/>
      <c r="J134" s="89"/>
      <c r="K134" s="89"/>
      <c r="L134" s="89"/>
      <c r="M134" s="89"/>
      <c r="N134" s="90"/>
      <c r="O134" s="98" t="s">
        <v>796</v>
      </c>
      <c r="P134" s="99">
        <v>45398</v>
      </c>
      <c r="Q134" s="179"/>
      <c r="R134" s="179"/>
      <c r="S134" s="179"/>
      <c r="T134" s="179"/>
      <c r="U134" s="179"/>
      <c r="V134" s="177"/>
      <c r="W134" s="177"/>
      <c r="X134" s="179"/>
      <c r="Y134" s="179"/>
      <c r="Z134" s="179"/>
      <c r="AA134" s="179"/>
      <c r="AB134" s="179"/>
      <c r="AC134" s="177"/>
      <c r="AD134" s="177"/>
      <c r="AE134" s="179"/>
      <c r="AF134" s="181"/>
      <c r="AG134" s="179"/>
      <c r="AH134" s="179"/>
      <c r="AI134" s="179"/>
      <c r="AJ134" s="177"/>
      <c r="AK134" s="177"/>
      <c r="AL134" s="179"/>
      <c r="AM134" s="179"/>
      <c r="AN134" s="179"/>
      <c r="AO134" s="179"/>
      <c r="AP134" s="179"/>
      <c r="AQ134" s="177"/>
      <c r="AR134" s="177"/>
      <c r="AS134" s="179"/>
      <c r="AT134" s="179"/>
      <c r="AU134" s="175"/>
      <c r="AV134" s="8"/>
    </row>
    <row r="135" spans="1:49" s="6" customFormat="1" ht="21" x14ac:dyDescent="0.25">
      <c r="A135" s="75"/>
      <c r="B135" s="186"/>
      <c r="C135" s="86">
        <v>45352</v>
      </c>
      <c r="D135" s="84" t="s">
        <v>15</v>
      </c>
      <c r="E135" s="78" t="s">
        <v>72</v>
      </c>
      <c r="F135" s="88" t="s">
        <v>739</v>
      </c>
      <c r="G135" s="89" t="s">
        <v>740</v>
      </c>
      <c r="H135" s="89" t="s">
        <v>741</v>
      </c>
      <c r="I135" s="89" t="s">
        <v>742</v>
      </c>
      <c r="J135" s="89" t="s">
        <v>743</v>
      </c>
      <c r="K135" s="89" t="s">
        <v>744</v>
      </c>
      <c r="L135" s="89" t="s">
        <v>745</v>
      </c>
      <c r="M135" s="89" t="s">
        <v>746</v>
      </c>
      <c r="N135" s="90" t="s">
        <v>896</v>
      </c>
      <c r="O135" s="98" t="s">
        <v>796</v>
      </c>
      <c r="P135" s="99">
        <v>45398</v>
      </c>
      <c r="Q135" s="179"/>
      <c r="R135" s="179"/>
      <c r="S135" s="179"/>
      <c r="T135" s="179"/>
      <c r="U135" s="179"/>
      <c r="V135" s="177"/>
      <c r="W135" s="177"/>
      <c r="X135" s="179"/>
      <c r="Y135" s="179"/>
      <c r="Z135" s="179"/>
      <c r="AA135" s="179"/>
      <c r="AB135" s="179"/>
      <c r="AC135" s="177"/>
      <c r="AD135" s="177"/>
      <c r="AE135" s="179"/>
      <c r="AF135" s="181"/>
      <c r="AG135" s="179"/>
      <c r="AH135" s="179"/>
      <c r="AI135" s="179"/>
      <c r="AJ135" s="177"/>
      <c r="AK135" s="177"/>
      <c r="AL135" s="179"/>
      <c r="AM135" s="179"/>
      <c r="AN135" s="179"/>
      <c r="AO135" s="179"/>
      <c r="AP135" s="179"/>
      <c r="AQ135" s="177"/>
      <c r="AR135" s="177"/>
      <c r="AS135" s="179"/>
      <c r="AT135" s="179"/>
      <c r="AU135" s="175"/>
      <c r="AV135" s="8"/>
    </row>
    <row r="136" spans="1:49" s="6" customFormat="1" ht="21" x14ac:dyDescent="0.25">
      <c r="A136" s="75"/>
      <c r="B136" s="186"/>
      <c r="C136" s="86">
        <v>45352</v>
      </c>
      <c r="D136" s="84" t="s">
        <v>15</v>
      </c>
      <c r="E136" s="78" t="s">
        <v>73</v>
      </c>
      <c r="F136" s="88" t="s">
        <v>747</v>
      </c>
      <c r="G136" s="89" t="s">
        <v>748</v>
      </c>
      <c r="H136" s="89" t="s">
        <v>749</v>
      </c>
      <c r="I136" s="89"/>
      <c r="J136" s="89"/>
      <c r="K136" s="89"/>
      <c r="L136" s="89"/>
      <c r="M136" s="89"/>
      <c r="N136" s="90"/>
      <c r="O136" s="98" t="s">
        <v>796</v>
      </c>
      <c r="P136" s="99">
        <v>45398</v>
      </c>
      <c r="Q136" s="179"/>
      <c r="R136" s="179"/>
      <c r="S136" s="179"/>
      <c r="T136" s="179"/>
      <c r="U136" s="179"/>
      <c r="V136" s="177"/>
      <c r="W136" s="177"/>
      <c r="X136" s="179"/>
      <c r="Y136" s="179"/>
      <c r="Z136" s="179"/>
      <c r="AA136" s="179"/>
      <c r="AB136" s="179"/>
      <c r="AC136" s="177"/>
      <c r="AD136" s="177"/>
      <c r="AE136" s="179"/>
      <c r="AF136" s="181"/>
      <c r="AG136" s="179"/>
      <c r="AH136" s="179"/>
      <c r="AI136" s="179"/>
      <c r="AJ136" s="177"/>
      <c r="AK136" s="177"/>
      <c r="AL136" s="179"/>
      <c r="AM136" s="179"/>
      <c r="AN136" s="179"/>
      <c r="AO136" s="179"/>
      <c r="AP136" s="179"/>
      <c r="AQ136" s="177"/>
      <c r="AR136" s="177"/>
      <c r="AS136" s="179"/>
      <c r="AT136" s="179"/>
      <c r="AU136" s="175"/>
      <c r="AV136" s="8"/>
    </row>
    <row r="137" spans="1:49" s="6" customFormat="1" ht="21" x14ac:dyDescent="0.25">
      <c r="A137" s="75"/>
      <c r="B137" s="186"/>
      <c r="C137" s="86">
        <v>45352</v>
      </c>
      <c r="D137" s="84" t="s">
        <v>15</v>
      </c>
      <c r="E137" s="78" t="s">
        <v>75</v>
      </c>
      <c r="F137" s="88" t="s">
        <v>753</v>
      </c>
      <c r="G137" s="89" t="s">
        <v>754</v>
      </c>
      <c r="H137" s="89" t="s">
        <v>755</v>
      </c>
      <c r="I137" s="89" t="s">
        <v>756</v>
      </c>
      <c r="J137" s="89"/>
      <c r="K137" s="89"/>
      <c r="L137" s="89"/>
      <c r="M137" s="89"/>
      <c r="N137" s="90"/>
      <c r="O137" s="98" t="s">
        <v>796</v>
      </c>
      <c r="P137" s="99">
        <v>45398</v>
      </c>
      <c r="Q137" s="179"/>
      <c r="R137" s="179"/>
      <c r="S137" s="179"/>
      <c r="T137" s="179"/>
      <c r="U137" s="179"/>
      <c r="V137" s="177"/>
      <c r="W137" s="177"/>
      <c r="X137" s="179"/>
      <c r="Y137" s="179"/>
      <c r="Z137" s="179"/>
      <c r="AA137" s="179"/>
      <c r="AB137" s="179"/>
      <c r="AC137" s="177"/>
      <c r="AD137" s="177"/>
      <c r="AE137" s="179"/>
      <c r="AF137" s="181"/>
      <c r="AG137" s="179"/>
      <c r="AH137" s="179"/>
      <c r="AI137" s="179"/>
      <c r="AJ137" s="177"/>
      <c r="AK137" s="177"/>
      <c r="AL137" s="179"/>
      <c r="AM137" s="179"/>
      <c r="AN137" s="179"/>
      <c r="AO137" s="179"/>
      <c r="AP137" s="179"/>
      <c r="AQ137" s="177"/>
      <c r="AR137" s="177"/>
      <c r="AS137" s="179"/>
      <c r="AT137" s="179"/>
      <c r="AU137" s="175"/>
      <c r="AV137" s="8"/>
    </row>
    <row r="138" spans="1:49" s="6" customFormat="1" ht="21" x14ac:dyDescent="0.25">
      <c r="A138" s="75"/>
      <c r="B138" s="186"/>
      <c r="C138" s="86">
        <v>45352</v>
      </c>
      <c r="D138" s="84" t="s">
        <v>15</v>
      </c>
      <c r="E138" s="78" t="s">
        <v>76</v>
      </c>
      <c r="F138" s="88" t="s">
        <v>757</v>
      </c>
      <c r="G138" s="89" t="s">
        <v>758</v>
      </c>
      <c r="H138" s="89" t="s">
        <v>759</v>
      </c>
      <c r="I138" s="89"/>
      <c r="J138" s="89"/>
      <c r="K138" s="89"/>
      <c r="L138" s="89"/>
      <c r="M138" s="89"/>
      <c r="N138" s="90"/>
      <c r="O138" s="98" t="s">
        <v>796</v>
      </c>
      <c r="P138" s="99">
        <v>45398</v>
      </c>
      <c r="Q138" s="179"/>
      <c r="R138" s="179"/>
      <c r="S138" s="179"/>
      <c r="T138" s="179"/>
      <c r="U138" s="179"/>
      <c r="V138" s="177"/>
      <c r="W138" s="177"/>
      <c r="X138" s="179"/>
      <c r="Y138" s="179"/>
      <c r="Z138" s="179"/>
      <c r="AA138" s="179"/>
      <c r="AB138" s="179"/>
      <c r="AC138" s="177"/>
      <c r="AD138" s="177"/>
      <c r="AE138" s="179"/>
      <c r="AF138" s="181"/>
      <c r="AG138" s="179"/>
      <c r="AH138" s="179"/>
      <c r="AI138" s="179"/>
      <c r="AJ138" s="177"/>
      <c r="AK138" s="177"/>
      <c r="AL138" s="179"/>
      <c r="AM138" s="179"/>
      <c r="AN138" s="179"/>
      <c r="AO138" s="179"/>
      <c r="AP138" s="179"/>
      <c r="AQ138" s="177"/>
      <c r="AR138" s="177"/>
      <c r="AS138" s="179"/>
      <c r="AT138" s="179"/>
      <c r="AU138" s="175"/>
      <c r="AV138" s="8"/>
    </row>
    <row r="139" spans="1:49" s="6" customFormat="1" ht="21" x14ac:dyDescent="0.25">
      <c r="A139" s="75"/>
      <c r="B139" s="186"/>
      <c r="C139" s="86">
        <v>45352</v>
      </c>
      <c r="D139" s="84" t="s">
        <v>15</v>
      </c>
      <c r="E139" s="78" t="s">
        <v>77</v>
      </c>
      <c r="F139" s="88" t="s">
        <v>760</v>
      </c>
      <c r="G139" s="89" t="s">
        <v>761</v>
      </c>
      <c r="H139" s="89" t="s">
        <v>762</v>
      </c>
      <c r="I139" s="89" t="s">
        <v>763</v>
      </c>
      <c r="J139" s="89"/>
      <c r="K139" s="89"/>
      <c r="L139" s="89"/>
      <c r="M139" s="89"/>
      <c r="N139" s="90"/>
      <c r="O139" s="98" t="s">
        <v>796</v>
      </c>
      <c r="P139" s="99">
        <v>45398</v>
      </c>
      <c r="Q139" s="179"/>
      <c r="R139" s="179"/>
      <c r="S139" s="179"/>
      <c r="T139" s="179"/>
      <c r="U139" s="179"/>
      <c r="V139" s="177"/>
      <c r="W139" s="177"/>
      <c r="X139" s="179"/>
      <c r="Y139" s="179"/>
      <c r="Z139" s="179"/>
      <c r="AA139" s="179"/>
      <c r="AB139" s="179"/>
      <c r="AC139" s="177"/>
      <c r="AD139" s="177"/>
      <c r="AE139" s="179"/>
      <c r="AF139" s="181"/>
      <c r="AG139" s="179"/>
      <c r="AH139" s="179"/>
      <c r="AI139" s="179"/>
      <c r="AJ139" s="177"/>
      <c r="AK139" s="177"/>
      <c r="AL139" s="179"/>
      <c r="AM139" s="179"/>
      <c r="AN139" s="179"/>
      <c r="AO139" s="179"/>
      <c r="AP139" s="179"/>
      <c r="AQ139" s="177"/>
      <c r="AR139" s="177"/>
      <c r="AS139" s="179"/>
      <c r="AT139" s="179"/>
      <c r="AU139" s="175"/>
      <c r="AV139" s="8"/>
    </row>
    <row r="140" spans="1:49" s="6" customFormat="1" ht="21" x14ac:dyDescent="0.25">
      <c r="A140" s="75"/>
      <c r="B140" s="186"/>
      <c r="C140" s="86">
        <v>45352</v>
      </c>
      <c r="D140" s="84" t="s">
        <v>15</v>
      </c>
      <c r="E140" s="78" t="s">
        <v>1028</v>
      </c>
      <c r="F140" s="88" t="s">
        <v>1029</v>
      </c>
      <c r="G140" s="89" t="s">
        <v>1030</v>
      </c>
      <c r="H140" s="89"/>
      <c r="I140" s="89"/>
      <c r="J140" s="89"/>
      <c r="K140" s="89"/>
      <c r="L140" s="89"/>
      <c r="M140" s="89"/>
      <c r="N140" s="90"/>
      <c r="O140" s="98" t="s">
        <v>796</v>
      </c>
      <c r="P140" s="99">
        <v>45398</v>
      </c>
      <c r="Q140" s="179"/>
      <c r="R140" s="179"/>
      <c r="S140" s="179"/>
      <c r="T140" s="179"/>
      <c r="U140" s="179"/>
      <c r="V140" s="177"/>
      <c r="W140" s="177"/>
      <c r="X140" s="179"/>
      <c r="Y140" s="179"/>
      <c r="Z140" s="179"/>
      <c r="AA140" s="179"/>
      <c r="AB140" s="179"/>
      <c r="AC140" s="177"/>
      <c r="AD140" s="177"/>
      <c r="AE140" s="179"/>
      <c r="AF140" s="181"/>
      <c r="AG140" s="179"/>
      <c r="AH140" s="179"/>
      <c r="AI140" s="179"/>
      <c r="AJ140" s="177"/>
      <c r="AK140" s="177"/>
      <c r="AL140" s="179"/>
      <c r="AM140" s="179"/>
      <c r="AN140" s="179"/>
      <c r="AO140" s="179"/>
      <c r="AP140" s="179"/>
      <c r="AQ140" s="177"/>
      <c r="AR140" s="177"/>
      <c r="AS140" s="179"/>
      <c r="AT140" s="179"/>
      <c r="AU140" s="175"/>
      <c r="AV140" s="8"/>
    </row>
    <row r="141" spans="1:49" s="6" customFormat="1" ht="21" x14ac:dyDescent="0.25">
      <c r="A141" s="75"/>
      <c r="B141" s="186"/>
      <c r="C141" s="86">
        <v>45352</v>
      </c>
      <c r="D141" s="84" t="s">
        <v>15</v>
      </c>
      <c r="E141" s="78" t="s">
        <v>586</v>
      </c>
      <c r="F141" s="88" t="s">
        <v>588</v>
      </c>
      <c r="G141" s="89" t="s">
        <v>589</v>
      </c>
      <c r="H141" s="89" t="s">
        <v>590</v>
      </c>
      <c r="I141" s="89"/>
      <c r="J141" s="89"/>
      <c r="K141" s="89"/>
      <c r="L141" s="89"/>
      <c r="M141" s="89"/>
      <c r="N141" s="90"/>
      <c r="O141" s="98" t="s">
        <v>796</v>
      </c>
      <c r="P141" s="99">
        <v>45398</v>
      </c>
      <c r="Q141" s="179"/>
      <c r="R141" s="179"/>
      <c r="S141" s="179"/>
      <c r="T141" s="179"/>
      <c r="U141" s="179"/>
      <c r="V141" s="177"/>
      <c r="W141" s="177"/>
      <c r="X141" s="179"/>
      <c r="Y141" s="179"/>
      <c r="Z141" s="179"/>
      <c r="AA141" s="179"/>
      <c r="AB141" s="179"/>
      <c r="AC141" s="177"/>
      <c r="AD141" s="177"/>
      <c r="AE141" s="179"/>
      <c r="AF141" s="181"/>
      <c r="AG141" s="179"/>
      <c r="AH141" s="179"/>
      <c r="AI141" s="179"/>
      <c r="AJ141" s="177"/>
      <c r="AK141" s="177"/>
      <c r="AL141" s="179"/>
      <c r="AM141" s="179"/>
      <c r="AN141" s="179"/>
      <c r="AO141" s="179"/>
      <c r="AP141" s="179"/>
      <c r="AQ141" s="177"/>
      <c r="AR141" s="177"/>
      <c r="AS141" s="179"/>
      <c r="AT141" s="179"/>
      <c r="AU141" s="175"/>
      <c r="AV141" s="8"/>
    </row>
    <row r="142" spans="1:49" s="6" customFormat="1" ht="21" x14ac:dyDescent="0.25">
      <c r="A142" s="75"/>
      <c r="B142" s="186"/>
      <c r="C142" s="86">
        <v>45352</v>
      </c>
      <c r="D142" s="84" t="s">
        <v>15</v>
      </c>
      <c r="E142" s="78" t="s">
        <v>78</v>
      </c>
      <c r="F142" s="88" t="s">
        <v>764</v>
      </c>
      <c r="G142" s="89" t="s">
        <v>765</v>
      </c>
      <c r="H142" s="89"/>
      <c r="I142" s="89"/>
      <c r="J142" s="89"/>
      <c r="K142" s="89"/>
      <c r="L142" s="89"/>
      <c r="M142" s="89"/>
      <c r="N142" s="90"/>
      <c r="O142" s="98" t="s">
        <v>796</v>
      </c>
      <c r="P142" s="99">
        <v>45398</v>
      </c>
      <c r="Q142" s="179"/>
      <c r="R142" s="179"/>
      <c r="S142" s="179"/>
      <c r="T142" s="179"/>
      <c r="U142" s="179"/>
      <c r="V142" s="177"/>
      <c r="W142" s="177"/>
      <c r="X142" s="179"/>
      <c r="Y142" s="179"/>
      <c r="Z142" s="179"/>
      <c r="AA142" s="179"/>
      <c r="AB142" s="179"/>
      <c r="AC142" s="177"/>
      <c r="AD142" s="177"/>
      <c r="AE142" s="179"/>
      <c r="AF142" s="181"/>
      <c r="AG142" s="179"/>
      <c r="AH142" s="179"/>
      <c r="AI142" s="179"/>
      <c r="AJ142" s="177"/>
      <c r="AK142" s="177"/>
      <c r="AL142" s="179"/>
      <c r="AM142" s="179"/>
      <c r="AN142" s="179"/>
      <c r="AO142" s="179"/>
      <c r="AP142" s="179"/>
      <c r="AQ142" s="177"/>
      <c r="AR142" s="177"/>
      <c r="AS142" s="179"/>
      <c r="AT142" s="179"/>
      <c r="AU142" s="175"/>
      <c r="AV142" s="8"/>
    </row>
    <row r="143" spans="1:49" s="6" customFormat="1" ht="21" x14ac:dyDescent="0.25">
      <c r="A143" s="75"/>
      <c r="B143" s="186"/>
      <c r="C143" s="86">
        <v>45352</v>
      </c>
      <c r="D143" s="84" t="s">
        <v>15</v>
      </c>
      <c r="E143" s="78" t="s">
        <v>349</v>
      </c>
      <c r="F143" s="88" t="s">
        <v>766</v>
      </c>
      <c r="G143" s="89"/>
      <c r="H143" s="89"/>
      <c r="I143" s="89"/>
      <c r="J143" s="89"/>
      <c r="K143" s="89"/>
      <c r="L143" s="89"/>
      <c r="M143" s="89"/>
      <c r="N143" s="90"/>
      <c r="O143" s="98" t="s">
        <v>796</v>
      </c>
      <c r="P143" s="99">
        <v>45398</v>
      </c>
      <c r="Q143" s="179"/>
      <c r="R143" s="179"/>
      <c r="S143" s="179"/>
      <c r="T143" s="179"/>
      <c r="U143" s="179"/>
      <c r="V143" s="177"/>
      <c r="W143" s="177"/>
      <c r="X143" s="179"/>
      <c r="Y143" s="179"/>
      <c r="Z143" s="179"/>
      <c r="AA143" s="179"/>
      <c r="AB143" s="179"/>
      <c r="AC143" s="177"/>
      <c r="AD143" s="177"/>
      <c r="AE143" s="179"/>
      <c r="AF143" s="181"/>
      <c r="AG143" s="179"/>
      <c r="AH143" s="179"/>
      <c r="AI143" s="179"/>
      <c r="AJ143" s="177"/>
      <c r="AK143" s="177"/>
      <c r="AL143" s="179"/>
      <c r="AM143" s="179"/>
      <c r="AN143" s="179"/>
      <c r="AO143" s="179"/>
      <c r="AP143" s="179"/>
      <c r="AQ143" s="177"/>
      <c r="AR143" s="177"/>
      <c r="AS143" s="179"/>
      <c r="AT143" s="179"/>
      <c r="AU143" s="175"/>
      <c r="AV143" s="8"/>
    </row>
    <row r="144" spans="1:49" s="6" customFormat="1" ht="21" x14ac:dyDescent="0.25">
      <c r="A144" s="75"/>
      <c r="B144" s="186"/>
      <c r="C144" s="86">
        <v>45352</v>
      </c>
      <c r="D144" s="84" t="s">
        <v>15</v>
      </c>
      <c r="E144" s="78" t="s">
        <v>79</v>
      </c>
      <c r="F144" s="88" t="s">
        <v>767</v>
      </c>
      <c r="G144" s="89" t="s">
        <v>768</v>
      </c>
      <c r="H144" s="89"/>
      <c r="I144" s="89"/>
      <c r="J144" s="89"/>
      <c r="K144" s="89"/>
      <c r="L144" s="89"/>
      <c r="M144" s="89"/>
      <c r="N144" s="90"/>
      <c r="O144" s="98" t="s">
        <v>796</v>
      </c>
      <c r="P144" s="99">
        <v>45398</v>
      </c>
      <c r="Q144" s="179"/>
      <c r="R144" s="179"/>
      <c r="S144" s="179"/>
      <c r="T144" s="179"/>
      <c r="U144" s="179"/>
      <c r="V144" s="177"/>
      <c r="W144" s="177"/>
      <c r="X144" s="179"/>
      <c r="Y144" s="179"/>
      <c r="Z144" s="179"/>
      <c r="AA144" s="179"/>
      <c r="AB144" s="179"/>
      <c r="AC144" s="177"/>
      <c r="AD144" s="177"/>
      <c r="AE144" s="179"/>
      <c r="AF144" s="181"/>
      <c r="AG144" s="179"/>
      <c r="AH144" s="179"/>
      <c r="AI144" s="179"/>
      <c r="AJ144" s="177"/>
      <c r="AK144" s="177"/>
      <c r="AL144" s="179"/>
      <c r="AM144" s="179"/>
      <c r="AN144" s="179"/>
      <c r="AO144" s="179"/>
      <c r="AP144" s="179"/>
      <c r="AQ144" s="177"/>
      <c r="AR144" s="177"/>
      <c r="AS144" s="179"/>
      <c r="AT144" s="179"/>
      <c r="AU144" s="175"/>
      <c r="AV144" s="8"/>
    </row>
    <row r="145" spans="1:48" s="6" customFormat="1" ht="21" x14ac:dyDescent="0.25">
      <c r="A145" s="75"/>
      <c r="B145" s="187"/>
      <c r="C145" s="86">
        <v>45352</v>
      </c>
      <c r="D145" s="84" t="s">
        <v>15</v>
      </c>
      <c r="E145" s="78" t="s">
        <v>80</v>
      </c>
      <c r="F145" s="88" t="s">
        <v>769</v>
      </c>
      <c r="G145" s="89" t="s">
        <v>770</v>
      </c>
      <c r="H145" s="89" t="s">
        <v>771</v>
      </c>
      <c r="I145" s="89"/>
      <c r="J145" s="89"/>
      <c r="K145" s="89"/>
      <c r="L145" s="89"/>
      <c r="M145" s="89"/>
      <c r="N145" s="90"/>
      <c r="O145" s="98" t="s">
        <v>796</v>
      </c>
      <c r="P145" s="99">
        <v>45398</v>
      </c>
      <c r="Q145" s="183"/>
      <c r="R145" s="183"/>
      <c r="S145" s="183"/>
      <c r="T145" s="183"/>
      <c r="U145" s="183"/>
      <c r="V145" s="184"/>
      <c r="W145" s="184"/>
      <c r="X145" s="183"/>
      <c r="Y145" s="183"/>
      <c r="Z145" s="183"/>
      <c r="AA145" s="183"/>
      <c r="AB145" s="183"/>
      <c r="AC145" s="184"/>
      <c r="AD145" s="184"/>
      <c r="AE145" s="183"/>
      <c r="AF145" s="182"/>
      <c r="AG145" s="183"/>
      <c r="AH145" s="183"/>
      <c r="AI145" s="183"/>
      <c r="AJ145" s="184"/>
      <c r="AK145" s="184"/>
      <c r="AL145" s="183"/>
      <c r="AM145" s="183"/>
      <c r="AN145" s="183"/>
      <c r="AO145" s="183"/>
      <c r="AP145" s="183"/>
      <c r="AQ145" s="184"/>
      <c r="AR145" s="184"/>
      <c r="AS145" s="183"/>
      <c r="AT145" s="183"/>
      <c r="AU145" s="198"/>
      <c r="AV145" s="8"/>
    </row>
    <row r="146" spans="1:48" s="6" customFormat="1" ht="36.75" customHeight="1" x14ac:dyDescent="0.25">
      <c r="A146" s="75" t="str">
        <f>VLOOKUP(B146,Apoio!$A:$C,3,FALSE)</f>
        <v>MCSD EN - Pré-Liquidação</v>
      </c>
      <c r="B146" s="82" t="s">
        <v>488</v>
      </c>
      <c r="C146" s="86">
        <v>45352</v>
      </c>
      <c r="D146" s="84" t="s">
        <v>15</v>
      </c>
      <c r="E146" s="78" t="s">
        <v>493</v>
      </c>
      <c r="F146" s="88" t="s">
        <v>494</v>
      </c>
      <c r="G146" s="89"/>
      <c r="H146" s="89"/>
      <c r="I146" s="89"/>
      <c r="J146" s="89"/>
      <c r="K146" s="89"/>
      <c r="L146" s="89"/>
      <c r="M146" s="89"/>
      <c r="N146" s="90"/>
      <c r="O146" s="98" t="s">
        <v>796</v>
      </c>
      <c r="P146" s="99">
        <v>45398</v>
      </c>
      <c r="Q146" s="77">
        <v>1</v>
      </c>
      <c r="R146" s="77">
        <v>2</v>
      </c>
      <c r="S146" s="77">
        <v>3</v>
      </c>
      <c r="T146" s="77">
        <v>4</v>
      </c>
      <c r="U146" s="77">
        <v>5</v>
      </c>
      <c r="V146" s="100">
        <v>6</v>
      </c>
      <c r="W146" s="100">
        <v>7</v>
      </c>
      <c r="X146" s="77">
        <v>8</v>
      </c>
      <c r="Y146" s="77">
        <v>9</v>
      </c>
      <c r="Z146" s="77">
        <v>10</v>
      </c>
      <c r="AA146" s="77">
        <v>11</v>
      </c>
      <c r="AB146" s="77">
        <v>12</v>
      </c>
      <c r="AC146" s="100">
        <v>13</v>
      </c>
      <c r="AD146" s="100">
        <v>14</v>
      </c>
      <c r="AE146" s="77">
        <v>15</v>
      </c>
      <c r="AF146" s="131">
        <v>16</v>
      </c>
      <c r="AG146" s="77">
        <v>17</v>
      </c>
      <c r="AH146" s="77">
        <v>18</v>
      </c>
      <c r="AI146" s="77">
        <v>19</v>
      </c>
      <c r="AJ146" s="100">
        <v>20</v>
      </c>
      <c r="AK146" s="100">
        <v>21</v>
      </c>
      <c r="AL146" s="77">
        <v>22</v>
      </c>
      <c r="AM146" s="77">
        <v>23</v>
      </c>
      <c r="AN146" s="77">
        <v>24</v>
      </c>
      <c r="AO146" s="77">
        <v>25</v>
      </c>
      <c r="AP146" s="77">
        <v>26</v>
      </c>
      <c r="AQ146" s="100">
        <v>27</v>
      </c>
      <c r="AR146" s="100">
        <v>28</v>
      </c>
      <c r="AS146" s="77">
        <v>29</v>
      </c>
      <c r="AT146" s="77">
        <v>30</v>
      </c>
      <c r="AU146" s="78"/>
      <c r="AV146" s="8"/>
    </row>
    <row r="147" spans="1:48" s="6" customFormat="1" ht="36" customHeight="1" x14ac:dyDescent="0.25">
      <c r="A147" s="75" t="str">
        <f>VLOOKUP(B147,Apoio!$A:$C,3,FALSE)</f>
        <v>Cotas de Garantia Física - Liquidação</v>
      </c>
      <c r="B147" s="82" t="s">
        <v>178</v>
      </c>
      <c r="C147" s="86">
        <v>45352</v>
      </c>
      <c r="D147" s="84" t="s">
        <v>192</v>
      </c>
      <c r="E147" s="78" t="s">
        <v>84</v>
      </c>
      <c r="F147" s="88"/>
      <c r="G147" s="89"/>
      <c r="H147" s="89" t="s">
        <v>84</v>
      </c>
      <c r="I147" s="89"/>
      <c r="J147" s="89"/>
      <c r="K147" s="89"/>
      <c r="L147" s="89"/>
      <c r="M147" s="89"/>
      <c r="N147" s="90"/>
      <c r="O147" s="98" t="s">
        <v>796</v>
      </c>
      <c r="P147" s="99">
        <v>45398</v>
      </c>
      <c r="Q147" s="77">
        <v>1</v>
      </c>
      <c r="R147" s="77">
        <v>2</v>
      </c>
      <c r="S147" s="77">
        <v>3</v>
      </c>
      <c r="T147" s="77">
        <v>4</v>
      </c>
      <c r="U147" s="77">
        <v>5</v>
      </c>
      <c r="V147" s="100">
        <v>6</v>
      </c>
      <c r="W147" s="100">
        <v>7</v>
      </c>
      <c r="X147" s="77">
        <v>8</v>
      </c>
      <c r="Y147" s="77">
        <v>9</v>
      </c>
      <c r="Z147" s="77">
        <v>10</v>
      </c>
      <c r="AA147" s="77">
        <v>11</v>
      </c>
      <c r="AB147" s="77">
        <v>12</v>
      </c>
      <c r="AC147" s="100">
        <v>13</v>
      </c>
      <c r="AD147" s="100">
        <v>14</v>
      </c>
      <c r="AE147" s="77">
        <v>15</v>
      </c>
      <c r="AF147" s="131">
        <v>16</v>
      </c>
      <c r="AG147" s="77">
        <v>17</v>
      </c>
      <c r="AH147" s="77">
        <v>18</v>
      </c>
      <c r="AI147" s="77">
        <v>19</v>
      </c>
      <c r="AJ147" s="100">
        <v>20</v>
      </c>
      <c r="AK147" s="100">
        <v>21</v>
      </c>
      <c r="AL147" s="77">
        <v>22</v>
      </c>
      <c r="AM147" s="77">
        <v>23</v>
      </c>
      <c r="AN147" s="77">
        <v>24</v>
      </c>
      <c r="AO147" s="77">
        <v>25</v>
      </c>
      <c r="AP147" s="77">
        <v>26</v>
      </c>
      <c r="AQ147" s="100">
        <v>27</v>
      </c>
      <c r="AR147" s="100">
        <v>28</v>
      </c>
      <c r="AS147" s="77">
        <v>29</v>
      </c>
      <c r="AT147" s="77">
        <v>30</v>
      </c>
      <c r="AU147" s="78"/>
      <c r="AV147" s="8"/>
    </row>
    <row r="148" spans="1:48" s="6" customFormat="1" ht="41.15" customHeight="1" x14ac:dyDescent="0.25">
      <c r="A148" s="75" t="str">
        <f>VLOOKUP(B148,Apoio!$A:$C,3,FALSE)</f>
        <v>MVE - Processamento</v>
      </c>
      <c r="B148" s="82" t="s">
        <v>885</v>
      </c>
      <c r="C148" s="86">
        <v>45383</v>
      </c>
      <c r="D148" s="84" t="s">
        <v>84</v>
      </c>
      <c r="E148" s="78" t="s">
        <v>84</v>
      </c>
      <c r="F148" s="91"/>
      <c r="G148" s="89"/>
      <c r="H148" s="89" t="s">
        <v>84</v>
      </c>
      <c r="I148" s="89"/>
      <c r="J148" s="89"/>
      <c r="K148" s="89"/>
      <c r="L148" s="89"/>
      <c r="M148" s="89"/>
      <c r="N148" s="90"/>
      <c r="O148" s="98" t="s">
        <v>796</v>
      </c>
      <c r="P148" s="99">
        <v>45399</v>
      </c>
      <c r="Q148" s="77">
        <v>1</v>
      </c>
      <c r="R148" s="77">
        <v>2</v>
      </c>
      <c r="S148" s="77">
        <v>3</v>
      </c>
      <c r="T148" s="77">
        <v>4</v>
      </c>
      <c r="U148" s="77">
        <v>5</v>
      </c>
      <c r="V148" s="100">
        <v>6</v>
      </c>
      <c r="W148" s="100">
        <v>7</v>
      </c>
      <c r="X148" s="77">
        <v>8</v>
      </c>
      <c r="Y148" s="77">
        <v>9</v>
      </c>
      <c r="Z148" s="77">
        <v>10</v>
      </c>
      <c r="AA148" s="77">
        <v>11</v>
      </c>
      <c r="AB148" s="77">
        <v>12</v>
      </c>
      <c r="AC148" s="100">
        <v>13</v>
      </c>
      <c r="AD148" s="100">
        <v>14</v>
      </c>
      <c r="AE148" s="77">
        <v>15</v>
      </c>
      <c r="AF148" s="77">
        <v>16</v>
      </c>
      <c r="AG148" s="79">
        <v>17</v>
      </c>
      <c r="AH148" s="77">
        <v>18</v>
      </c>
      <c r="AI148" s="77">
        <v>19</v>
      </c>
      <c r="AJ148" s="100">
        <v>20</v>
      </c>
      <c r="AK148" s="100">
        <v>21</v>
      </c>
      <c r="AL148" s="77">
        <v>22</v>
      </c>
      <c r="AM148" s="77">
        <v>23</v>
      </c>
      <c r="AN148" s="77">
        <v>24</v>
      </c>
      <c r="AO148" s="77">
        <v>25</v>
      </c>
      <c r="AP148" s="77">
        <v>26</v>
      </c>
      <c r="AQ148" s="100">
        <v>27</v>
      </c>
      <c r="AR148" s="100">
        <v>28</v>
      </c>
      <c r="AS148" s="77">
        <v>29</v>
      </c>
      <c r="AT148" s="77">
        <v>30</v>
      </c>
      <c r="AU148" s="78"/>
      <c r="AV148" s="8"/>
    </row>
    <row r="149" spans="1:48" s="6" customFormat="1" ht="48.75" customHeight="1" x14ac:dyDescent="0.25">
      <c r="A149" s="75" t="str">
        <f>VLOOKUP(B149,Apoio!$A:$C,3,FALSE)</f>
        <v>CVU PMO</v>
      </c>
      <c r="B149" s="82" t="s">
        <v>1000</v>
      </c>
      <c r="C149" s="86">
        <v>45413</v>
      </c>
      <c r="D149" s="84" t="s">
        <v>29</v>
      </c>
      <c r="E149" s="78" t="s">
        <v>921</v>
      </c>
      <c r="F149" s="91" t="s">
        <v>928</v>
      </c>
      <c r="G149" s="92" t="s">
        <v>929</v>
      </c>
      <c r="H149" s="89"/>
      <c r="I149" s="89"/>
      <c r="J149" s="89"/>
      <c r="K149" s="89"/>
      <c r="L149" s="89"/>
      <c r="M149" s="89"/>
      <c r="N149" s="90"/>
      <c r="O149" s="98" t="s">
        <v>796</v>
      </c>
      <c r="P149" s="99">
        <v>45399</v>
      </c>
      <c r="Q149" s="77">
        <v>1</v>
      </c>
      <c r="R149" s="77">
        <v>2</v>
      </c>
      <c r="S149" s="77">
        <v>3</v>
      </c>
      <c r="T149" s="77">
        <v>4</v>
      </c>
      <c r="U149" s="77">
        <v>5</v>
      </c>
      <c r="V149" s="100">
        <v>6</v>
      </c>
      <c r="W149" s="100">
        <v>7</v>
      </c>
      <c r="X149" s="77">
        <v>8</v>
      </c>
      <c r="Y149" s="77">
        <v>9</v>
      </c>
      <c r="Z149" s="77">
        <v>10</v>
      </c>
      <c r="AA149" s="77">
        <v>11</v>
      </c>
      <c r="AB149" s="77">
        <v>12</v>
      </c>
      <c r="AC149" s="100">
        <v>13</v>
      </c>
      <c r="AD149" s="100">
        <v>14</v>
      </c>
      <c r="AE149" s="77">
        <v>15</v>
      </c>
      <c r="AF149" s="77">
        <v>16</v>
      </c>
      <c r="AG149" s="131">
        <v>17</v>
      </c>
      <c r="AH149" s="77">
        <v>18</v>
      </c>
      <c r="AI149" s="77">
        <v>19</v>
      </c>
      <c r="AJ149" s="100">
        <v>20</v>
      </c>
      <c r="AK149" s="100">
        <v>21</v>
      </c>
      <c r="AL149" s="77">
        <v>22</v>
      </c>
      <c r="AM149" s="77">
        <v>23</v>
      </c>
      <c r="AN149" s="77">
        <v>24</v>
      </c>
      <c r="AO149" s="77">
        <v>25</v>
      </c>
      <c r="AP149" s="77">
        <v>26</v>
      </c>
      <c r="AQ149" s="100">
        <v>27</v>
      </c>
      <c r="AR149" s="100">
        <v>28</v>
      </c>
      <c r="AS149" s="77">
        <v>29</v>
      </c>
      <c r="AT149" s="77">
        <v>30</v>
      </c>
      <c r="AU149" s="78"/>
      <c r="AV149" s="8"/>
    </row>
    <row r="150" spans="1:48" s="6" customFormat="1" ht="36" customHeight="1" x14ac:dyDescent="0.25">
      <c r="A150" s="75" t="str">
        <f>VLOOKUP(B150,Apoio!$A:$C,3,FALSE)</f>
        <v>Energia de Reserva - Liquidação</v>
      </c>
      <c r="B150" s="82" t="s">
        <v>185</v>
      </c>
      <c r="C150" s="86">
        <v>45352</v>
      </c>
      <c r="D150" s="84" t="s">
        <v>6</v>
      </c>
      <c r="E150" s="78" t="s">
        <v>84</v>
      </c>
      <c r="F150" s="91"/>
      <c r="G150" s="89"/>
      <c r="H150" s="89" t="s">
        <v>84</v>
      </c>
      <c r="I150" s="89"/>
      <c r="J150" s="89"/>
      <c r="K150" s="89"/>
      <c r="L150" s="89"/>
      <c r="M150" s="89"/>
      <c r="N150" s="90"/>
      <c r="O150" s="98" t="s">
        <v>796</v>
      </c>
      <c r="P150" s="99">
        <v>45399</v>
      </c>
      <c r="Q150" s="77">
        <v>1</v>
      </c>
      <c r="R150" s="77">
        <v>2</v>
      </c>
      <c r="S150" s="77">
        <v>3</v>
      </c>
      <c r="T150" s="77">
        <v>4</v>
      </c>
      <c r="U150" s="77">
        <v>5</v>
      </c>
      <c r="V150" s="100">
        <v>6</v>
      </c>
      <c r="W150" s="100">
        <v>7</v>
      </c>
      <c r="X150" s="77">
        <v>8</v>
      </c>
      <c r="Y150" s="77">
        <v>9</v>
      </c>
      <c r="Z150" s="77">
        <v>10</v>
      </c>
      <c r="AA150" s="77">
        <v>11</v>
      </c>
      <c r="AB150" s="77">
        <v>12</v>
      </c>
      <c r="AC150" s="100">
        <v>13</v>
      </c>
      <c r="AD150" s="100">
        <v>14</v>
      </c>
      <c r="AE150" s="77">
        <v>15</v>
      </c>
      <c r="AF150" s="77">
        <v>16</v>
      </c>
      <c r="AG150" s="131">
        <v>17</v>
      </c>
      <c r="AH150" s="77">
        <v>18</v>
      </c>
      <c r="AI150" s="77">
        <v>19</v>
      </c>
      <c r="AJ150" s="100">
        <v>20</v>
      </c>
      <c r="AK150" s="100">
        <v>21</v>
      </c>
      <c r="AL150" s="77">
        <v>22</v>
      </c>
      <c r="AM150" s="77">
        <v>23</v>
      </c>
      <c r="AN150" s="77">
        <v>24</v>
      </c>
      <c r="AO150" s="77">
        <v>25</v>
      </c>
      <c r="AP150" s="77">
        <v>26</v>
      </c>
      <c r="AQ150" s="100">
        <v>27</v>
      </c>
      <c r="AR150" s="100">
        <v>28</v>
      </c>
      <c r="AS150" s="77">
        <v>29</v>
      </c>
      <c r="AT150" s="77">
        <v>30</v>
      </c>
      <c r="AU150" s="78"/>
      <c r="AV150" s="8"/>
    </row>
    <row r="151" spans="1:48" s="6" customFormat="1" ht="32.15" customHeight="1" x14ac:dyDescent="0.25">
      <c r="A151" s="75" t="str">
        <f>VLOOKUP(B151,Apoio!$A:$C,3,FALSE)</f>
        <v>MCSD EN - Declarações</v>
      </c>
      <c r="B151" s="132" t="s">
        <v>844</v>
      </c>
      <c r="C151" s="138" t="s">
        <v>84</v>
      </c>
      <c r="D151" s="133" t="s">
        <v>84</v>
      </c>
      <c r="E151" s="139" t="s">
        <v>84</v>
      </c>
      <c r="F151" s="141"/>
      <c r="G151" s="142"/>
      <c r="H151" s="142" t="s">
        <v>84</v>
      </c>
      <c r="I151" s="142"/>
      <c r="J151" s="142"/>
      <c r="K151" s="142"/>
      <c r="L151" s="142"/>
      <c r="M151" s="142"/>
      <c r="N151" s="142"/>
      <c r="O151" s="98" t="s">
        <v>796</v>
      </c>
      <c r="P151" s="99">
        <v>45399</v>
      </c>
      <c r="Q151" s="77">
        <v>1</v>
      </c>
      <c r="R151" s="77">
        <v>2</v>
      </c>
      <c r="S151" s="77">
        <v>3</v>
      </c>
      <c r="T151" s="77">
        <v>4</v>
      </c>
      <c r="U151" s="77">
        <v>5</v>
      </c>
      <c r="V151" s="100">
        <v>6</v>
      </c>
      <c r="W151" s="100">
        <v>7</v>
      </c>
      <c r="X151" s="77">
        <v>8</v>
      </c>
      <c r="Y151" s="77">
        <v>9</v>
      </c>
      <c r="Z151" s="77">
        <v>10</v>
      </c>
      <c r="AA151" s="77">
        <v>11</v>
      </c>
      <c r="AB151" s="77">
        <v>12</v>
      </c>
      <c r="AC151" s="100">
        <v>13</v>
      </c>
      <c r="AD151" s="100">
        <v>14</v>
      </c>
      <c r="AE151" s="77">
        <v>15</v>
      </c>
      <c r="AF151" s="77">
        <v>16</v>
      </c>
      <c r="AG151" s="79">
        <v>17</v>
      </c>
      <c r="AH151" s="77">
        <v>18</v>
      </c>
      <c r="AI151" s="77">
        <v>19</v>
      </c>
      <c r="AJ151" s="100">
        <v>20</v>
      </c>
      <c r="AK151" s="100">
        <v>21</v>
      </c>
      <c r="AL151" s="77">
        <v>22</v>
      </c>
      <c r="AM151" s="77">
        <v>23</v>
      </c>
      <c r="AN151" s="77">
        <v>24</v>
      </c>
      <c r="AO151" s="77">
        <v>25</v>
      </c>
      <c r="AP151" s="77">
        <v>26</v>
      </c>
      <c r="AQ151" s="100">
        <v>27</v>
      </c>
      <c r="AR151" s="100">
        <v>28</v>
      </c>
      <c r="AS151" s="77">
        <v>29</v>
      </c>
      <c r="AT151" s="77">
        <v>30</v>
      </c>
      <c r="AU151" s="78"/>
      <c r="AV151" s="8"/>
    </row>
    <row r="152" spans="1:48" s="6" customFormat="1" ht="58" x14ac:dyDescent="0.25">
      <c r="A152" s="75" t="str">
        <f>VLOOKUP(B152,Apoio!$A:$C,3,FALSE)</f>
        <v>MCP - Declarações</v>
      </c>
      <c r="B152" s="82" t="s">
        <v>1083</v>
      </c>
      <c r="C152" s="86" t="s">
        <v>84</v>
      </c>
      <c r="D152" s="84" t="s">
        <v>375</v>
      </c>
      <c r="E152" s="78" t="s">
        <v>84</v>
      </c>
      <c r="F152" s="88"/>
      <c r="G152" s="89"/>
      <c r="H152" s="89" t="s">
        <v>84</v>
      </c>
      <c r="I152" s="89"/>
      <c r="J152" s="89"/>
      <c r="K152" s="89"/>
      <c r="L152" s="89"/>
      <c r="M152" s="89"/>
      <c r="N152" s="90"/>
      <c r="O152" s="98" t="s">
        <v>796</v>
      </c>
      <c r="P152" s="99">
        <v>45400</v>
      </c>
      <c r="Q152" s="77">
        <v>1</v>
      </c>
      <c r="R152" s="77">
        <v>2</v>
      </c>
      <c r="S152" s="77">
        <v>3</v>
      </c>
      <c r="T152" s="77">
        <v>4</v>
      </c>
      <c r="U152" s="77">
        <v>5</v>
      </c>
      <c r="V152" s="100">
        <v>6</v>
      </c>
      <c r="W152" s="100">
        <v>7</v>
      </c>
      <c r="X152" s="77">
        <v>8</v>
      </c>
      <c r="Y152" s="77">
        <v>9</v>
      </c>
      <c r="Z152" s="77">
        <v>10</v>
      </c>
      <c r="AA152" s="77">
        <v>11</v>
      </c>
      <c r="AB152" s="77">
        <v>12</v>
      </c>
      <c r="AC152" s="100">
        <v>13</v>
      </c>
      <c r="AD152" s="100">
        <v>14</v>
      </c>
      <c r="AE152" s="77">
        <v>15</v>
      </c>
      <c r="AF152" s="77">
        <v>16</v>
      </c>
      <c r="AG152" s="77">
        <v>17</v>
      </c>
      <c r="AH152" s="131">
        <v>18</v>
      </c>
      <c r="AI152" s="77">
        <v>19</v>
      </c>
      <c r="AJ152" s="100">
        <v>20</v>
      </c>
      <c r="AK152" s="100">
        <v>21</v>
      </c>
      <c r="AL152" s="77">
        <v>22</v>
      </c>
      <c r="AM152" s="77">
        <v>23</v>
      </c>
      <c r="AN152" s="77">
        <v>24</v>
      </c>
      <c r="AO152" s="77">
        <v>25</v>
      </c>
      <c r="AP152" s="77">
        <v>26</v>
      </c>
      <c r="AQ152" s="100">
        <v>27</v>
      </c>
      <c r="AR152" s="100">
        <v>28</v>
      </c>
      <c r="AS152" s="77">
        <v>29</v>
      </c>
      <c r="AT152" s="77">
        <v>30</v>
      </c>
      <c r="AU152" s="78"/>
      <c r="AV152" s="8"/>
    </row>
    <row r="153" spans="1:48" s="6" customFormat="1" ht="49.5" customHeight="1" x14ac:dyDescent="0.25">
      <c r="A153" s="75" t="str">
        <f>VLOOKUP(B153,Apoio!$A:$C,3,FALSE)</f>
        <v>MVE - Garantias Financeiras</v>
      </c>
      <c r="B153" s="82" t="s">
        <v>1068</v>
      </c>
      <c r="C153" s="86">
        <v>45352</v>
      </c>
      <c r="D153" s="84" t="s">
        <v>1066</v>
      </c>
      <c r="E153" s="78" t="s">
        <v>84</v>
      </c>
      <c r="F153" s="88"/>
      <c r="G153" s="89"/>
      <c r="H153" s="89" t="s">
        <v>84</v>
      </c>
      <c r="I153" s="89"/>
      <c r="J153" s="89"/>
      <c r="K153" s="89"/>
      <c r="L153" s="89"/>
      <c r="M153" s="89"/>
      <c r="N153" s="90"/>
      <c r="O153" s="98" t="s">
        <v>796</v>
      </c>
      <c r="P153" s="99">
        <v>45400</v>
      </c>
      <c r="Q153" s="77">
        <v>1</v>
      </c>
      <c r="R153" s="77">
        <v>2</v>
      </c>
      <c r="S153" s="77">
        <v>3</v>
      </c>
      <c r="T153" s="77">
        <v>4</v>
      </c>
      <c r="U153" s="77">
        <v>5</v>
      </c>
      <c r="V153" s="100">
        <v>6</v>
      </c>
      <c r="W153" s="100">
        <v>7</v>
      </c>
      <c r="X153" s="77">
        <v>8</v>
      </c>
      <c r="Y153" s="77">
        <v>9</v>
      </c>
      <c r="Z153" s="77">
        <v>10</v>
      </c>
      <c r="AA153" s="77">
        <v>11</v>
      </c>
      <c r="AB153" s="77">
        <v>12</v>
      </c>
      <c r="AC153" s="100">
        <v>13</v>
      </c>
      <c r="AD153" s="100">
        <v>14</v>
      </c>
      <c r="AE153" s="77">
        <v>15</v>
      </c>
      <c r="AF153" s="77">
        <v>16</v>
      </c>
      <c r="AG153" s="77">
        <v>17</v>
      </c>
      <c r="AH153" s="79">
        <v>18</v>
      </c>
      <c r="AI153" s="77">
        <v>19</v>
      </c>
      <c r="AJ153" s="100">
        <v>20</v>
      </c>
      <c r="AK153" s="100">
        <v>21</v>
      </c>
      <c r="AL153" s="77">
        <v>22</v>
      </c>
      <c r="AM153" s="77">
        <v>23</v>
      </c>
      <c r="AN153" s="77">
        <v>24</v>
      </c>
      <c r="AO153" s="77">
        <v>25</v>
      </c>
      <c r="AP153" s="77">
        <v>26</v>
      </c>
      <c r="AQ153" s="100">
        <v>27</v>
      </c>
      <c r="AR153" s="100">
        <v>28</v>
      </c>
      <c r="AS153" s="77">
        <v>29</v>
      </c>
      <c r="AT153" s="77">
        <v>30</v>
      </c>
      <c r="AU153" s="78"/>
      <c r="AV153" s="8"/>
    </row>
    <row r="154" spans="1:48" s="6" customFormat="1" ht="56.25" customHeight="1" x14ac:dyDescent="0.25">
      <c r="A154" s="75" t="str">
        <f>VLOOKUP(B154,Apoio!$A:$C,3,FALSE)</f>
        <v>MCSD EE - Liquidação</v>
      </c>
      <c r="B154" s="82" t="s">
        <v>663</v>
      </c>
      <c r="C154" s="86">
        <v>45323</v>
      </c>
      <c r="D154" s="84" t="s">
        <v>968</v>
      </c>
      <c r="E154" s="78" t="s">
        <v>84</v>
      </c>
      <c r="F154" s="88"/>
      <c r="G154" s="89"/>
      <c r="H154" s="89" t="s">
        <v>84</v>
      </c>
      <c r="I154" s="89"/>
      <c r="J154" s="89"/>
      <c r="K154" s="89"/>
      <c r="L154" s="89"/>
      <c r="M154" s="89"/>
      <c r="N154" s="90"/>
      <c r="O154" s="98" t="s">
        <v>796</v>
      </c>
      <c r="P154" s="99">
        <v>45400</v>
      </c>
      <c r="Q154" s="77">
        <v>1</v>
      </c>
      <c r="R154" s="77">
        <v>2</v>
      </c>
      <c r="S154" s="77">
        <v>3</v>
      </c>
      <c r="T154" s="77">
        <v>4</v>
      </c>
      <c r="U154" s="77">
        <v>5</v>
      </c>
      <c r="V154" s="100">
        <v>6</v>
      </c>
      <c r="W154" s="100">
        <v>7</v>
      </c>
      <c r="X154" s="77">
        <v>8</v>
      </c>
      <c r="Y154" s="77">
        <v>9</v>
      </c>
      <c r="Z154" s="77">
        <v>10</v>
      </c>
      <c r="AA154" s="77">
        <v>11</v>
      </c>
      <c r="AB154" s="77">
        <v>12</v>
      </c>
      <c r="AC154" s="100">
        <v>13</v>
      </c>
      <c r="AD154" s="100">
        <v>14</v>
      </c>
      <c r="AE154" s="77">
        <v>15</v>
      </c>
      <c r="AF154" s="77">
        <v>16</v>
      </c>
      <c r="AG154" s="77">
        <v>17</v>
      </c>
      <c r="AH154" s="79">
        <v>18</v>
      </c>
      <c r="AI154" s="77">
        <v>19</v>
      </c>
      <c r="AJ154" s="100">
        <v>20</v>
      </c>
      <c r="AK154" s="100">
        <v>21</v>
      </c>
      <c r="AL154" s="77">
        <v>22</v>
      </c>
      <c r="AM154" s="77">
        <v>23</v>
      </c>
      <c r="AN154" s="77">
        <v>24</v>
      </c>
      <c r="AO154" s="77">
        <v>25</v>
      </c>
      <c r="AP154" s="77">
        <v>26</v>
      </c>
      <c r="AQ154" s="100">
        <v>27</v>
      </c>
      <c r="AR154" s="100">
        <v>28</v>
      </c>
      <c r="AS154" s="77">
        <v>29</v>
      </c>
      <c r="AT154" s="77">
        <v>30</v>
      </c>
      <c r="AU154" s="78" t="s">
        <v>969</v>
      </c>
      <c r="AV154" s="8"/>
    </row>
    <row r="155" spans="1:48" s="6" customFormat="1" ht="36" customHeight="1" x14ac:dyDescent="0.25">
      <c r="A155" s="75" t="str">
        <f>VLOOKUP(B155,Apoio!$A:$C,3,FALSE)</f>
        <v>Energia de Reserva - Liquidação</v>
      </c>
      <c r="B155" s="82" t="s">
        <v>186</v>
      </c>
      <c r="C155" s="86">
        <v>45352</v>
      </c>
      <c r="D155" s="84" t="s">
        <v>19</v>
      </c>
      <c r="E155" s="78" t="s">
        <v>84</v>
      </c>
      <c r="F155" s="88"/>
      <c r="G155" s="89"/>
      <c r="H155" s="89" t="s">
        <v>84</v>
      </c>
      <c r="I155" s="89"/>
      <c r="J155" s="89"/>
      <c r="K155" s="89"/>
      <c r="L155" s="89"/>
      <c r="M155" s="89"/>
      <c r="N155" s="90"/>
      <c r="O155" s="98" t="s">
        <v>796</v>
      </c>
      <c r="P155" s="99">
        <v>45400</v>
      </c>
      <c r="Q155" s="77">
        <v>1</v>
      </c>
      <c r="R155" s="77">
        <v>2</v>
      </c>
      <c r="S155" s="77">
        <v>3</v>
      </c>
      <c r="T155" s="77">
        <v>4</v>
      </c>
      <c r="U155" s="77">
        <v>5</v>
      </c>
      <c r="V155" s="100">
        <v>6</v>
      </c>
      <c r="W155" s="100">
        <v>7</v>
      </c>
      <c r="X155" s="77">
        <v>8</v>
      </c>
      <c r="Y155" s="77">
        <v>9</v>
      </c>
      <c r="Z155" s="77">
        <v>10</v>
      </c>
      <c r="AA155" s="77">
        <v>11</v>
      </c>
      <c r="AB155" s="77">
        <v>12</v>
      </c>
      <c r="AC155" s="100">
        <v>13</v>
      </c>
      <c r="AD155" s="100">
        <v>14</v>
      </c>
      <c r="AE155" s="77">
        <v>15</v>
      </c>
      <c r="AF155" s="77">
        <v>16</v>
      </c>
      <c r="AG155" s="77">
        <v>17</v>
      </c>
      <c r="AH155" s="131">
        <v>18</v>
      </c>
      <c r="AI155" s="77">
        <v>19</v>
      </c>
      <c r="AJ155" s="100">
        <v>20</v>
      </c>
      <c r="AK155" s="100">
        <v>21</v>
      </c>
      <c r="AL155" s="77">
        <v>22</v>
      </c>
      <c r="AM155" s="77">
        <v>23</v>
      </c>
      <c r="AN155" s="77">
        <v>24</v>
      </c>
      <c r="AO155" s="77">
        <v>25</v>
      </c>
      <c r="AP155" s="77">
        <v>26</v>
      </c>
      <c r="AQ155" s="100">
        <v>27</v>
      </c>
      <c r="AR155" s="100">
        <v>28</v>
      </c>
      <c r="AS155" s="77">
        <v>29</v>
      </c>
      <c r="AT155" s="77">
        <v>30</v>
      </c>
      <c r="AU155" s="80"/>
      <c r="AV155" s="8"/>
    </row>
    <row r="156" spans="1:48" s="6" customFormat="1" ht="36.75" customHeight="1" x14ac:dyDescent="0.25">
      <c r="A156" s="75" t="str">
        <f>VLOOKUP(B156,Apoio!$A:$C,3,FALSE)</f>
        <v>Cotas de Energia Nuclear - Pós-Liquidação</v>
      </c>
      <c r="B156" s="82" t="s">
        <v>182</v>
      </c>
      <c r="C156" s="86">
        <v>45352</v>
      </c>
      <c r="D156" s="84" t="s">
        <v>151</v>
      </c>
      <c r="E156" s="78" t="s">
        <v>136</v>
      </c>
      <c r="F156" s="88" t="s">
        <v>708</v>
      </c>
      <c r="G156" s="89" t="s">
        <v>709</v>
      </c>
      <c r="H156" s="89" t="s">
        <v>828</v>
      </c>
      <c r="I156" s="89"/>
      <c r="J156" s="89"/>
      <c r="K156" s="89"/>
      <c r="L156" s="89"/>
      <c r="M156" s="89"/>
      <c r="N156" s="90"/>
      <c r="O156" s="98" t="s">
        <v>796</v>
      </c>
      <c r="P156" s="99">
        <v>45400</v>
      </c>
      <c r="Q156" s="77">
        <v>1</v>
      </c>
      <c r="R156" s="77">
        <v>2</v>
      </c>
      <c r="S156" s="77">
        <v>3</v>
      </c>
      <c r="T156" s="77">
        <v>4</v>
      </c>
      <c r="U156" s="77">
        <v>5</v>
      </c>
      <c r="V156" s="100">
        <v>6</v>
      </c>
      <c r="W156" s="100">
        <v>7</v>
      </c>
      <c r="X156" s="77">
        <v>8</v>
      </c>
      <c r="Y156" s="77">
        <v>9</v>
      </c>
      <c r="Z156" s="77">
        <v>10</v>
      </c>
      <c r="AA156" s="77">
        <v>11</v>
      </c>
      <c r="AB156" s="77">
        <v>12</v>
      </c>
      <c r="AC156" s="100">
        <v>13</v>
      </c>
      <c r="AD156" s="100">
        <v>14</v>
      </c>
      <c r="AE156" s="77">
        <v>15</v>
      </c>
      <c r="AF156" s="77">
        <v>16</v>
      </c>
      <c r="AG156" s="77">
        <v>17</v>
      </c>
      <c r="AH156" s="131">
        <v>18</v>
      </c>
      <c r="AI156" s="77">
        <v>19</v>
      </c>
      <c r="AJ156" s="100">
        <v>20</v>
      </c>
      <c r="AK156" s="100">
        <v>21</v>
      </c>
      <c r="AL156" s="77">
        <v>22</v>
      </c>
      <c r="AM156" s="77">
        <v>23</v>
      </c>
      <c r="AN156" s="77">
        <v>24</v>
      </c>
      <c r="AO156" s="77">
        <v>25</v>
      </c>
      <c r="AP156" s="77">
        <v>26</v>
      </c>
      <c r="AQ156" s="100">
        <v>27</v>
      </c>
      <c r="AR156" s="100">
        <v>28</v>
      </c>
      <c r="AS156" s="77">
        <v>29</v>
      </c>
      <c r="AT156" s="77">
        <v>30</v>
      </c>
      <c r="AU156" s="78"/>
      <c r="AV156" s="8"/>
    </row>
    <row r="157" spans="1:48" s="6" customFormat="1" ht="58" x14ac:dyDescent="0.25">
      <c r="A157" s="75" t="str">
        <f>VLOOKUP(B157,Apoio!$A:$C,3,FALSE)</f>
        <v>Monitoramento Prudencial</v>
      </c>
      <c r="B157" s="82" t="s">
        <v>1011</v>
      </c>
      <c r="C157" s="86">
        <v>45383</v>
      </c>
      <c r="D157" s="84" t="s">
        <v>84</v>
      </c>
      <c r="E157" s="78" t="s">
        <v>84</v>
      </c>
      <c r="F157" s="89"/>
      <c r="G157" s="89"/>
      <c r="H157" s="89" t="s">
        <v>84</v>
      </c>
      <c r="I157" s="89"/>
      <c r="J157" s="89"/>
      <c r="K157" s="89"/>
      <c r="L157" s="89"/>
      <c r="M157" s="89"/>
      <c r="N157" s="90"/>
      <c r="O157" s="98" t="s">
        <v>796</v>
      </c>
      <c r="P157" s="99">
        <v>45400</v>
      </c>
      <c r="Q157" s="77">
        <v>1</v>
      </c>
      <c r="R157" s="77">
        <v>2</v>
      </c>
      <c r="S157" s="77">
        <v>3</v>
      </c>
      <c r="T157" s="77">
        <v>4</v>
      </c>
      <c r="U157" s="77">
        <v>5</v>
      </c>
      <c r="V157" s="100">
        <v>6</v>
      </c>
      <c r="W157" s="100">
        <v>7</v>
      </c>
      <c r="X157" s="77">
        <v>8</v>
      </c>
      <c r="Y157" s="77">
        <v>9</v>
      </c>
      <c r="Z157" s="77">
        <v>10</v>
      </c>
      <c r="AA157" s="77">
        <v>11</v>
      </c>
      <c r="AB157" s="77">
        <v>12</v>
      </c>
      <c r="AC157" s="100">
        <v>13</v>
      </c>
      <c r="AD157" s="100">
        <v>14</v>
      </c>
      <c r="AE157" s="77">
        <v>15</v>
      </c>
      <c r="AF157" s="77">
        <v>16</v>
      </c>
      <c r="AG157" s="77">
        <v>17</v>
      </c>
      <c r="AH157" s="79">
        <v>18</v>
      </c>
      <c r="AI157" s="77">
        <v>19</v>
      </c>
      <c r="AJ157" s="100">
        <v>20</v>
      </c>
      <c r="AK157" s="100">
        <v>21</v>
      </c>
      <c r="AL157" s="77">
        <v>22</v>
      </c>
      <c r="AM157" s="77">
        <v>23</v>
      </c>
      <c r="AN157" s="77">
        <v>24</v>
      </c>
      <c r="AO157" s="77">
        <v>25</v>
      </c>
      <c r="AP157" s="77">
        <v>26</v>
      </c>
      <c r="AQ157" s="100">
        <v>27</v>
      </c>
      <c r="AR157" s="100">
        <v>28</v>
      </c>
      <c r="AS157" s="77">
        <v>29</v>
      </c>
      <c r="AT157" s="77">
        <v>30</v>
      </c>
      <c r="AU157" s="78"/>
      <c r="AV157" s="8"/>
    </row>
    <row r="158" spans="1:48" s="6" customFormat="1" ht="58" x14ac:dyDescent="0.25">
      <c r="A158" s="75" t="str">
        <f>VLOOKUP(B158,Apoio!$A:$C,3,FALSE)</f>
        <v>Monitoramento Prudencial</v>
      </c>
      <c r="B158" s="82" t="s">
        <v>1015</v>
      </c>
      <c r="C158" s="86">
        <v>45383</v>
      </c>
      <c r="D158" s="84" t="s">
        <v>84</v>
      </c>
      <c r="E158" s="78" t="s">
        <v>84</v>
      </c>
      <c r="F158" s="92"/>
      <c r="G158" s="89"/>
      <c r="H158" s="89" t="s">
        <v>84</v>
      </c>
      <c r="I158" s="89"/>
      <c r="J158" s="89"/>
      <c r="K158" s="89"/>
      <c r="L158" s="89"/>
      <c r="M158" s="89"/>
      <c r="N158" s="90"/>
      <c r="O158" s="98" t="s">
        <v>796</v>
      </c>
      <c r="P158" s="99">
        <v>45400</v>
      </c>
      <c r="Q158" s="77">
        <v>1</v>
      </c>
      <c r="R158" s="77">
        <v>2</v>
      </c>
      <c r="S158" s="77">
        <v>3</v>
      </c>
      <c r="T158" s="77">
        <v>4</v>
      </c>
      <c r="U158" s="77">
        <v>5</v>
      </c>
      <c r="V158" s="100">
        <v>6</v>
      </c>
      <c r="W158" s="100">
        <v>7</v>
      </c>
      <c r="X158" s="77">
        <v>8</v>
      </c>
      <c r="Y158" s="77">
        <v>9</v>
      </c>
      <c r="Z158" s="77">
        <v>10</v>
      </c>
      <c r="AA158" s="77">
        <v>11</v>
      </c>
      <c r="AB158" s="77">
        <v>12</v>
      </c>
      <c r="AC158" s="100">
        <v>13</v>
      </c>
      <c r="AD158" s="100">
        <v>14</v>
      </c>
      <c r="AE158" s="77">
        <v>15</v>
      </c>
      <c r="AF158" s="77">
        <v>16</v>
      </c>
      <c r="AG158" s="77">
        <v>17</v>
      </c>
      <c r="AH158" s="79">
        <v>18</v>
      </c>
      <c r="AI158" s="77">
        <v>19</v>
      </c>
      <c r="AJ158" s="100">
        <v>20</v>
      </c>
      <c r="AK158" s="100">
        <v>21</v>
      </c>
      <c r="AL158" s="77">
        <v>22</v>
      </c>
      <c r="AM158" s="77">
        <v>23</v>
      </c>
      <c r="AN158" s="77">
        <v>24</v>
      </c>
      <c r="AO158" s="77">
        <v>25</v>
      </c>
      <c r="AP158" s="77">
        <v>26</v>
      </c>
      <c r="AQ158" s="100">
        <v>27</v>
      </c>
      <c r="AR158" s="100">
        <v>28</v>
      </c>
      <c r="AS158" s="77">
        <v>29</v>
      </c>
      <c r="AT158" s="77">
        <v>30</v>
      </c>
      <c r="AU158" s="78"/>
      <c r="AV158" s="8"/>
    </row>
    <row r="159" spans="1:48" s="6" customFormat="1" ht="58" x14ac:dyDescent="0.25">
      <c r="A159" s="75" t="str">
        <f>VLOOKUP(B159,Apoio!$A:$C,3,FALSE)</f>
        <v>Monitoramento Prudencial</v>
      </c>
      <c r="B159" s="82" t="s">
        <v>1013</v>
      </c>
      <c r="C159" s="86">
        <v>45383</v>
      </c>
      <c r="D159" s="84" t="s">
        <v>930</v>
      </c>
      <c r="E159" s="78" t="s">
        <v>84</v>
      </c>
      <c r="F159" s="89"/>
      <c r="G159" s="89"/>
      <c r="H159" s="89" t="s">
        <v>84</v>
      </c>
      <c r="I159" s="89"/>
      <c r="J159" s="89"/>
      <c r="K159" s="89"/>
      <c r="L159" s="89"/>
      <c r="M159" s="89"/>
      <c r="N159" s="90"/>
      <c r="O159" s="98" t="s">
        <v>796</v>
      </c>
      <c r="P159" s="99">
        <v>45401</v>
      </c>
      <c r="Q159" s="77">
        <v>1</v>
      </c>
      <c r="R159" s="77">
        <v>2</v>
      </c>
      <c r="S159" s="77">
        <v>3</v>
      </c>
      <c r="T159" s="77">
        <v>4</v>
      </c>
      <c r="U159" s="77">
        <v>5</v>
      </c>
      <c r="V159" s="100">
        <v>6</v>
      </c>
      <c r="W159" s="100">
        <v>7</v>
      </c>
      <c r="X159" s="77">
        <v>8</v>
      </c>
      <c r="Y159" s="77">
        <v>9</v>
      </c>
      <c r="Z159" s="77">
        <v>10</v>
      </c>
      <c r="AA159" s="77">
        <v>11</v>
      </c>
      <c r="AB159" s="77">
        <v>12</v>
      </c>
      <c r="AC159" s="100">
        <v>13</v>
      </c>
      <c r="AD159" s="100">
        <v>14</v>
      </c>
      <c r="AE159" s="77">
        <v>15</v>
      </c>
      <c r="AF159" s="77">
        <v>16</v>
      </c>
      <c r="AG159" s="77">
        <v>17</v>
      </c>
      <c r="AH159" s="77">
        <v>18</v>
      </c>
      <c r="AI159" s="79">
        <v>19</v>
      </c>
      <c r="AJ159" s="100">
        <v>20</v>
      </c>
      <c r="AK159" s="100">
        <v>21</v>
      </c>
      <c r="AL159" s="77">
        <v>22</v>
      </c>
      <c r="AM159" s="77">
        <v>23</v>
      </c>
      <c r="AN159" s="77">
        <v>24</v>
      </c>
      <c r="AO159" s="77">
        <v>25</v>
      </c>
      <c r="AP159" s="77">
        <v>26</v>
      </c>
      <c r="AQ159" s="100">
        <v>27</v>
      </c>
      <c r="AR159" s="100">
        <v>28</v>
      </c>
      <c r="AS159" s="77">
        <v>29</v>
      </c>
      <c r="AT159" s="77">
        <v>30</v>
      </c>
      <c r="AU159" s="78"/>
      <c r="AV159" s="8"/>
    </row>
    <row r="160" spans="1:48" s="6" customFormat="1" ht="36" customHeight="1" x14ac:dyDescent="0.25">
      <c r="A160" s="75" t="str">
        <f>VLOOKUP(B160,Apoio!$A:$C,3,FALSE)</f>
        <v>Garantias Financeiras - Aporte</v>
      </c>
      <c r="B160" s="82" t="s">
        <v>1055</v>
      </c>
      <c r="C160" s="86">
        <v>45352</v>
      </c>
      <c r="D160" s="84" t="s">
        <v>16</v>
      </c>
      <c r="E160" s="78" t="s">
        <v>84</v>
      </c>
      <c r="F160" s="91"/>
      <c r="G160" s="89"/>
      <c r="H160" s="89" t="s">
        <v>84</v>
      </c>
      <c r="I160" s="89"/>
      <c r="J160" s="89"/>
      <c r="K160" s="89"/>
      <c r="L160" s="89"/>
      <c r="M160" s="89"/>
      <c r="N160" s="90"/>
      <c r="O160" s="98" t="s">
        <v>796</v>
      </c>
      <c r="P160" s="99">
        <v>45401</v>
      </c>
      <c r="Q160" s="77">
        <v>1</v>
      </c>
      <c r="R160" s="77">
        <v>2</v>
      </c>
      <c r="S160" s="77">
        <v>3</v>
      </c>
      <c r="T160" s="77">
        <v>4</v>
      </c>
      <c r="U160" s="77">
        <v>5</v>
      </c>
      <c r="V160" s="100">
        <v>6</v>
      </c>
      <c r="W160" s="100">
        <v>7</v>
      </c>
      <c r="X160" s="77">
        <v>8</v>
      </c>
      <c r="Y160" s="77">
        <v>9</v>
      </c>
      <c r="Z160" s="77">
        <v>10</v>
      </c>
      <c r="AA160" s="77">
        <v>11</v>
      </c>
      <c r="AB160" s="77">
        <v>12</v>
      </c>
      <c r="AC160" s="100">
        <v>13</v>
      </c>
      <c r="AD160" s="100">
        <v>14</v>
      </c>
      <c r="AE160" s="77">
        <v>15</v>
      </c>
      <c r="AF160" s="77">
        <v>16</v>
      </c>
      <c r="AG160" s="77">
        <v>17</v>
      </c>
      <c r="AH160" s="77">
        <v>18</v>
      </c>
      <c r="AI160" s="131">
        <v>19</v>
      </c>
      <c r="AJ160" s="100">
        <v>20</v>
      </c>
      <c r="AK160" s="100">
        <v>21</v>
      </c>
      <c r="AL160" s="77">
        <v>22</v>
      </c>
      <c r="AM160" s="77">
        <v>23</v>
      </c>
      <c r="AN160" s="77">
        <v>24</v>
      </c>
      <c r="AO160" s="77">
        <v>25</v>
      </c>
      <c r="AP160" s="77">
        <v>26</v>
      </c>
      <c r="AQ160" s="100">
        <v>27</v>
      </c>
      <c r="AR160" s="100">
        <v>28</v>
      </c>
      <c r="AS160" s="77">
        <v>29</v>
      </c>
      <c r="AT160" s="77">
        <v>30</v>
      </c>
      <c r="AU160" s="78"/>
      <c r="AV160" s="8"/>
    </row>
    <row r="161" spans="1:48" s="6" customFormat="1" ht="43.5" x14ac:dyDescent="0.25">
      <c r="A161" s="75" t="str">
        <f>VLOOKUP(B161,Apoio!$A:$C,3,FALSE)</f>
        <v>Outros</v>
      </c>
      <c r="B161" s="82" t="s">
        <v>647</v>
      </c>
      <c r="C161" s="86">
        <v>45352</v>
      </c>
      <c r="D161" s="84" t="s">
        <v>84</v>
      </c>
      <c r="E161" s="78" t="s">
        <v>84</v>
      </c>
      <c r="F161" s="88"/>
      <c r="G161" s="89"/>
      <c r="H161" s="89" t="s">
        <v>84</v>
      </c>
      <c r="I161" s="89"/>
      <c r="J161" s="89"/>
      <c r="K161" s="89"/>
      <c r="L161" s="89"/>
      <c r="M161" s="89"/>
      <c r="N161" s="90"/>
      <c r="O161" s="98" t="s">
        <v>796</v>
      </c>
      <c r="P161" s="99">
        <v>45401</v>
      </c>
      <c r="Q161" s="77">
        <v>1</v>
      </c>
      <c r="R161" s="77">
        <v>2</v>
      </c>
      <c r="S161" s="77">
        <v>3</v>
      </c>
      <c r="T161" s="77">
        <v>4</v>
      </c>
      <c r="U161" s="77">
        <v>5</v>
      </c>
      <c r="V161" s="100">
        <v>6</v>
      </c>
      <c r="W161" s="100">
        <v>7</v>
      </c>
      <c r="X161" s="77">
        <v>8</v>
      </c>
      <c r="Y161" s="77">
        <v>9</v>
      </c>
      <c r="Z161" s="77">
        <v>10</v>
      </c>
      <c r="AA161" s="77">
        <v>11</v>
      </c>
      <c r="AB161" s="77">
        <v>12</v>
      </c>
      <c r="AC161" s="100">
        <v>13</v>
      </c>
      <c r="AD161" s="100">
        <v>14</v>
      </c>
      <c r="AE161" s="77">
        <v>15</v>
      </c>
      <c r="AF161" s="77">
        <v>16</v>
      </c>
      <c r="AG161" s="77">
        <v>17</v>
      </c>
      <c r="AH161" s="77">
        <v>18</v>
      </c>
      <c r="AI161" s="131">
        <v>19</v>
      </c>
      <c r="AJ161" s="100">
        <v>20</v>
      </c>
      <c r="AK161" s="100">
        <v>21</v>
      </c>
      <c r="AL161" s="77">
        <v>22</v>
      </c>
      <c r="AM161" s="77">
        <v>23</v>
      </c>
      <c r="AN161" s="77">
        <v>24</v>
      </c>
      <c r="AO161" s="77">
        <v>25</v>
      </c>
      <c r="AP161" s="77">
        <v>26</v>
      </c>
      <c r="AQ161" s="100">
        <v>27</v>
      </c>
      <c r="AR161" s="100">
        <v>28</v>
      </c>
      <c r="AS161" s="77">
        <v>29</v>
      </c>
      <c r="AT161" s="77">
        <v>30</v>
      </c>
      <c r="AU161" s="78"/>
      <c r="AV161" s="8"/>
    </row>
    <row r="162" spans="1:48" s="6" customFormat="1" ht="36.75" customHeight="1" x14ac:dyDescent="0.25">
      <c r="A162" s="75" t="str">
        <f>VLOOKUP(B162,Apoio!$A:$C,3,FALSE)</f>
        <v>Cotas de Garantia Física - Pós-Liquidação</v>
      </c>
      <c r="B162" s="82" t="s">
        <v>183</v>
      </c>
      <c r="C162" s="86">
        <v>45352</v>
      </c>
      <c r="D162" s="84" t="s">
        <v>152</v>
      </c>
      <c r="E162" s="78" t="s">
        <v>159</v>
      </c>
      <c r="F162" s="88" t="s">
        <v>712</v>
      </c>
      <c r="G162" s="89" t="s">
        <v>713</v>
      </c>
      <c r="H162" s="89" t="s">
        <v>829</v>
      </c>
      <c r="I162" s="89"/>
      <c r="J162" s="89"/>
      <c r="K162" s="89"/>
      <c r="L162" s="89"/>
      <c r="M162" s="89"/>
      <c r="N162" s="90"/>
      <c r="O162" s="98" t="s">
        <v>796</v>
      </c>
      <c r="P162" s="99">
        <v>45401</v>
      </c>
      <c r="Q162" s="77">
        <v>1</v>
      </c>
      <c r="R162" s="77">
        <v>2</v>
      </c>
      <c r="S162" s="77">
        <v>3</v>
      </c>
      <c r="T162" s="77">
        <v>4</v>
      </c>
      <c r="U162" s="77">
        <v>5</v>
      </c>
      <c r="V162" s="100">
        <v>6</v>
      </c>
      <c r="W162" s="100">
        <v>7</v>
      </c>
      <c r="X162" s="77">
        <v>8</v>
      </c>
      <c r="Y162" s="77">
        <v>9</v>
      </c>
      <c r="Z162" s="77">
        <v>10</v>
      </c>
      <c r="AA162" s="77">
        <v>11</v>
      </c>
      <c r="AB162" s="77">
        <v>12</v>
      </c>
      <c r="AC162" s="100">
        <v>13</v>
      </c>
      <c r="AD162" s="100">
        <v>14</v>
      </c>
      <c r="AE162" s="77">
        <v>15</v>
      </c>
      <c r="AF162" s="77">
        <v>16</v>
      </c>
      <c r="AG162" s="77">
        <v>17</v>
      </c>
      <c r="AH162" s="77">
        <v>18</v>
      </c>
      <c r="AI162" s="131">
        <v>19</v>
      </c>
      <c r="AJ162" s="100">
        <v>20</v>
      </c>
      <c r="AK162" s="100">
        <v>21</v>
      </c>
      <c r="AL162" s="77">
        <v>22</v>
      </c>
      <c r="AM162" s="77">
        <v>23</v>
      </c>
      <c r="AN162" s="77">
        <v>24</v>
      </c>
      <c r="AO162" s="77">
        <v>25</v>
      </c>
      <c r="AP162" s="77">
        <v>26</v>
      </c>
      <c r="AQ162" s="100">
        <v>27</v>
      </c>
      <c r="AR162" s="100">
        <v>28</v>
      </c>
      <c r="AS162" s="77">
        <v>29</v>
      </c>
      <c r="AT162" s="77">
        <v>30</v>
      </c>
      <c r="AU162" s="78"/>
      <c r="AV162" s="8"/>
    </row>
    <row r="163" spans="1:48" s="6" customFormat="1" ht="36.75" customHeight="1" x14ac:dyDescent="0.3">
      <c r="A163" s="75" t="str">
        <f>VLOOKUP(B163,Apoio!$A:$C,3,FALSE)</f>
        <v>Energia de Reserva - Pós-Liquidação</v>
      </c>
      <c r="B163" s="82" t="s">
        <v>187</v>
      </c>
      <c r="C163" s="86">
        <v>45352</v>
      </c>
      <c r="D163" s="84" t="s">
        <v>154</v>
      </c>
      <c r="E163" s="78" t="s">
        <v>100</v>
      </c>
      <c r="F163" s="91" t="s">
        <v>723</v>
      </c>
      <c r="G163" s="89" t="s">
        <v>724</v>
      </c>
      <c r="H163" s="89" t="s">
        <v>725</v>
      </c>
      <c r="I163" s="89" t="s">
        <v>726</v>
      </c>
      <c r="J163" s="89" t="s">
        <v>832</v>
      </c>
      <c r="K163" s="149"/>
      <c r="L163" s="89"/>
      <c r="M163" s="89"/>
      <c r="N163" s="90"/>
      <c r="O163" s="98" t="s">
        <v>796</v>
      </c>
      <c r="P163" s="99">
        <v>45401</v>
      </c>
      <c r="Q163" s="77">
        <v>1</v>
      </c>
      <c r="R163" s="77">
        <v>2</v>
      </c>
      <c r="S163" s="77">
        <v>3</v>
      </c>
      <c r="T163" s="77">
        <v>4</v>
      </c>
      <c r="U163" s="77">
        <v>5</v>
      </c>
      <c r="V163" s="100">
        <v>6</v>
      </c>
      <c r="W163" s="100">
        <v>7</v>
      </c>
      <c r="X163" s="77">
        <v>8</v>
      </c>
      <c r="Y163" s="77">
        <v>9</v>
      </c>
      <c r="Z163" s="77">
        <v>10</v>
      </c>
      <c r="AA163" s="77">
        <v>11</v>
      </c>
      <c r="AB163" s="77">
        <v>12</v>
      </c>
      <c r="AC163" s="100">
        <v>13</v>
      </c>
      <c r="AD163" s="100">
        <v>14</v>
      </c>
      <c r="AE163" s="77">
        <v>15</v>
      </c>
      <c r="AF163" s="77">
        <v>16</v>
      </c>
      <c r="AG163" s="77">
        <v>17</v>
      </c>
      <c r="AH163" s="77">
        <v>18</v>
      </c>
      <c r="AI163" s="131">
        <v>19</v>
      </c>
      <c r="AJ163" s="100">
        <v>20</v>
      </c>
      <c r="AK163" s="100">
        <v>21</v>
      </c>
      <c r="AL163" s="77">
        <v>22</v>
      </c>
      <c r="AM163" s="77">
        <v>23</v>
      </c>
      <c r="AN163" s="77">
        <v>24</v>
      </c>
      <c r="AO163" s="77">
        <v>25</v>
      </c>
      <c r="AP163" s="77">
        <v>26</v>
      </c>
      <c r="AQ163" s="100">
        <v>27</v>
      </c>
      <c r="AR163" s="100">
        <v>28</v>
      </c>
      <c r="AS163" s="77">
        <v>29</v>
      </c>
      <c r="AT163" s="77">
        <v>30</v>
      </c>
      <c r="AU163" s="78"/>
      <c r="AV163" s="8"/>
    </row>
    <row r="164" spans="1:48" s="6" customFormat="1" ht="36.75" customHeight="1" x14ac:dyDescent="0.25">
      <c r="A164" s="75" t="str">
        <f>VLOOKUP(B164,Apoio!$A:$C,3,FALSE)</f>
        <v>Penalidades - Resultados</v>
      </c>
      <c r="B164" s="82" t="s">
        <v>180</v>
      </c>
      <c r="C164" s="86">
        <v>45323</v>
      </c>
      <c r="D164" s="84" t="s">
        <v>28</v>
      </c>
      <c r="E164" s="78" t="s">
        <v>114</v>
      </c>
      <c r="F164" s="91" t="s">
        <v>772</v>
      </c>
      <c r="G164" s="89"/>
      <c r="H164" s="89"/>
      <c r="I164" s="89"/>
      <c r="J164" s="89"/>
      <c r="K164" s="89"/>
      <c r="L164" s="89"/>
      <c r="M164" s="89"/>
      <c r="N164" s="90"/>
      <c r="O164" s="98" t="s">
        <v>796</v>
      </c>
      <c r="P164" s="99">
        <v>45401</v>
      </c>
      <c r="Q164" s="77">
        <v>1</v>
      </c>
      <c r="R164" s="77">
        <v>2</v>
      </c>
      <c r="S164" s="77">
        <v>3</v>
      </c>
      <c r="T164" s="77">
        <v>4</v>
      </c>
      <c r="U164" s="77">
        <v>5</v>
      </c>
      <c r="V164" s="100">
        <v>6</v>
      </c>
      <c r="W164" s="100">
        <v>7</v>
      </c>
      <c r="X164" s="77">
        <v>8</v>
      </c>
      <c r="Y164" s="77">
        <v>9</v>
      </c>
      <c r="Z164" s="77">
        <v>10</v>
      </c>
      <c r="AA164" s="77">
        <v>11</v>
      </c>
      <c r="AB164" s="77">
        <v>12</v>
      </c>
      <c r="AC164" s="100">
        <v>13</v>
      </c>
      <c r="AD164" s="100">
        <v>14</v>
      </c>
      <c r="AE164" s="77">
        <v>15</v>
      </c>
      <c r="AF164" s="77">
        <v>16</v>
      </c>
      <c r="AG164" s="77">
        <v>17</v>
      </c>
      <c r="AH164" s="77">
        <v>18</v>
      </c>
      <c r="AI164" s="131">
        <v>19</v>
      </c>
      <c r="AJ164" s="100">
        <v>20</v>
      </c>
      <c r="AK164" s="100">
        <v>21</v>
      </c>
      <c r="AL164" s="77">
        <v>22</v>
      </c>
      <c r="AM164" s="77">
        <v>23</v>
      </c>
      <c r="AN164" s="77">
        <v>24</v>
      </c>
      <c r="AO164" s="77">
        <v>25</v>
      </c>
      <c r="AP164" s="77">
        <v>26</v>
      </c>
      <c r="AQ164" s="100">
        <v>27</v>
      </c>
      <c r="AR164" s="100">
        <v>28</v>
      </c>
      <c r="AS164" s="77">
        <v>29</v>
      </c>
      <c r="AT164" s="77">
        <v>30</v>
      </c>
      <c r="AU164" s="78"/>
      <c r="AV164" s="8"/>
    </row>
    <row r="165" spans="1:48" s="6" customFormat="1" ht="36" customHeight="1" x14ac:dyDescent="0.25">
      <c r="A165" s="75" t="str">
        <f>VLOOKUP(B165,Apoio!$A:$C,3,FALSE)</f>
        <v>Desconto</v>
      </c>
      <c r="B165" s="82" t="s">
        <v>181</v>
      </c>
      <c r="C165" s="86">
        <v>45323</v>
      </c>
      <c r="D165" s="84" t="s">
        <v>28</v>
      </c>
      <c r="E165" s="78" t="s">
        <v>116</v>
      </c>
      <c r="F165" s="88" t="s">
        <v>773</v>
      </c>
      <c r="G165" s="89" t="s">
        <v>774</v>
      </c>
      <c r="H165" s="89" t="s">
        <v>775</v>
      </c>
      <c r="I165" s="89" t="s">
        <v>776</v>
      </c>
      <c r="J165" s="89" t="s">
        <v>777</v>
      </c>
      <c r="K165" s="89" t="s">
        <v>778</v>
      </c>
      <c r="L165" s="89"/>
      <c r="M165" s="89"/>
      <c r="N165" s="90"/>
      <c r="O165" s="98" t="s">
        <v>796</v>
      </c>
      <c r="P165" s="99">
        <v>45401</v>
      </c>
      <c r="Q165" s="77">
        <v>1</v>
      </c>
      <c r="R165" s="77">
        <v>2</v>
      </c>
      <c r="S165" s="77">
        <v>3</v>
      </c>
      <c r="T165" s="77">
        <v>4</v>
      </c>
      <c r="U165" s="77">
        <v>5</v>
      </c>
      <c r="V165" s="100">
        <v>6</v>
      </c>
      <c r="W165" s="100">
        <v>7</v>
      </c>
      <c r="X165" s="77">
        <v>8</v>
      </c>
      <c r="Y165" s="77">
        <v>9</v>
      </c>
      <c r="Z165" s="77">
        <v>10</v>
      </c>
      <c r="AA165" s="77">
        <v>11</v>
      </c>
      <c r="AB165" s="77">
        <v>12</v>
      </c>
      <c r="AC165" s="100">
        <v>13</v>
      </c>
      <c r="AD165" s="100">
        <v>14</v>
      </c>
      <c r="AE165" s="77">
        <v>15</v>
      </c>
      <c r="AF165" s="77">
        <v>16</v>
      </c>
      <c r="AG165" s="77">
        <v>17</v>
      </c>
      <c r="AH165" s="77">
        <v>18</v>
      </c>
      <c r="AI165" s="131">
        <v>19</v>
      </c>
      <c r="AJ165" s="100">
        <v>20</v>
      </c>
      <c r="AK165" s="100">
        <v>21</v>
      </c>
      <c r="AL165" s="77">
        <v>22</v>
      </c>
      <c r="AM165" s="77">
        <v>23</v>
      </c>
      <c r="AN165" s="77">
        <v>24</v>
      </c>
      <c r="AO165" s="77">
        <v>25</v>
      </c>
      <c r="AP165" s="77">
        <v>26</v>
      </c>
      <c r="AQ165" s="100">
        <v>27</v>
      </c>
      <c r="AR165" s="100">
        <v>28</v>
      </c>
      <c r="AS165" s="77">
        <v>29</v>
      </c>
      <c r="AT165" s="77">
        <v>30</v>
      </c>
      <c r="AU165" s="78"/>
      <c r="AV165" s="8"/>
    </row>
    <row r="166" spans="1:48" s="6" customFormat="1" ht="36" customHeight="1" x14ac:dyDescent="0.25">
      <c r="A166" s="75" t="str">
        <f>VLOOKUP(B166,Apoio!$A:$C,3,FALSE)</f>
        <v>Multa</v>
      </c>
      <c r="B166" s="82" t="s">
        <v>913</v>
      </c>
      <c r="C166" s="86">
        <v>45323</v>
      </c>
      <c r="D166" s="84" t="s">
        <v>28</v>
      </c>
      <c r="E166" s="78" t="s">
        <v>909</v>
      </c>
      <c r="F166" s="88" t="s">
        <v>914</v>
      </c>
      <c r="G166" s="89"/>
      <c r="H166" s="89"/>
      <c r="I166" s="89"/>
      <c r="J166" s="89"/>
      <c r="K166" s="89"/>
      <c r="L166" s="89"/>
      <c r="M166" s="89"/>
      <c r="N166" s="90"/>
      <c r="O166" s="98" t="s">
        <v>796</v>
      </c>
      <c r="P166" s="99">
        <v>45401</v>
      </c>
      <c r="Q166" s="77">
        <v>1</v>
      </c>
      <c r="R166" s="77">
        <v>2</v>
      </c>
      <c r="S166" s="77">
        <v>3</v>
      </c>
      <c r="T166" s="77">
        <v>4</v>
      </c>
      <c r="U166" s="77">
        <v>5</v>
      </c>
      <c r="V166" s="100">
        <v>6</v>
      </c>
      <c r="W166" s="100">
        <v>7</v>
      </c>
      <c r="X166" s="77">
        <v>8</v>
      </c>
      <c r="Y166" s="77">
        <v>9</v>
      </c>
      <c r="Z166" s="77">
        <v>10</v>
      </c>
      <c r="AA166" s="77">
        <v>11</v>
      </c>
      <c r="AB166" s="77">
        <v>12</v>
      </c>
      <c r="AC166" s="100">
        <v>13</v>
      </c>
      <c r="AD166" s="100">
        <v>14</v>
      </c>
      <c r="AE166" s="77">
        <v>15</v>
      </c>
      <c r="AF166" s="77">
        <v>16</v>
      </c>
      <c r="AG166" s="77">
        <v>17</v>
      </c>
      <c r="AH166" s="77">
        <v>18</v>
      </c>
      <c r="AI166" s="131">
        <v>19</v>
      </c>
      <c r="AJ166" s="100">
        <v>20</v>
      </c>
      <c r="AK166" s="100">
        <v>21</v>
      </c>
      <c r="AL166" s="77">
        <v>22</v>
      </c>
      <c r="AM166" s="77">
        <v>23</v>
      </c>
      <c r="AN166" s="77">
        <v>24</v>
      </c>
      <c r="AO166" s="77">
        <v>25</v>
      </c>
      <c r="AP166" s="77">
        <v>26</v>
      </c>
      <c r="AQ166" s="100">
        <v>27</v>
      </c>
      <c r="AR166" s="100">
        <v>28</v>
      </c>
      <c r="AS166" s="77">
        <v>29</v>
      </c>
      <c r="AT166" s="77">
        <v>30</v>
      </c>
      <c r="AU166" s="78"/>
      <c r="AV166" s="8"/>
    </row>
    <row r="167" spans="1:48" s="6" customFormat="1" ht="47.5" customHeight="1" x14ac:dyDescent="0.25">
      <c r="A167" s="75" t="str">
        <f>VLOOKUP(B167,Apoio!$A:$C,3,FALSE)</f>
        <v>MCSD EE - Pós-Liquidação</v>
      </c>
      <c r="B167" s="82" t="s">
        <v>670</v>
      </c>
      <c r="C167" s="86">
        <v>45323</v>
      </c>
      <c r="D167" s="84" t="s">
        <v>970</v>
      </c>
      <c r="E167" s="78" t="s">
        <v>108</v>
      </c>
      <c r="F167" s="88" t="s">
        <v>690</v>
      </c>
      <c r="G167" s="89"/>
      <c r="H167" s="89"/>
      <c r="I167" s="89"/>
      <c r="J167" s="89"/>
      <c r="K167" s="89"/>
      <c r="L167" s="89"/>
      <c r="M167" s="89"/>
      <c r="N167" s="90"/>
      <c r="O167" s="98" t="s">
        <v>796</v>
      </c>
      <c r="P167" s="99">
        <v>45404</v>
      </c>
      <c r="Q167" s="77">
        <v>1</v>
      </c>
      <c r="R167" s="77">
        <v>2</v>
      </c>
      <c r="S167" s="77">
        <v>3</v>
      </c>
      <c r="T167" s="77">
        <v>4</v>
      </c>
      <c r="U167" s="77">
        <v>5</v>
      </c>
      <c r="V167" s="100">
        <v>6</v>
      </c>
      <c r="W167" s="100">
        <v>7</v>
      </c>
      <c r="X167" s="77">
        <v>8</v>
      </c>
      <c r="Y167" s="77">
        <v>9</v>
      </c>
      <c r="Z167" s="77">
        <v>10</v>
      </c>
      <c r="AA167" s="77">
        <v>11</v>
      </c>
      <c r="AB167" s="77">
        <v>12</v>
      </c>
      <c r="AC167" s="100">
        <v>13</v>
      </c>
      <c r="AD167" s="100">
        <v>14</v>
      </c>
      <c r="AE167" s="77">
        <v>15</v>
      </c>
      <c r="AF167" s="77">
        <v>16</v>
      </c>
      <c r="AG167" s="77">
        <v>17</v>
      </c>
      <c r="AH167" s="77">
        <v>18</v>
      </c>
      <c r="AI167" s="77">
        <v>19</v>
      </c>
      <c r="AJ167" s="100">
        <v>20</v>
      </c>
      <c r="AK167" s="100">
        <v>21</v>
      </c>
      <c r="AL167" s="79">
        <v>22</v>
      </c>
      <c r="AM167" s="77">
        <v>23</v>
      </c>
      <c r="AN167" s="77">
        <v>24</v>
      </c>
      <c r="AO167" s="77">
        <v>25</v>
      </c>
      <c r="AP167" s="77">
        <v>26</v>
      </c>
      <c r="AQ167" s="100">
        <v>27</v>
      </c>
      <c r="AR167" s="100">
        <v>28</v>
      </c>
      <c r="AS167" s="77">
        <v>29</v>
      </c>
      <c r="AT167" s="77">
        <v>30</v>
      </c>
      <c r="AU167" s="78" t="s">
        <v>969</v>
      </c>
      <c r="AV167" s="8"/>
    </row>
    <row r="168" spans="1:48" s="6" customFormat="1" ht="20.5" customHeight="1" x14ac:dyDescent="0.25">
      <c r="A168" s="75" t="str">
        <f>VLOOKUP(B168,Apoio!$A:$C,3,FALSE)</f>
        <v>Medição Contábil</v>
      </c>
      <c r="B168" s="185" t="s">
        <v>1009</v>
      </c>
      <c r="C168" s="86">
        <v>45383</v>
      </c>
      <c r="D168" s="84" t="s">
        <v>84</v>
      </c>
      <c r="E168" s="78" t="s">
        <v>77</v>
      </c>
      <c r="F168" s="91" t="s">
        <v>760</v>
      </c>
      <c r="G168" s="92" t="s">
        <v>761</v>
      </c>
      <c r="H168" s="92" t="s">
        <v>762</v>
      </c>
      <c r="I168" s="92" t="s">
        <v>763</v>
      </c>
      <c r="J168" s="89"/>
      <c r="K168" s="89"/>
      <c r="L168" s="89"/>
      <c r="M168" s="89"/>
      <c r="N168" s="90"/>
      <c r="O168" s="98" t="s">
        <v>796</v>
      </c>
      <c r="P168" s="99">
        <v>45404</v>
      </c>
      <c r="Q168" s="209">
        <v>1</v>
      </c>
      <c r="R168" s="178">
        <v>2</v>
      </c>
      <c r="S168" s="178">
        <v>3</v>
      </c>
      <c r="T168" s="178">
        <v>4</v>
      </c>
      <c r="U168" s="178">
        <v>5</v>
      </c>
      <c r="V168" s="176">
        <v>6</v>
      </c>
      <c r="W168" s="176">
        <v>7</v>
      </c>
      <c r="X168" s="209">
        <v>8</v>
      </c>
      <c r="Y168" s="178">
        <v>9</v>
      </c>
      <c r="Z168" s="178">
        <v>10</v>
      </c>
      <c r="AA168" s="178">
        <v>11</v>
      </c>
      <c r="AB168" s="178">
        <v>12</v>
      </c>
      <c r="AC168" s="176">
        <v>13</v>
      </c>
      <c r="AD168" s="176">
        <v>14</v>
      </c>
      <c r="AE168" s="209">
        <v>15</v>
      </c>
      <c r="AF168" s="178">
        <v>16</v>
      </c>
      <c r="AG168" s="178">
        <v>17</v>
      </c>
      <c r="AH168" s="178">
        <v>18</v>
      </c>
      <c r="AI168" s="178">
        <v>19</v>
      </c>
      <c r="AJ168" s="176">
        <v>20</v>
      </c>
      <c r="AK168" s="176">
        <v>21</v>
      </c>
      <c r="AL168" s="180">
        <v>22</v>
      </c>
      <c r="AM168" s="178">
        <v>23</v>
      </c>
      <c r="AN168" s="178">
        <v>24</v>
      </c>
      <c r="AO168" s="178">
        <v>25</v>
      </c>
      <c r="AP168" s="178">
        <v>26</v>
      </c>
      <c r="AQ168" s="176">
        <v>27</v>
      </c>
      <c r="AR168" s="176">
        <v>28</v>
      </c>
      <c r="AS168" s="178">
        <v>29</v>
      </c>
      <c r="AT168" s="178">
        <v>30</v>
      </c>
      <c r="AU168" s="174"/>
      <c r="AV168" s="8"/>
    </row>
    <row r="169" spans="1:48" s="6" customFormat="1" ht="20.5" customHeight="1" x14ac:dyDescent="0.25">
      <c r="A169" s="75"/>
      <c r="B169" s="186"/>
      <c r="C169" s="86">
        <v>45383</v>
      </c>
      <c r="D169" s="84" t="s">
        <v>84</v>
      </c>
      <c r="E169" s="78" t="s">
        <v>1028</v>
      </c>
      <c r="F169" s="91" t="s">
        <v>1029</v>
      </c>
      <c r="G169" s="92" t="s">
        <v>1030</v>
      </c>
      <c r="H169" s="89"/>
      <c r="I169" s="89"/>
      <c r="J169" s="89"/>
      <c r="K169" s="89"/>
      <c r="L169" s="89"/>
      <c r="M169" s="89"/>
      <c r="N169" s="90"/>
      <c r="O169" s="98" t="s">
        <v>796</v>
      </c>
      <c r="P169" s="99">
        <v>45404</v>
      </c>
      <c r="Q169" s="210"/>
      <c r="R169" s="179"/>
      <c r="S169" s="179"/>
      <c r="T169" s="179"/>
      <c r="U169" s="179"/>
      <c r="V169" s="177"/>
      <c r="W169" s="177"/>
      <c r="X169" s="210"/>
      <c r="Y169" s="179"/>
      <c r="Z169" s="179"/>
      <c r="AA169" s="179"/>
      <c r="AB169" s="179"/>
      <c r="AC169" s="177"/>
      <c r="AD169" s="177"/>
      <c r="AE169" s="210"/>
      <c r="AF169" s="179"/>
      <c r="AG169" s="179"/>
      <c r="AH169" s="179"/>
      <c r="AI169" s="179"/>
      <c r="AJ169" s="177"/>
      <c r="AK169" s="177"/>
      <c r="AL169" s="181"/>
      <c r="AM169" s="179"/>
      <c r="AN169" s="179"/>
      <c r="AO169" s="179"/>
      <c r="AP169" s="179"/>
      <c r="AQ169" s="177"/>
      <c r="AR169" s="177"/>
      <c r="AS169" s="179"/>
      <c r="AT169" s="179"/>
      <c r="AU169" s="175"/>
      <c r="AV169" s="8"/>
    </row>
    <row r="170" spans="1:48" s="6" customFormat="1" ht="20.5" customHeight="1" x14ac:dyDescent="0.25">
      <c r="A170" s="75"/>
      <c r="B170" s="187"/>
      <c r="C170" s="86">
        <v>45383</v>
      </c>
      <c r="D170" s="84" t="s">
        <v>84</v>
      </c>
      <c r="E170" s="78" t="s">
        <v>586</v>
      </c>
      <c r="F170" s="91" t="s">
        <v>588</v>
      </c>
      <c r="G170" s="92" t="s">
        <v>589</v>
      </c>
      <c r="H170" s="89" t="s">
        <v>590</v>
      </c>
      <c r="I170" s="89"/>
      <c r="J170" s="89"/>
      <c r="K170" s="89"/>
      <c r="L170" s="89"/>
      <c r="M170" s="89"/>
      <c r="N170" s="90"/>
      <c r="O170" s="98" t="s">
        <v>796</v>
      </c>
      <c r="P170" s="99">
        <v>45404</v>
      </c>
      <c r="Q170" s="211"/>
      <c r="R170" s="183"/>
      <c r="S170" s="183"/>
      <c r="T170" s="183"/>
      <c r="U170" s="183"/>
      <c r="V170" s="184"/>
      <c r="W170" s="184"/>
      <c r="X170" s="211"/>
      <c r="Y170" s="183"/>
      <c r="Z170" s="183"/>
      <c r="AA170" s="183"/>
      <c r="AB170" s="183"/>
      <c r="AC170" s="184"/>
      <c r="AD170" s="184"/>
      <c r="AE170" s="211"/>
      <c r="AF170" s="183"/>
      <c r="AG170" s="183"/>
      <c r="AH170" s="183"/>
      <c r="AI170" s="183"/>
      <c r="AJ170" s="184"/>
      <c r="AK170" s="184"/>
      <c r="AL170" s="182"/>
      <c r="AM170" s="183"/>
      <c r="AN170" s="183"/>
      <c r="AO170" s="183"/>
      <c r="AP170" s="183"/>
      <c r="AQ170" s="184"/>
      <c r="AR170" s="184"/>
      <c r="AS170" s="183"/>
      <c r="AT170" s="183"/>
      <c r="AU170" s="198"/>
      <c r="AV170" s="8"/>
    </row>
    <row r="171" spans="1:48" s="6" customFormat="1" ht="62.5" customHeight="1" x14ac:dyDescent="0.25">
      <c r="A171" s="75" t="str">
        <f>VLOOKUP(B171,Apoio!$A:$C,3,FALSE)</f>
        <v>Monitoramento Prudencial</v>
      </c>
      <c r="B171" s="82" t="s">
        <v>1014</v>
      </c>
      <c r="C171" s="86">
        <v>45383</v>
      </c>
      <c r="D171" s="84" t="s">
        <v>84</v>
      </c>
      <c r="E171" s="78" t="s">
        <v>84</v>
      </c>
      <c r="F171" s="92"/>
      <c r="G171" s="89"/>
      <c r="H171" s="89" t="s">
        <v>84</v>
      </c>
      <c r="I171" s="89"/>
      <c r="J171" s="89"/>
      <c r="K171" s="89"/>
      <c r="L171" s="89"/>
      <c r="M171" s="89"/>
      <c r="N171" s="90"/>
      <c r="O171" s="98" t="s">
        <v>796</v>
      </c>
      <c r="P171" s="99">
        <v>45404</v>
      </c>
      <c r="Q171" s="77">
        <v>1</v>
      </c>
      <c r="R171" s="77">
        <v>2</v>
      </c>
      <c r="S171" s="77">
        <v>3</v>
      </c>
      <c r="T171" s="77">
        <v>4</v>
      </c>
      <c r="U171" s="77">
        <v>5</v>
      </c>
      <c r="V171" s="100">
        <v>6</v>
      </c>
      <c r="W171" s="100">
        <v>7</v>
      </c>
      <c r="X171" s="77">
        <v>8</v>
      </c>
      <c r="Y171" s="77">
        <v>9</v>
      </c>
      <c r="Z171" s="77">
        <v>10</v>
      </c>
      <c r="AA171" s="77">
        <v>11</v>
      </c>
      <c r="AB171" s="77">
        <v>12</v>
      </c>
      <c r="AC171" s="100">
        <v>13</v>
      </c>
      <c r="AD171" s="100">
        <v>14</v>
      </c>
      <c r="AE171" s="77">
        <v>15</v>
      </c>
      <c r="AF171" s="77">
        <v>16</v>
      </c>
      <c r="AG171" s="77">
        <v>17</v>
      </c>
      <c r="AH171" s="77">
        <v>18</v>
      </c>
      <c r="AI171" s="77">
        <v>19</v>
      </c>
      <c r="AJ171" s="100">
        <v>20</v>
      </c>
      <c r="AK171" s="100">
        <v>21</v>
      </c>
      <c r="AL171" s="79">
        <v>22</v>
      </c>
      <c r="AM171" s="77">
        <v>23</v>
      </c>
      <c r="AN171" s="77">
        <v>24</v>
      </c>
      <c r="AO171" s="77">
        <v>25</v>
      </c>
      <c r="AP171" s="77">
        <v>26</v>
      </c>
      <c r="AQ171" s="100">
        <v>27</v>
      </c>
      <c r="AR171" s="100">
        <v>28</v>
      </c>
      <c r="AS171" s="77">
        <v>29</v>
      </c>
      <c r="AT171" s="77">
        <v>30</v>
      </c>
      <c r="AU171" s="78"/>
      <c r="AV171" s="8"/>
    </row>
    <row r="172" spans="1:48" s="6" customFormat="1" ht="49.5" customHeight="1" x14ac:dyDescent="0.25">
      <c r="A172" s="75" t="str">
        <f>VLOOKUP(B172,Apoio!$A:$C,3,FALSE)</f>
        <v>MVE - Resultados</v>
      </c>
      <c r="B172" s="82" t="s">
        <v>1072</v>
      </c>
      <c r="C172" s="86">
        <v>45383</v>
      </c>
      <c r="D172" s="84" t="s">
        <v>1052</v>
      </c>
      <c r="E172" s="78" t="s">
        <v>84</v>
      </c>
      <c r="F172" s="91"/>
      <c r="G172" s="89"/>
      <c r="H172" s="89" t="s">
        <v>84</v>
      </c>
      <c r="I172" s="89"/>
      <c r="J172" s="89"/>
      <c r="K172" s="89"/>
      <c r="L172" s="89"/>
      <c r="M172" s="89"/>
      <c r="N172" s="90"/>
      <c r="O172" s="98" t="s">
        <v>796</v>
      </c>
      <c r="P172" s="99">
        <v>45404</v>
      </c>
      <c r="Q172" s="77">
        <v>1</v>
      </c>
      <c r="R172" s="77">
        <v>2</v>
      </c>
      <c r="S172" s="77">
        <v>3</v>
      </c>
      <c r="T172" s="77">
        <v>4</v>
      </c>
      <c r="U172" s="77">
        <v>5</v>
      </c>
      <c r="V172" s="100">
        <v>6</v>
      </c>
      <c r="W172" s="100">
        <v>7</v>
      </c>
      <c r="X172" s="77">
        <v>8</v>
      </c>
      <c r="Y172" s="77">
        <v>9</v>
      </c>
      <c r="Z172" s="77">
        <v>10</v>
      </c>
      <c r="AA172" s="77">
        <v>11</v>
      </c>
      <c r="AB172" s="77">
        <v>12</v>
      </c>
      <c r="AC172" s="100">
        <v>13</v>
      </c>
      <c r="AD172" s="100">
        <v>14</v>
      </c>
      <c r="AE172" s="77">
        <v>15</v>
      </c>
      <c r="AF172" s="77">
        <v>16</v>
      </c>
      <c r="AG172" s="77">
        <v>17</v>
      </c>
      <c r="AH172" s="77">
        <v>18</v>
      </c>
      <c r="AI172" s="77">
        <v>19</v>
      </c>
      <c r="AJ172" s="100">
        <v>20</v>
      </c>
      <c r="AK172" s="100">
        <v>21</v>
      </c>
      <c r="AL172" s="79">
        <v>22</v>
      </c>
      <c r="AM172" s="77">
        <v>23</v>
      </c>
      <c r="AN172" s="77">
        <v>24</v>
      </c>
      <c r="AO172" s="77">
        <v>25</v>
      </c>
      <c r="AP172" s="77">
        <v>26</v>
      </c>
      <c r="AQ172" s="100">
        <v>27</v>
      </c>
      <c r="AR172" s="100">
        <v>28</v>
      </c>
      <c r="AS172" s="77">
        <v>29</v>
      </c>
      <c r="AT172" s="77">
        <v>30</v>
      </c>
      <c r="AU172" s="78"/>
      <c r="AV172" s="8"/>
    </row>
    <row r="173" spans="1:48" s="6" customFormat="1" ht="49.5" customHeight="1" x14ac:dyDescent="0.25">
      <c r="A173" s="75" t="str">
        <f>VLOOKUP(B173,Apoio!$A:$C,3,FALSE)</f>
        <v>MVE - Garantias Financeiras</v>
      </c>
      <c r="B173" s="82" t="s">
        <v>1073</v>
      </c>
      <c r="C173" s="86">
        <v>45383</v>
      </c>
      <c r="D173" s="84" t="s">
        <v>1052</v>
      </c>
      <c r="E173" s="78" t="s">
        <v>84</v>
      </c>
      <c r="F173" s="91"/>
      <c r="G173" s="89"/>
      <c r="H173" s="89" t="s">
        <v>84</v>
      </c>
      <c r="I173" s="89"/>
      <c r="J173" s="89"/>
      <c r="K173" s="89"/>
      <c r="L173" s="89"/>
      <c r="M173" s="89"/>
      <c r="N173" s="90"/>
      <c r="O173" s="98" t="s">
        <v>796</v>
      </c>
      <c r="P173" s="99">
        <v>45404</v>
      </c>
      <c r="Q173" s="77">
        <v>1</v>
      </c>
      <c r="R173" s="77">
        <v>2</v>
      </c>
      <c r="S173" s="77">
        <v>3</v>
      </c>
      <c r="T173" s="77">
        <v>4</v>
      </c>
      <c r="U173" s="77">
        <v>5</v>
      </c>
      <c r="V173" s="100">
        <v>6</v>
      </c>
      <c r="W173" s="100">
        <v>7</v>
      </c>
      <c r="X173" s="77">
        <v>8</v>
      </c>
      <c r="Y173" s="77">
        <v>9</v>
      </c>
      <c r="Z173" s="77">
        <v>10</v>
      </c>
      <c r="AA173" s="77">
        <v>11</v>
      </c>
      <c r="AB173" s="77">
        <v>12</v>
      </c>
      <c r="AC173" s="100">
        <v>13</v>
      </c>
      <c r="AD173" s="100">
        <v>14</v>
      </c>
      <c r="AE173" s="77">
        <v>15</v>
      </c>
      <c r="AF173" s="77">
        <v>16</v>
      </c>
      <c r="AG173" s="77">
        <v>17</v>
      </c>
      <c r="AH173" s="77">
        <v>18</v>
      </c>
      <c r="AI173" s="77">
        <v>19</v>
      </c>
      <c r="AJ173" s="100">
        <v>20</v>
      </c>
      <c r="AK173" s="100">
        <v>21</v>
      </c>
      <c r="AL173" s="79">
        <v>22</v>
      </c>
      <c r="AM173" s="77">
        <v>23</v>
      </c>
      <c r="AN173" s="77">
        <v>24</v>
      </c>
      <c r="AO173" s="77">
        <v>25</v>
      </c>
      <c r="AP173" s="77">
        <v>26</v>
      </c>
      <c r="AQ173" s="100">
        <v>27</v>
      </c>
      <c r="AR173" s="100">
        <v>28</v>
      </c>
      <c r="AS173" s="77">
        <v>29</v>
      </c>
      <c r="AT173" s="77">
        <v>30</v>
      </c>
      <c r="AU173" s="78"/>
      <c r="AV173" s="8"/>
    </row>
    <row r="174" spans="1:48" s="6" customFormat="1" ht="49.5" customHeight="1" x14ac:dyDescent="0.25">
      <c r="A174" s="75" t="str">
        <f>VLOOKUP(B174,Apoio!$A:$C,3,FALSE)</f>
        <v>MVE - Garantias Financeiras</v>
      </c>
      <c r="B174" s="82" t="s">
        <v>1065</v>
      </c>
      <c r="C174" s="86">
        <v>45383</v>
      </c>
      <c r="D174" s="84" t="s">
        <v>1053</v>
      </c>
      <c r="E174" s="78" t="s">
        <v>84</v>
      </c>
      <c r="F174" s="88"/>
      <c r="G174" s="89"/>
      <c r="H174" s="89" t="s">
        <v>84</v>
      </c>
      <c r="I174" s="89"/>
      <c r="J174" s="89"/>
      <c r="K174" s="89"/>
      <c r="L174" s="89"/>
      <c r="M174" s="89"/>
      <c r="N174" s="90"/>
      <c r="O174" s="98" t="s">
        <v>796</v>
      </c>
      <c r="P174" s="99">
        <v>45405</v>
      </c>
      <c r="Q174" s="77">
        <v>1</v>
      </c>
      <c r="R174" s="77">
        <v>2</v>
      </c>
      <c r="S174" s="77">
        <v>3</v>
      </c>
      <c r="T174" s="77">
        <v>4</v>
      </c>
      <c r="U174" s="77">
        <v>5</v>
      </c>
      <c r="V174" s="100">
        <v>6</v>
      </c>
      <c r="W174" s="100">
        <v>7</v>
      </c>
      <c r="X174" s="77">
        <v>8</v>
      </c>
      <c r="Y174" s="77">
        <v>9</v>
      </c>
      <c r="Z174" s="77">
        <v>10</v>
      </c>
      <c r="AA174" s="77">
        <v>11</v>
      </c>
      <c r="AB174" s="77">
        <v>12</v>
      </c>
      <c r="AC174" s="100">
        <v>13</v>
      </c>
      <c r="AD174" s="100">
        <v>14</v>
      </c>
      <c r="AE174" s="77">
        <v>15</v>
      </c>
      <c r="AF174" s="77">
        <v>16</v>
      </c>
      <c r="AG174" s="77">
        <v>17</v>
      </c>
      <c r="AH174" s="77">
        <v>18</v>
      </c>
      <c r="AI174" s="77">
        <v>19</v>
      </c>
      <c r="AJ174" s="100">
        <v>20</v>
      </c>
      <c r="AK174" s="100">
        <v>21</v>
      </c>
      <c r="AL174" s="77">
        <v>22</v>
      </c>
      <c r="AM174" s="79">
        <v>23</v>
      </c>
      <c r="AN174" s="77">
        <v>24</v>
      </c>
      <c r="AO174" s="77">
        <v>25</v>
      </c>
      <c r="AP174" s="77">
        <v>26</v>
      </c>
      <c r="AQ174" s="100">
        <v>27</v>
      </c>
      <c r="AR174" s="100">
        <v>28</v>
      </c>
      <c r="AS174" s="77">
        <v>29</v>
      </c>
      <c r="AT174" s="77">
        <v>30</v>
      </c>
      <c r="AU174" s="78"/>
      <c r="AV174" s="8"/>
    </row>
    <row r="175" spans="1:48" s="6" customFormat="1" ht="33.65" customHeight="1" x14ac:dyDescent="0.25">
      <c r="A175" s="75" t="str">
        <f>VLOOKUP(B175,Apoio!$A:$C,3,FALSE)</f>
        <v>MCSD EN - Resultados</v>
      </c>
      <c r="B175" s="132" t="s">
        <v>1041</v>
      </c>
      <c r="C175" s="138" t="s">
        <v>84</v>
      </c>
      <c r="D175" s="133" t="s">
        <v>84</v>
      </c>
      <c r="E175" s="139" t="s">
        <v>84</v>
      </c>
      <c r="F175" s="141"/>
      <c r="G175" s="142"/>
      <c r="H175" s="142" t="s">
        <v>84</v>
      </c>
      <c r="I175" s="142"/>
      <c r="J175" s="142"/>
      <c r="K175" s="142"/>
      <c r="L175" s="142"/>
      <c r="M175" s="142"/>
      <c r="N175" s="142"/>
      <c r="O175" s="98" t="s">
        <v>796</v>
      </c>
      <c r="P175" s="99">
        <v>45405</v>
      </c>
      <c r="Q175" s="77">
        <v>1</v>
      </c>
      <c r="R175" s="77">
        <v>2</v>
      </c>
      <c r="S175" s="77">
        <v>3</v>
      </c>
      <c r="T175" s="77">
        <v>4</v>
      </c>
      <c r="U175" s="77">
        <v>5</v>
      </c>
      <c r="V175" s="100">
        <v>6</v>
      </c>
      <c r="W175" s="100">
        <v>7</v>
      </c>
      <c r="X175" s="77">
        <v>8</v>
      </c>
      <c r="Y175" s="77">
        <v>9</v>
      </c>
      <c r="Z175" s="77">
        <v>10</v>
      </c>
      <c r="AA175" s="77">
        <v>11</v>
      </c>
      <c r="AB175" s="77">
        <v>12</v>
      </c>
      <c r="AC175" s="100">
        <v>13</v>
      </c>
      <c r="AD175" s="100">
        <v>14</v>
      </c>
      <c r="AE175" s="77">
        <v>15</v>
      </c>
      <c r="AF175" s="77">
        <v>16</v>
      </c>
      <c r="AG175" s="77">
        <v>17</v>
      </c>
      <c r="AH175" s="77">
        <v>18</v>
      </c>
      <c r="AI175" s="77">
        <v>19</v>
      </c>
      <c r="AJ175" s="100">
        <v>20</v>
      </c>
      <c r="AK175" s="100">
        <v>21</v>
      </c>
      <c r="AL175" s="77">
        <v>22</v>
      </c>
      <c r="AM175" s="79">
        <v>23</v>
      </c>
      <c r="AN175" s="77">
        <v>24</v>
      </c>
      <c r="AO175" s="77">
        <v>25</v>
      </c>
      <c r="AP175" s="77">
        <v>26</v>
      </c>
      <c r="AQ175" s="100">
        <v>27</v>
      </c>
      <c r="AR175" s="100">
        <v>28</v>
      </c>
      <c r="AS175" s="77">
        <v>29</v>
      </c>
      <c r="AT175" s="77">
        <v>30</v>
      </c>
      <c r="AU175" s="78"/>
      <c r="AV175" s="8"/>
    </row>
    <row r="176" spans="1:48" s="3" customFormat="1" ht="45.75" customHeight="1" x14ac:dyDescent="0.25">
      <c r="A176" s="75" t="str">
        <f>VLOOKUP(B176,Apoio!$A:$C,3,FALSE)</f>
        <v>AGP</v>
      </c>
      <c r="B176" s="82" t="s">
        <v>633</v>
      </c>
      <c r="C176" s="86">
        <v>45352</v>
      </c>
      <c r="D176" s="84" t="s">
        <v>373</v>
      </c>
      <c r="E176" s="78" t="s">
        <v>84</v>
      </c>
      <c r="F176" s="91"/>
      <c r="G176" s="89"/>
      <c r="H176" s="89" t="s">
        <v>84</v>
      </c>
      <c r="I176" s="89"/>
      <c r="J176" s="89"/>
      <c r="K176" s="89"/>
      <c r="L176" s="89"/>
      <c r="M176" s="89"/>
      <c r="N176" s="90"/>
      <c r="O176" s="98" t="s">
        <v>796</v>
      </c>
      <c r="P176" s="99">
        <v>45405</v>
      </c>
      <c r="Q176" s="77">
        <v>1</v>
      </c>
      <c r="R176" s="77">
        <v>2</v>
      </c>
      <c r="S176" s="77">
        <v>3</v>
      </c>
      <c r="T176" s="77">
        <v>4</v>
      </c>
      <c r="U176" s="77">
        <v>5</v>
      </c>
      <c r="V176" s="100">
        <v>6</v>
      </c>
      <c r="W176" s="100">
        <v>7</v>
      </c>
      <c r="X176" s="77">
        <v>8</v>
      </c>
      <c r="Y176" s="77">
        <v>9</v>
      </c>
      <c r="Z176" s="77">
        <v>10</v>
      </c>
      <c r="AA176" s="77">
        <v>11</v>
      </c>
      <c r="AB176" s="77">
        <v>12</v>
      </c>
      <c r="AC176" s="100">
        <v>13</v>
      </c>
      <c r="AD176" s="100">
        <v>14</v>
      </c>
      <c r="AE176" s="77">
        <v>15</v>
      </c>
      <c r="AF176" s="77">
        <v>16</v>
      </c>
      <c r="AG176" s="77">
        <v>17</v>
      </c>
      <c r="AH176" s="77">
        <v>18</v>
      </c>
      <c r="AI176" s="77">
        <v>19</v>
      </c>
      <c r="AJ176" s="100">
        <v>20</v>
      </c>
      <c r="AK176" s="100">
        <v>21</v>
      </c>
      <c r="AL176" s="77">
        <v>22</v>
      </c>
      <c r="AM176" s="131">
        <v>23</v>
      </c>
      <c r="AN176" s="77">
        <v>24</v>
      </c>
      <c r="AO176" s="77">
        <v>25</v>
      </c>
      <c r="AP176" s="77">
        <v>26</v>
      </c>
      <c r="AQ176" s="100">
        <v>27</v>
      </c>
      <c r="AR176" s="100">
        <v>28</v>
      </c>
      <c r="AS176" s="77">
        <v>29</v>
      </c>
      <c r="AT176" s="77">
        <v>30</v>
      </c>
      <c r="AU176" s="78"/>
    </row>
    <row r="177" spans="1:48" s="6" customFormat="1" ht="36.75" customHeight="1" x14ac:dyDescent="0.3">
      <c r="A177" s="75" t="str">
        <f>VLOOKUP(B177,Apoio!$A:$C,3,FALSE)</f>
        <v>Garantias Financeiras - Aporte</v>
      </c>
      <c r="B177" s="82" t="s">
        <v>1056</v>
      </c>
      <c r="C177" s="86">
        <v>45352</v>
      </c>
      <c r="D177" s="84" t="s">
        <v>158</v>
      </c>
      <c r="E177" s="78" t="s">
        <v>110</v>
      </c>
      <c r="F177" s="88" t="s">
        <v>734</v>
      </c>
      <c r="G177" s="89" t="s">
        <v>735</v>
      </c>
      <c r="H177" s="149"/>
      <c r="I177" s="89"/>
      <c r="J177" s="89"/>
      <c r="K177" s="89"/>
      <c r="L177" s="89"/>
      <c r="M177" s="89"/>
      <c r="N177" s="90"/>
      <c r="O177" s="98" t="s">
        <v>796</v>
      </c>
      <c r="P177" s="99">
        <v>45405</v>
      </c>
      <c r="Q177" s="77">
        <v>1</v>
      </c>
      <c r="R177" s="77">
        <v>2</v>
      </c>
      <c r="S177" s="77">
        <v>3</v>
      </c>
      <c r="T177" s="77">
        <v>4</v>
      </c>
      <c r="U177" s="77">
        <v>5</v>
      </c>
      <c r="V177" s="100">
        <v>6</v>
      </c>
      <c r="W177" s="100">
        <v>7</v>
      </c>
      <c r="X177" s="77">
        <v>8</v>
      </c>
      <c r="Y177" s="77">
        <v>9</v>
      </c>
      <c r="Z177" s="77">
        <v>10</v>
      </c>
      <c r="AA177" s="77">
        <v>11</v>
      </c>
      <c r="AB177" s="77">
        <v>12</v>
      </c>
      <c r="AC177" s="100">
        <v>13</v>
      </c>
      <c r="AD177" s="100">
        <v>14</v>
      </c>
      <c r="AE177" s="77">
        <v>15</v>
      </c>
      <c r="AF177" s="77">
        <v>16</v>
      </c>
      <c r="AG177" s="77">
        <v>17</v>
      </c>
      <c r="AH177" s="77">
        <v>18</v>
      </c>
      <c r="AI177" s="77">
        <v>19</v>
      </c>
      <c r="AJ177" s="100">
        <v>20</v>
      </c>
      <c r="AK177" s="100">
        <v>21</v>
      </c>
      <c r="AL177" s="77">
        <v>22</v>
      </c>
      <c r="AM177" s="131">
        <v>23</v>
      </c>
      <c r="AN177" s="77">
        <v>24</v>
      </c>
      <c r="AO177" s="77">
        <v>25</v>
      </c>
      <c r="AP177" s="77">
        <v>26</v>
      </c>
      <c r="AQ177" s="100">
        <v>27</v>
      </c>
      <c r="AR177" s="100">
        <v>28</v>
      </c>
      <c r="AS177" s="77">
        <v>29</v>
      </c>
      <c r="AT177" s="77">
        <v>30</v>
      </c>
      <c r="AU177" s="78"/>
      <c r="AV177" s="8"/>
    </row>
    <row r="178" spans="1:48" s="6" customFormat="1" ht="61.5" customHeight="1" x14ac:dyDescent="0.25">
      <c r="A178" s="75" t="str">
        <f>VLOOKUP(B178,Apoio!$A:$C,3,FALSE)</f>
        <v>Garantias Financeiras - Efetivação Contratos</v>
      </c>
      <c r="B178" s="82" t="s">
        <v>1061</v>
      </c>
      <c r="C178" s="86">
        <v>45352</v>
      </c>
      <c r="D178" s="84" t="s">
        <v>158</v>
      </c>
      <c r="E178" s="78" t="s">
        <v>73</v>
      </c>
      <c r="F178" s="91" t="s">
        <v>733</v>
      </c>
      <c r="G178" s="89"/>
      <c r="H178" s="89"/>
      <c r="I178" s="89"/>
      <c r="J178" s="89"/>
      <c r="K178" s="89"/>
      <c r="L178" s="89"/>
      <c r="M178" s="89"/>
      <c r="N178" s="90"/>
      <c r="O178" s="98" t="s">
        <v>796</v>
      </c>
      <c r="P178" s="99">
        <v>45405</v>
      </c>
      <c r="Q178" s="77">
        <v>1</v>
      </c>
      <c r="R178" s="77">
        <v>2</v>
      </c>
      <c r="S178" s="77">
        <v>3</v>
      </c>
      <c r="T178" s="77">
        <v>4</v>
      </c>
      <c r="U178" s="77">
        <v>5</v>
      </c>
      <c r="V178" s="100">
        <v>6</v>
      </c>
      <c r="W178" s="100">
        <v>7</v>
      </c>
      <c r="X178" s="77">
        <v>8</v>
      </c>
      <c r="Y178" s="77">
        <v>9</v>
      </c>
      <c r="Z178" s="77">
        <v>10</v>
      </c>
      <c r="AA178" s="77">
        <v>11</v>
      </c>
      <c r="AB178" s="77">
        <v>12</v>
      </c>
      <c r="AC178" s="100">
        <v>13</v>
      </c>
      <c r="AD178" s="100">
        <v>14</v>
      </c>
      <c r="AE178" s="77">
        <v>15</v>
      </c>
      <c r="AF178" s="77">
        <v>16</v>
      </c>
      <c r="AG178" s="77">
        <v>17</v>
      </c>
      <c r="AH178" s="77">
        <v>18</v>
      </c>
      <c r="AI178" s="77">
        <v>19</v>
      </c>
      <c r="AJ178" s="100">
        <v>20</v>
      </c>
      <c r="AK178" s="100">
        <v>21</v>
      </c>
      <c r="AL178" s="77">
        <v>22</v>
      </c>
      <c r="AM178" s="131">
        <v>23</v>
      </c>
      <c r="AN178" s="77">
        <v>24</v>
      </c>
      <c r="AO178" s="77">
        <v>25</v>
      </c>
      <c r="AP178" s="77">
        <v>26</v>
      </c>
      <c r="AQ178" s="100">
        <v>27</v>
      </c>
      <c r="AR178" s="100">
        <v>28</v>
      </c>
      <c r="AS178" s="77">
        <v>29</v>
      </c>
      <c r="AT178" s="77">
        <v>30</v>
      </c>
      <c r="AU178" s="78"/>
      <c r="AV178" s="8"/>
    </row>
    <row r="179" spans="1:48" s="6" customFormat="1" ht="43.5" x14ac:dyDescent="0.25">
      <c r="A179" s="75" t="str">
        <f>VLOOKUP(B179,Apoio!$A:$C,3,FALSE)</f>
        <v>Conta Bandeiras</v>
      </c>
      <c r="B179" s="82" t="s">
        <v>358</v>
      </c>
      <c r="C179" s="86">
        <v>45383</v>
      </c>
      <c r="D179" s="84" t="s">
        <v>531</v>
      </c>
      <c r="E179" s="78" t="s">
        <v>349</v>
      </c>
      <c r="F179" s="91" t="s">
        <v>779</v>
      </c>
      <c r="G179" s="89"/>
      <c r="H179" s="89"/>
      <c r="I179" s="89"/>
      <c r="J179" s="89"/>
      <c r="K179" s="89"/>
      <c r="L179" s="89"/>
      <c r="M179" s="89"/>
      <c r="N179" s="90"/>
      <c r="O179" s="98" t="s">
        <v>796</v>
      </c>
      <c r="P179" s="99">
        <v>45406</v>
      </c>
      <c r="Q179" s="77">
        <v>1</v>
      </c>
      <c r="R179" s="77">
        <v>2</v>
      </c>
      <c r="S179" s="77">
        <v>3</v>
      </c>
      <c r="T179" s="77">
        <v>4</v>
      </c>
      <c r="U179" s="77">
        <v>5</v>
      </c>
      <c r="V179" s="100">
        <v>6</v>
      </c>
      <c r="W179" s="100">
        <v>7</v>
      </c>
      <c r="X179" s="77">
        <v>8</v>
      </c>
      <c r="Y179" s="77">
        <v>9</v>
      </c>
      <c r="Z179" s="77">
        <v>10</v>
      </c>
      <c r="AA179" s="77">
        <v>11</v>
      </c>
      <c r="AB179" s="77">
        <v>12</v>
      </c>
      <c r="AC179" s="100">
        <v>13</v>
      </c>
      <c r="AD179" s="100">
        <v>14</v>
      </c>
      <c r="AE179" s="77">
        <v>15</v>
      </c>
      <c r="AF179" s="77">
        <v>16</v>
      </c>
      <c r="AG179" s="77">
        <v>17</v>
      </c>
      <c r="AH179" s="77">
        <v>18</v>
      </c>
      <c r="AI179" s="77">
        <v>19</v>
      </c>
      <c r="AJ179" s="100">
        <v>20</v>
      </c>
      <c r="AK179" s="100">
        <v>21</v>
      </c>
      <c r="AL179" s="77">
        <v>22</v>
      </c>
      <c r="AM179" s="77">
        <v>23</v>
      </c>
      <c r="AN179" s="131">
        <v>24</v>
      </c>
      <c r="AO179" s="77">
        <v>25</v>
      </c>
      <c r="AP179" s="77">
        <v>26</v>
      </c>
      <c r="AQ179" s="100">
        <v>27</v>
      </c>
      <c r="AR179" s="100">
        <v>28</v>
      </c>
      <c r="AS179" s="77">
        <v>29</v>
      </c>
      <c r="AT179" s="77">
        <v>30</v>
      </c>
      <c r="AU179" s="78"/>
      <c r="AV179" s="8"/>
    </row>
    <row r="180" spans="1:48" s="6" customFormat="1" ht="58" customHeight="1" x14ac:dyDescent="0.25">
      <c r="A180" s="75" t="str">
        <f>VLOOKUP(B180,Apoio!$A:$C,3,FALSE)</f>
        <v>Contrato - Modulação</v>
      </c>
      <c r="B180" s="82" t="s">
        <v>374</v>
      </c>
      <c r="C180" s="86">
        <v>45413</v>
      </c>
      <c r="D180" s="84" t="s">
        <v>375</v>
      </c>
      <c r="E180" s="78" t="s">
        <v>84</v>
      </c>
      <c r="F180" s="88"/>
      <c r="G180" s="89"/>
      <c r="H180" s="89" t="s">
        <v>84</v>
      </c>
      <c r="I180" s="89"/>
      <c r="J180" s="89"/>
      <c r="K180" s="89"/>
      <c r="L180" s="89"/>
      <c r="M180" s="89"/>
      <c r="N180" s="90"/>
      <c r="O180" s="98" t="s">
        <v>796</v>
      </c>
      <c r="P180" s="99">
        <v>45406</v>
      </c>
      <c r="Q180" s="77">
        <v>1</v>
      </c>
      <c r="R180" s="77">
        <v>2</v>
      </c>
      <c r="S180" s="77">
        <v>3</v>
      </c>
      <c r="T180" s="77">
        <v>4</v>
      </c>
      <c r="U180" s="77">
        <v>5</v>
      </c>
      <c r="V180" s="100">
        <v>6</v>
      </c>
      <c r="W180" s="100">
        <v>7</v>
      </c>
      <c r="X180" s="77">
        <v>8</v>
      </c>
      <c r="Y180" s="77">
        <v>9</v>
      </c>
      <c r="Z180" s="77">
        <v>10</v>
      </c>
      <c r="AA180" s="77">
        <v>11</v>
      </c>
      <c r="AB180" s="77">
        <v>12</v>
      </c>
      <c r="AC180" s="100">
        <v>13</v>
      </c>
      <c r="AD180" s="100">
        <v>14</v>
      </c>
      <c r="AE180" s="77">
        <v>15</v>
      </c>
      <c r="AF180" s="77">
        <v>16</v>
      </c>
      <c r="AG180" s="77">
        <v>17</v>
      </c>
      <c r="AH180" s="77">
        <v>18</v>
      </c>
      <c r="AI180" s="77">
        <v>19</v>
      </c>
      <c r="AJ180" s="100">
        <v>20</v>
      </c>
      <c r="AK180" s="100">
        <v>21</v>
      </c>
      <c r="AL180" s="77">
        <v>22</v>
      </c>
      <c r="AM180" s="77">
        <v>23</v>
      </c>
      <c r="AN180" s="79">
        <v>24</v>
      </c>
      <c r="AO180" s="77">
        <v>25</v>
      </c>
      <c r="AP180" s="77">
        <v>26</v>
      </c>
      <c r="AQ180" s="100">
        <v>27</v>
      </c>
      <c r="AR180" s="100">
        <v>28</v>
      </c>
      <c r="AS180" s="77">
        <v>29</v>
      </c>
      <c r="AT180" s="77">
        <v>30</v>
      </c>
      <c r="AU180" s="78"/>
      <c r="AV180" s="8"/>
    </row>
    <row r="181" spans="1:48" s="6" customFormat="1" ht="58" x14ac:dyDescent="0.25">
      <c r="A181" s="75" t="str">
        <f>VLOOKUP(B181,Apoio!$A:$C,3,FALSE)</f>
        <v>Monitoramento Prudencial</v>
      </c>
      <c r="B181" s="82" t="s">
        <v>1016</v>
      </c>
      <c r="C181" s="86">
        <v>45383</v>
      </c>
      <c r="D181" s="84" t="s">
        <v>930</v>
      </c>
      <c r="E181" s="78" t="s">
        <v>84</v>
      </c>
      <c r="F181" s="92"/>
      <c r="G181" s="89"/>
      <c r="H181" s="89" t="s">
        <v>84</v>
      </c>
      <c r="I181" s="89"/>
      <c r="J181" s="89"/>
      <c r="K181" s="89"/>
      <c r="L181" s="89"/>
      <c r="M181" s="89"/>
      <c r="N181" s="90"/>
      <c r="O181" s="98" t="s">
        <v>796</v>
      </c>
      <c r="P181" s="99">
        <v>45406</v>
      </c>
      <c r="Q181" s="77">
        <v>1</v>
      </c>
      <c r="R181" s="77">
        <v>2</v>
      </c>
      <c r="S181" s="77">
        <v>3</v>
      </c>
      <c r="T181" s="77">
        <v>4</v>
      </c>
      <c r="U181" s="77">
        <v>5</v>
      </c>
      <c r="V181" s="100">
        <v>6</v>
      </c>
      <c r="W181" s="100">
        <v>7</v>
      </c>
      <c r="X181" s="77">
        <v>8</v>
      </c>
      <c r="Y181" s="77">
        <v>9</v>
      </c>
      <c r="Z181" s="77">
        <v>10</v>
      </c>
      <c r="AA181" s="77">
        <v>11</v>
      </c>
      <c r="AB181" s="77">
        <v>12</v>
      </c>
      <c r="AC181" s="100">
        <v>13</v>
      </c>
      <c r="AD181" s="100">
        <v>14</v>
      </c>
      <c r="AE181" s="77">
        <v>15</v>
      </c>
      <c r="AF181" s="77">
        <v>16</v>
      </c>
      <c r="AG181" s="77">
        <v>17</v>
      </c>
      <c r="AH181" s="77">
        <v>18</v>
      </c>
      <c r="AI181" s="77">
        <v>19</v>
      </c>
      <c r="AJ181" s="100">
        <v>20</v>
      </c>
      <c r="AK181" s="100">
        <v>21</v>
      </c>
      <c r="AL181" s="77">
        <v>22</v>
      </c>
      <c r="AM181" s="77">
        <v>23</v>
      </c>
      <c r="AN181" s="79">
        <v>24</v>
      </c>
      <c r="AO181" s="77">
        <v>25</v>
      </c>
      <c r="AP181" s="77">
        <v>26</v>
      </c>
      <c r="AQ181" s="100">
        <v>27</v>
      </c>
      <c r="AR181" s="100">
        <v>28</v>
      </c>
      <c r="AS181" s="77">
        <v>29</v>
      </c>
      <c r="AT181" s="77">
        <v>30</v>
      </c>
      <c r="AU181" s="78"/>
      <c r="AV181" s="8"/>
    </row>
    <row r="182" spans="1:48" s="6" customFormat="1" ht="36.75" customHeight="1" x14ac:dyDescent="0.25">
      <c r="A182" s="75" t="str">
        <f>VLOOKUP(B182,Apoio!$A:$C,3,FALSE)</f>
        <v>Desligamento</v>
      </c>
      <c r="B182" s="82" t="s">
        <v>376</v>
      </c>
      <c r="C182" s="86">
        <v>45383</v>
      </c>
      <c r="D182" s="84" t="s">
        <v>34</v>
      </c>
      <c r="E182" s="78" t="s">
        <v>84</v>
      </c>
      <c r="F182" s="88"/>
      <c r="G182" s="89"/>
      <c r="H182" s="89" t="s">
        <v>84</v>
      </c>
      <c r="I182" s="89"/>
      <c r="J182" s="89"/>
      <c r="K182" s="89"/>
      <c r="L182" s="89"/>
      <c r="M182" s="89"/>
      <c r="N182" s="90"/>
      <c r="O182" s="98" t="s">
        <v>796</v>
      </c>
      <c r="P182" s="99">
        <v>45406</v>
      </c>
      <c r="Q182" s="77">
        <v>1</v>
      </c>
      <c r="R182" s="77">
        <v>2</v>
      </c>
      <c r="S182" s="77">
        <v>3</v>
      </c>
      <c r="T182" s="77">
        <v>4</v>
      </c>
      <c r="U182" s="77">
        <v>5</v>
      </c>
      <c r="V182" s="100">
        <v>6</v>
      </c>
      <c r="W182" s="100">
        <v>7</v>
      </c>
      <c r="X182" s="77">
        <v>8</v>
      </c>
      <c r="Y182" s="77">
        <v>9</v>
      </c>
      <c r="Z182" s="77">
        <v>10</v>
      </c>
      <c r="AA182" s="77">
        <v>11</v>
      </c>
      <c r="AB182" s="77">
        <v>12</v>
      </c>
      <c r="AC182" s="100">
        <v>13</v>
      </c>
      <c r="AD182" s="100">
        <v>14</v>
      </c>
      <c r="AE182" s="77">
        <v>15</v>
      </c>
      <c r="AF182" s="77">
        <v>16</v>
      </c>
      <c r="AG182" s="77">
        <v>17</v>
      </c>
      <c r="AH182" s="77">
        <v>18</v>
      </c>
      <c r="AI182" s="77">
        <v>19</v>
      </c>
      <c r="AJ182" s="100">
        <v>20</v>
      </c>
      <c r="AK182" s="100">
        <v>21</v>
      </c>
      <c r="AL182" s="77">
        <v>22</v>
      </c>
      <c r="AM182" s="77">
        <v>23</v>
      </c>
      <c r="AN182" s="79">
        <v>24</v>
      </c>
      <c r="AO182" s="77">
        <v>25</v>
      </c>
      <c r="AP182" s="77">
        <v>26</v>
      </c>
      <c r="AQ182" s="100">
        <v>27</v>
      </c>
      <c r="AR182" s="100">
        <v>28</v>
      </c>
      <c r="AS182" s="77">
        <v>29</v>
      </c>
      <c r="AT182" s="77">
        <v>30</v>
      </c>
      <c r="AU182" s="78"/>
      <c r="AV182" s="8"/>
    </row>
    <row r="183" spans="1:48" s="6" customFormat="1" ht="75.75" customHeight="1" x14ac:dyDescent="0.25">
      <c r="A183" s="75" t="str">
        <f>VLOOKUP(B183,Apoio!$A:$C,3,FALSE)</f>
        <v>Cadastros</v>
      </c>
      <c r="B183" s="82" t="s">
        <v>177</v>
      </c>
      <c r="C183" s="86">
        <v>45383</v>
      </c>
      <c r="D183" s="84" t="s">
        <v>34</v>
      </c>
      <c r="E183" s="78" t="s">
        <v>84</v>
      </c>
      <c r="F183" s="91"/>
      <c r="G183" s="89"/>
      <c r="H183" s="89" t="s">
        <v>84</v>
      </c>
      <c r="I183" s="89"/>
      <c r="J183" s="89"/>
      <c r="K183" s="89"/>
      <c r="L183" s="89"/>
      <c r="M183" s="89"/>
      <c r="N183" s="90"/>
      <c r="O183" s="98" t="s">
        <v>796</v>
      </c>
      <c r="P183" s="99">
        <v>45406</v>
      </c>
      <c r="Q183" s="77">
        <v>1</v>
      </c>
      <c r="R183" s="77">
        <v>2</v>
      </c>
      <c r="S183" s="77">
        <v>3</v>
      </c>
      <c r="T183" s="77">
        <v>4</v>
      </c>
      <c r="U183" s="77">
        <v>5</v>
      </c>
      <c r="V183" s="100">
        <v>6</v>
      </c>
      <c r="W183" s="100">
        <v>7</v>
      </c>
      <c r="X183" s="77">
        <v>8</v>
      </c>
      <c r="Y183" s="77">
        <v>9</v>
      </c>
      <c r="Z183" s="77">
        <v>10</v>
      </c>
      <c r="AA183" s="77">
        <v>11</v>
      </c>
      <c r="AB183" s="77">
        <v>12</v>
      </c>
      <c r="AC183" s="100">
        <v>13</v>
      </c>
      <c r="AD183" s="100">
        <v>14</v>
      </c>
      <c r="AE183" s="77">
        <v>15</v>
      </c>
      <c r="AF183" s="77">
        <v>16</v>
      </c>
      <c r="AG183" s="77">
        <v>17</v>
      </c>
      <c r="AH183" s="77">
        <v>18</v>
      </c>
      <c r="AI183" s="77">
        <v>19</v>
      </c>
      <c r="AJ183" s="100">
        <v>20</v>
      </c>
      <c r="AK183" s="100">
        <v>21</v>
      </c>
      <c r="AL183" s="77">
        <v>22</v>
      </c>
      <c r="AM183" s="77">
        <v>23</v>
      </c>
      <c r="AN183" s="79">
        <v>24</v>
      </c>
      <c r="AO183" s="77">
        <v>25</v>
      </c>
      <c r="AP183" s="77">
        <v>26</v>
      </c>
      <c r="AQ183" s="100">
        <v>27</v>
      </c>
      <c r="AR183" s="100">
        <v>28</v>
      </c>
      <c r="AS183" s="77">
        <v>29</v>
      </c>
      <c r="AT183" s="77">
        <v>30</v>
      </c>
      <c r="AU183" s="78"/>
      <c r="AV183" s="8"/>
    </row>
    <row r="184" spans="1:48" s="6" customFormat="1" ht="43.5" x14ac:dyDescent="0.25">
      <c r="A184" s="75" t="str">
        <f>VLOOKUP(B184,Apoio!$A:$C,3,FALSE)</f>
        <v>Monitoramento Prudencial</v>
      </c>
      <c r="B184" s="82" t="s">
        <v>1017</v>
      </c>
      <c r="C184" s="86">
        <v>45383</v>
      </c>
      <c r="D184" s="84" t="s">
        <v>84</v>
      </c>
      <c r="E184" s="78" t="s">
        <v>84</v>
      </c>
      <c r="F184" s="92"/>
      <c r="G184" s="89"/>
      <c r="H184" s="89" t="s">
        <v>84</v>
      </c>
      <c r="I184" s="89"/>
      <c r="J184" s="89"/>
      <c r="K184" s="89"/>
      <c r="L184" s="89"/>
      <c r="M184" s="89"/>
      <c r="N184" s="90"/>
      <c r="O184" s="98" t="s">
        <v>796</v>
      </c>
      <c r="P184" s="99">
        <v>45407</v>
      </c>
      <c r="Q184" s="77">
        <v>1</v>
      </c>
      <c r="R184" s="77">
        <v>2</v>
      </c>
      <c r="S184" s="77">
        <v>3</v>
      </c>
      <c r="T184" s="77">
        <v>4</v>
      </c>
      <c r="U184" s="77">
        <v>5</v>
      </c>
      <c r="V184" s="100">
        <v>6</v>
      </c>
      <c r="W184" s="100">
        <v>7</v>
      </c>
      <c r="X184" s="77">
        <v>8</v>
      </c>
      <c r="Y184" s="77">
        <v>9</v>
      </c>
      <c r="Z184" s="77">
        <v>10</v>
      </c>
      <c r="AA184" s="77">
        <v>11</v>
      </c>
      <c r="AB184" s="77">
        <v>12</v>
      </c>
      <c r="AC184" s="100">
        <v>13</v>
      </c>
      <c r="AD184" s="100">
        <v>14</v>
      </c>
      <c r="AE184" s="77">
        <v>15</v>
      </c>
      <c r="AF184" s="77">
        <v>16</v>
      </c>
      <c r="AG184" s="77">
        <v>17</v>
      </c>
      <c r="AH184" s="77">
        <v>18</v>
      </c>
      <c r="AI184" s="77">
        <v>19</v>
      </c>
      <c r="AJ184" s="100">
        <v>20</v>
      </c>
      <c r="AK184" s="100">
        <v>21</v>
      </c>
      <c r="AL184" s="77">
        <v>22</v>
      </c>
      <c r="AM184" s="77">
        <v>23</v>
      </c>
      <c r="AN184" s="77">
        <v>24</v>
      </c>
      <c r="AO184" s="79">
        <v>25</v>
      </c>
      <c r="AP184" s="77">
        <v>26</v>
      </c>
      <c r="AQ184" s="100">
        <v>27</v>
      </c>
      <c r="AR184" s="100">
        <v>28</v>
      </c>
      <c r="AS184" s="77">
        <v>29</v>
      </c>
      <c r="AT184" s="77">
        <v>30</v>
      </c>
      <c r="AU184" s="78"/>
      <c r="AV184" s="8"/>
    </row>
    <row r="185" spans="1:48" s="6" customFormat="1" ht="48.75" customHeight="1" x14ac:dyDescent="0.25">
      <c r="A185" s="75" t="str">
        <f>VLOOKUP(B185,Apoio!$A:$C,3,FALSE)</f>
        <v>Contrato - Acordo Bilateral</v>
      </c>
      <c r="B185" s="82" t="s">
        <v>403</v>
      </c>
      <c r="C185" s="86"/>
      <c r="D185" s="84" t="s">
        <v>953</v>
      </c>
      <c r="E185" s="78" t="s">
        <v>84</v>
      </c>
      <c r="F185" s="91"/>
      <c r="G185" s="89"/>
      <c r="H185" s="89" t="s">
        <v>84</v>
      </c>
      <c r="I185" s="89"/>
      <c r="J185" s="89"/>
      <c r="K185" s="89"/>
      <c r="L185" s="89"/>
      <c r="M185" s="89"/>
      <c r="N185" s="90"/>
      <c r="O185" s="98" t="s">
        <v>796</v>
      </c>
      <c r="P185" s="99">
        <v>45407</v>
      </c>
      <c r="Q185" s="77">
        <v>1</v>
      </c>
      <c r="R185" s="77">
        <v>2</v>
      </c>
      <c r="S185" s="77">
        <v>3</v>
      </c>
      <c r="T185" s="77">
        <v>4</v>
      </c>
      <c r="U185" s="77">
        <v>5</v>
      </c>
      <c r="V185" s="100">
        <v>6</v>
      </c>
      <c r="W185" s="100">
        <v>7</v>
      </c>
      <c r="X185" s="77">
        <v>8</v>
      </c>
      <c r="Y185" s="77">
        <v>9</v>
      </c>
      <c r="Z185" s="77">
        <v>10</v>
      </c>
      <c r="AA185" s="77">
        <v>11</v>
      </c>
      <c r="AB185" s="77">
        <v>12</v>
      </c>
      <c r="AC185" s="100">
        <v>13</v>
      </c>
      <c r="AD185" s="100">
        <v>14</v>
      </c>
      <c r="AE185" s="77">
        <v>15</v>
      </c>
      <c r="AF185" s="77">
        <v>16</v>
      </c>
      <c r="AG185" s="77">
        <v>17</v>
      </c>
      <c r="AH185" s="77">
        <v>18</v>
      </c>
      <c r="AI185" s="77">
        <v>19</v>
      </c>
      <c r="AJ185" s="100">
        <v>20</v>
      </c>
      <c r="AK185" s="100">
        <v>21</v>
      </c>
      <c r="AL185" s="77">
        <v>22</v>
      </c>
      <c r="AM185" s="77">
        <v>23</v>
      </c>
      <c r="AN185" s="77">
        <v>24</v>
      </c>
      <c r="AO185" s="131">
        <v>25</v>
      </c>
      <c r="AP185" s="77">
        <v>26</v>
      </c>
      <c r="AQ185" s="100">
        <v>27</v>
      </c>
      <c r="AR185" s="100">
        <v>28</v>
      </c>
      <c r="AS185" s="77">
        <v>29</v>
      </c>
      <c r="AT185" s="77">
        <v>30</v>
      </c>
      <c r="AU185" s="78"/>
      <c r="AV185" s="8"/>
    </row>
    <row r="186" spans="1:48" s="6" customFormat="1" ht="37" customHeight="1" x14ac:dyDescent="0.25">
      <c r="A186" s="75" t="str">
        <f>VLOOKUP(B186,Apoio!$A:$C,3,FALSE)</f>
        <v>PMO</v>
      </c>
      <c r="B186" s="82" t="s">
        <v>876</v>
      </c>
      <c r="C186" s="86">
        <v>45413</v>
      </c>
      <c r="D186" s="84" t="s">
        <v>84</v>
      </c>
      <c r="E186" s="78" t="s">
        <v>84</v>
      </c>
      <c r="F186" s="88"/>
      <c r="G186" s="89"/>
      <c r="H186" s="89" t="s">
        <v>84</v>
      </c>
      <c r="I186" s="89"/>
      <c r="J186" s="89"/>
      <c r="K186" s="89"/>
      <c r="L186" s="89"/>
      <c r="M186" s="89"/>
      <c r="N186" s="90"/>
      <c r="O186" s="98" t="s">
        <v>796</v>
      </c>
      <c r="P186" s="99">
        <v>45407</v>
      </c>
      <c r="Q186" s="77">
        <v>1</v>
      </c>
      <c r="R186" s="77">
        <v>2</v>
      </c>
      <c r="S186" s="77">
        <v>3</v>
      </c>
      <c r="T186" s="77">
        <v>4</v>
      </c>
      <c r="U186" s="77">
        <v>5</v>
      </c>
      <c r="V186" s="100">
        <v>6</v>
      </c>
      <c r="W186" s="100">
        <v>7</v>
      </c>
      <c r="X186" s="77">
        <v>8</v>
      </c>
      <c r="Y186" s="77">
        <v>9</v>
      </c>
      <c r="Z186" s="77">
        <v>10</v>
      </c>
      <c r="AA186" s="77">
        <v>11</v>
      </c>
      <c r="AB186" s="77">
        <v>12</v>
      </c>
      <c r="AC186" s="100">
        <v>13</v>
      </c>
      <c r="AD186" s="100">
        <v>14</v>
      </c>
      <c r="AE186" s="77">
        <v>15</v>
      </c>
      <c r="AF186" s="77">
        <v>16</v>
      </c>
      <c r="AG186" s="77">
        <v>17</v>
      </c>
      <c r="AH186" s="77">
        <v>18</v>
      </c>
      <c r="AI186" s="77">
        <v>19</v>
      </c>
      <c r="AJ186" s="100">
        <v>20</v>
      </c>
      <c r="AK186" s="100">
        <v>21</v>
      </c>
      <c r="AL186" s="77">
        <v>22</v>
      </c>
      <c r="AM186" s="77">
        <v>23</v>
      </c>
      <c r="AN186" s="77">
        <v>24</v>
      </c>
      <c r="AO186" s="79">
        <v>25</v>
      </c>
      <c r="AP186" s="77">
        <v>26</v>
      </c>
      <c r="AQ186" s="100">
        <v>27</v>
      </c>
      <c r="AR186" s="100">
        <v>28</v>
      </c>
      <c r="AS186" s="77">
        <v>29</v>
      </c>
      <c r="AT186" s="77">
        <v>30</v>
      </c>
      <c r="AU186" s="78"/>
      <c r="AV186" s="8"/>
    </row>
    <row r="187" spans="1:48" s="6" customFormat="1" ht="58" x14ac:dyDescent="0.25">
      <c r="A187" s="75" t="str">
        <f>VLOOKUP(B187,Apoio!$A:$C,3,FALSE)</f>
        <v>Monitoramento Prudencial</v>
      </c>
      <c r="B187" s="82" t="s">
        <v>1011</v>
      </c>
      <c r="C187" s="86">
        <v>45383</v>
      </c>
      <c r="D187" s="84" t="s">
        <v>84</v>
      </c>
      <c r="E187" s="78" t="s">
        <v>84</v>
      </c>
      <c r="F187" s="89"/>
      <c r="G187" s="89"/>
      <c r="H187" s="89" t="s">
        <v>84</v>
      </c>
      <c r="I187" s="89"/>
      <c r="J187" s="89"/>
      <c r="K187" s="89"/>
      <c r="L187" s="89"/>
      <c r="M187" s="89"/>
      <c r="N187" s="90"/>
      <c r="O187" s="98" t="s">
        <v>796</v>
      </c>
      <c r="P187" s="99">
        <v>45407</v>
      </c>
      <c r="Q187" s="77">
        <v>1</v>
      </c>
      <c r="R187" s="77">
        <v>2</v>
      </c>
      <c r="S187" s="77">
        <v>3</v>
      </c>
      <c r="T187" s="77">
        <v>4</v>
      </c>
      <c r="U187" s="77">
        <v>5</v>
      </c>
      <c r="V187" s="100">
        <v>6</v>
      </c>
      <c r="W187" s="100">
        <v>7</v>
      </c>
      <c r="X187" s="77">
        <v>8</v>
      </c>
      <c r="Y187" s="77">
        <v>9</v>
      </c>
      <c r="Z187" s="77">
        <v>10</v>
      </c>
      <c r="AA187" s="77">
        <v>11</v>
      </c>
      <c r="AB187" s="77">
        <v>12</v>
      </c>
      <c r="AC187" s="100">
        <v>13</v>
      </c>
      <c r="AD187" s="100">
        <v>14</v>
      </c>
      <c r="AE187" s="77">
        <v>15</v>
      </c>
      <c r="AF187" s="77">
        <v>16</v>
      </c>
      <c r="AG187" s="77">
        <v>17</v>
      </c>
      <c r="AH187" s="77">
        <v>18</v>
      </c>
      <c r="AI187" s="77">
        <v>19</v>
      </c>
      <c r="AJ187" s="100">
        <v>20</v>
      </c>
      <c r="AK187" s="100">
        <v>21</v>
      </c>
      <c r="AL187" s="77">
        <v>22</v>
      </c>
      <c r="AM187" s="77">
        <v>23</v>
      </c>
      <c r="AN187" s="77">
        <v>24</v>
      </c>
      <c r="AO187" s="79">
        <v>25</v>
      </c>
      <c r="AP187" s="77">
        <v>26</v>
      </c>
      <c r="AQ187" s="100">
        <v>27</v>
      </c>
      <c r="AR187" s="100">
        <v>28</v>
      </c>
      <c r="AS187" s="77">
        <v>29</v>
      </c>
      <c r="AT187" s="77">
        <v>30</v>
      </c>
      <c r="AU187" s="78"/>
      <c r="AV187" s="8"/>
    </row>
    <row r="188" spans="1:48" s="6" customFormat="1" ht="58" x14ac:dyDescent="0.25">
      <c r="A188" s="75" t="str">
        <f>VLOOKUP(B188,Apoio!$A:$C,3,FALSE)</f>
        <v>Monitoramento Prudencial</v>
      </c>
      <c r="B188" s="82" t="s">
        <v>1013</v>
      </c>
      <c r="C188" s="86">
        <v>45383</v>
      </c>
      <c r="D188" s="84" t="s">
        <v>930</v>
      </c>
      <c r="E188" s="78" t="s">
        <v>84</v>
      </c>
      <c r="F188" s="89"/>
      <c r="G188" s="89"/>
      <c r="H188" s="89" t="s">
        <v>84</v>
      </c>
      <c r="I188" s="89"/>
      <c r="J188" s="89"/>
      <c r="K188" s="89"/>
      <c r="L188" s="89"/>
      <c r="M188" s="89"/>
      <c r="N188" s="90"/>
      <c r="O188" s="98" t="s">
        <v>796</v>
      </c>
      <c r="P188" s="99">
        <v>45408</v>
      </c>
      <c r="Q188" s="77">
        <v>1</v>
      </c>
      <c r="R188" s="77">
        <v>2</v>
      </c>
      <c r="S188" s="77">
        <v>3</v>
      </c>
      <c r="T188" s="77">
        <v>4</v>
      </c>
      <c r="U188" s="77">
        <v>5</v>
      </c>
      <c r="V188" s="100">
        <v>6</v>
      </c>
      <c r="W188" s="100">
        <v>7</v>
      </c>
      <c r="X188" s="77">
        <v>8</v>
      </c>
      <c r="Y188" s="77">
        <v>9</v>
      </c>
      <c r="Z188" s="77">
        <v>10</v>
      </c>
      <c r="AA188" s="77">
        <v>11</v>
      </c>
      <c r="AB188" s="77">
        <v>12</v>
      </c>
      <c r="AC188" s="100">
        <v>13</v>
      </c>
      <c r="AD188" s="100">
        <v>14</v>
      </c>
      <c r="AE188" s="77">
        <v>15</v>
      </c>
      <c r="AF188" s="77">
        <v>16</v>
      </c>
      <c r="AG188" s="77">
        <v>17</v>
      </c>
      <c r="AH188" s="77">
        <v>18</v>
      </c>
      <c r="AI188" s="77">
        <v>19</v>
      </c>
      <c r="AJ188" s="100">
        <v>20</v>
      </c>
      <c r="AK188" s="100">
        <v>21</v>
      </c>
      <c r="AL188" s="77">
        <v>22</v>
      </c>
      <c r="AM188" s="77">
        <v>23</v>
      </c>
      <c r="AN188" s="77">
        <v>24</v>
      </c>
      <c r="AO188" s="77">
        <v>25</v>
      </c>
      <c r="AP188" s="79">
        <v>26</v>
      </c>
      <c r="AQ188" s="100">
        <v>27</v>
      </c>
      <c r="AR188" s="100">
        <v>28</v>
      </c>
      <c r="AS188" s="77">
        <v>29</v>
      </c>
      <c r="AT188" s="77">
        <v>30</v>
      </c>
      <c r="AU188" s="78"/>
      <c r="AV188" s="8"/>
    </row>
    <row r="189" spans="1:48" s="6" customFormat="1" ht="37" customHeight="1" x14ac:dyDescent="0.25">
      <c r="A189" s="75" t="str">
        <f>VLOOKUP(B189,Apoio!$A:$C,3,FALSE)</f>
        <v>PMO</v>
      </c>
      <c r="B189" s="82" t="s">
        <v>876</v>
      </c>
      <c r="C189" s="86">
        <v>45413</v>
      </c>
      <c r="D189" s="84" t="s">
        <v>84</v>
      </c>
      <c r="E189" s="78" t="s">
        <v>84</v>
      </c>
      <c r="F189" s="88"/>
      <c r="G189" s="89"/>
      <c r="H189" s="89" t="s">
        <v>84</v>
      </c>
      <c r="I189" s="89"/>
      <c r="J189" s="89"/>
      <c r="K189" s="89"/>
      <c r="L189" s="89"/>
      <c r="M189" s="89"/>
      <c r="N189" s="90"/>
      <c r="O189" s="98" t="s">
        <v>796</v>
      </c>
      <c r="P189" s="99">
        <v>45408</v>
      </c>
      <c r="Q189" s="77">
        <v>1</v>
      </c>
      <c r="R189" s="77">
        <v>2</v>
      </c>
      <c r="S189" s="77">
        <v>3</v>
      </c>
      <c r="T189" s="77">
        <v>4</v>
      </c>
      <c r="U189" s="77">
        <v>5</v>
      </c>
      <c r="V189" s="100">
        <v>6</v>
      </c>
      <c r="W189" s="100">
        <v>7</v>
      </c>
      <c r="X189" s="77">
        <v>8</v>
      </c>
      <c r="Y189" s="77">
        <v>9</v>
      </c>
      <c r="Z189" s="77">
        <v>10</v>
      </c>
      <c r="AA189" s="77">
        <v>11</v>
      </c>
      <c r="AB189" s="77">
        <v>12</v>
      </c>
      <c r="AC189" s="100">
        <v>13</v>
      </c>
      <c r="AD189" s="100">
        <v>14</v>
      </c>
      <c r="AE189" s="77">
        <v>15</v>
      </c>
      <c r="AF189" s="77">
        <v>16</v>
      </c>
      <c r="AG189" s="77">
        <v>17</v>
      </c>
      <c r="AH189" s="77">
        <v>18</v>
      </c>
      <c r="AI189" s="77">
        <v>19</v>
      </c>
      <c r="AJ189" s="100">
        <v>20</v>
      </c>
      <c r="AK189" s="100">
        <v>21</v>
      </c>
      <c r="AL189" s="77">
        <v>22</v>
      </c>
      <c r="AM189" s="77">
        <v>23</v>
      </c>
      <c r="AN189" s="77">
        <v>24</v>
      </c>
      <c r="AO189" s="77">
        <v>25</v>
      </c>
      <c r="AP189" s="79">
        <v>26</v>
      </c>
      <c r="AQ189" s="100">
        <v>27</v>
      </c>
      <c r="AR189" s="100">
        <v>28</v>
      </c>
      <c r="AS189" s="77">
        <v>29</v>
      </c>
      <c r="AT189" s="77">
        <v>30</v>
      </c>
      <c r="AU189" s="78"/>
      <c r="AV189" s="8"/>
    </row>
    <row r="190" spans="1:48" s="3" customFormat="1" ht="52.5" customHeight="1" x14ac:dyDescent="0.25">
      <c r="A190" s="75" t="str">
        <f>VLOOKUP(B190,Apoio!$A:$C,3,FALSE)</f>
        <v>MCSD EE - Liquidação</v>
      </c>
      <c r="B190" s="82" t="s">
        <v>659</v>
      </c>
      <c r="C190" s="86">
        <v>45352</v>
      </c>
      <c r="D190" s="84" t="s">
        <v>971</v>
      </c>
      <c r="E190" s="78" t="s">
        <v>84</v>
      </c>
      <c r="F190" s="88"/>
      <c r="G190" s="89"/>
      <c r="H190" s="89" t="s">
        <v>84</v>
      </c>
      <c r="I190" s="89"/>
      <c r="J190" s="89"/>
      <c r="K190" s="89"/>
      <c r="L190" s="89"/>
      <c r="M190" s="89"/>
      <c r="N190" s="90"/>
      <c r="O190" s="98" t="s">
        <v>796</v>
      </c>
      <c r="P190" s="99">
        <v>45408</v>
      </c>
      <c r="Q190" s="77">
        <v>1</v>
      </c>
      <c r="R190" s="77">
        <v>2</v>
      </c>
      <c r="S190" s="77">
        <v>3</v>
      </c>
      <c r="T190" s="77">
        <v>4</v>
      </c>
      <c r="U190" s="77">
        <v>5</v>
      </c>
      <c r="V190" s="100">
        <v>6</v>
      </c>
      <c r="W190" s="100">
        <v>7</v>
      </c>
      <c r="X190" s="77">
        <v>8</v>
      </c>
      <c r="Y190" s="77">
        <v>9</v>
      </c>
      <c r="Z190" s="77">
        <v>10</v>
      </c>
      <c r="AA190" s="77">
        <v>11</v>
      </c>
      <c r="AB190" s="77">
        <v>12</v>
      </c>
      <c r="AC190" s="100">
        <v>13</v>
      </c>
      <c r="AD190" s="100">
        <v>14</v>
      </c>
      <c r="AE190" s="77">
        <v>15</v>
      </c>
      <c r="AF190" s="77">
        <v>16</v>
      </c>
      <c r="AG190" s="77">
        <v>17</v>
      </c>
      <c r="AH190" s="77">
        <v>18</v>
      </c>
      <c r="AI190" s="77">
        <v>19</v>
      </c>
      <c r="AJ190" s="100">
        <v>20</v>
      </c>
      <c r="AK190" s="100">
        <v>21</v>
      </c>
      <c r="AL190" s="77">
        <v>22</v>
      </c>
      <c r="AM190" s="77">
        <v>23</v>
      </c>
      <c r="AN190" s="77">
        <v>24</v>
      </c>
      <c r="AO190" s="77">
        <v>25</v>
      </c>
      <c r="AP190" s="79">
        <v>26</v>
      </c>
      <c r="AQ190" s="100">
        <v>27</v>
      </c>
      <c r="AR190" s="100">
        <v>28</v>
      </c>
      <c r="AS190" s="77">
        <v>29</v>
      </c>
      <c r="AT190" s="77">
        <v>30</v>
      </c>
      <c r="AU190" s="78" t="s">
        <v>972</v>
      </c>
    </row>
    <row r="191" spans="1:48" s="6" customFormat="1" ht="36" customHeight="1" x14ac:dyDescent="0.25">
      <c r="A191" s="75" t="str">
        <f>VLOOKUP(B191,Apoio!$A:$C,3,FALSE)</f>
        <v>Contribuição Associativa</v>
      </c>
      <c r="B191" s="82" t="s">
        <v>188</v>
      </c>
      <c r="C191" s="86">
        <v>45383</v>
      </c>
      <c r="D191" s="84" t="s">
        <v>20</v>
      </c>
      <c r="E191" s="78" t="s">
        <v>84</v>
      </c>
      <c r="F191" s="91"/>
      <c r="G191" s="89"/>
      <c r="H191" s="89" t="s">
        <v>84</v>
      </c>
      <c r="I191" s="89"/>
      <c r="J191" s="89"/>
      <c r="K191" s="89"/>
      <c r="L191" s="89"/>
      <c r="M191" s="89"/>
      <c r="N191" s="90"/>
      <c r="O191" s="98" t="s">
        <v>796</v>
      </c>
      <c r="P191" s="99">
        <v>45408</v>
      </c>
      <c r="Q191" s="77">
        <v>1</v>
      </c>
      <c r="R191" s="77">
        <v>2</v>
      </c>
      <c r="S191" s="77">
        <v>3</v>
      </c>
      <c r="T191" s="77">
        <v>4</v>
      </c>
      <c r="U191" s="77">
        <v>5</v>
      </c>
      <c r="V191" s="100">
        <v>6</v>
      </c>
      <c r="W191" s="100">
        <v>7</v>
      </c>
      <c r="X191" s="77">
        <v>8</v>
      </c>
      <c r="Y191" s="77">
        <v>9</v>
      </c>
      <c r="Z191" s="77">
        <v>10</v>
      </c>
      <c r="AA191" s="77">
        <v>11</v>
      </c>
      <c r="AB191" s="77">
        <v>12</v>
      </c>
      <c r="AC191" s="100">
        <v>13</v>
      </c>
      <c r="AD191" s="100">
        <v>14</v>
      </c>
      <c r="AE191" s="77">
        <v>15</v>
      </c>
      <c r="AF191" s="77">
        <v>16</v>
      </c>
      <c r="AG191" s="77">
        <v>17</v>
      </c>
      <c r="AH191" s="77">
        <v>18</v>
      </c>
      <c r="AI191" s="77">
        <v>19</v>
      </c>
      <c r="AJ191" s="100">
        <v>20</v>
      </c>
      <c r="AK191" s="100">
        <v>21</v>
      </c>
      <c r="AL191" s="77">
        <v>22</v>
      </c>
      <c r="AM191" s="77">
        <v>23</v>
      </c>
      <c r="AN191" s="77">
        <v>24</v>
      </c>
      <c r="AO191" s="77">
        <v>25</v>
      </c>
      <c r="AP191" s="131">
        <v>26</v>
      </c>
      <c r="AQ191" s="100">
        <v>27</v>
      </c>
      <c r="AR191" s="100">
        <v>28</v>
      </c>
      <c r="AS191" s="77">
        <v>29</v>
      </c>
      <c r="AT191" s="77">
        <v>30</v>
      </c>
      <c r="AU191" s="78"/>
      <c r="AV191" s="8"/>
    </row>
    <row r="192" spans="1:48" s="6" customFormat="1" ht="62.5" customHeight="1" x14ac:dyDescent="0.25">
      <c r="A192" s="75" t="str">
        <f>VLOOKUP(B192,Apoio!$A:$C,3,FALSE)</f>
        <v>Monitoramento Prudencial</v>
      </c>
      <c r="B192" s="82" t="s">
        <v>1014</v>
      </c>
      <c r="C192" s="86">
        <v>45383</v>
      </c>
      <c r="D192" s="84" t="s">
        <v>84</v>
      </c>
      <c r="E192" s="78" t="s">
        <v>84</v>
      </c>
      <c r="F192" s="92"/>
      <c r="G192" s="89"/>
      <c r="H192" s="89" t="s">
        <v>84</v>
      </c>
      <c r="I192" s="89"/>
      <c r="J192" s="89"/>
      <c r="K192" s="89"/>
      <c r="L192" s="89"/>
      <c r="M192" s="89"/>
      <c r="N192" s="90"/>
      <c r="O192" s="98" t="s">
        <v>796</v>
      </c>
      <c r="P192" s="99">
        <v>45411</v>
      </c>
      <c r="Q192" s="77">
        <v>1</v>
      </c>
      <c r="R192" s="77">
        <v>2</v>
      </c>
      <c r="S192" s="77">
        <v>3</v>
      </c>
      <c r="T192" s="77">
        <v>4</v>
      </c>
      <c r="U192" s="77">
        <v>5</v>
      </c>
      <c r="V192" s="100">
        <v>6</v>
      </c>
      <c r="W192" s="100">
        <v>7</v>
      </c>
      <c r="X192" s="77">
        <v>8</v>
      </c>
      <c r="Y192" s="77">
        <v>9</v>
      </c>
      <c r="Z192" s="77">
        <v>10</v>
      </c>
      <c r="AA192" s="77">
        <v>11</v>
      </c>
      <c r="AB192" s="77">
        <v>12</v>
      </c>
      <c r="AC192" s="100">
        <v>13</v>
      </c>
      <c r="AD192" s="100">
        <v>14</v>
      </c>
      <c r="AE192" s="77">
        <v>15</v>
      </c>
      <c r="AF192" s="77">
        <v>16</v>
      </c>
      <c r="AG192" s="77">
        <v>17</v>
      </c>
      <c r="AH192" s="77">
        <v>18</v>
      </c>
      <c r="AI192" s="77">
        <v>19</v>
      </c>
      <c r="AJ192" s="100">
        <v>20</v>
      </c>
      <c r="AK192" s="100">
        <v>21</v>
      </c>
      <c r="AL192" s="77">
        <v>22</v>
      </c>
      <c r="AM192" s="77">
        <v>23</v>
      </c>
      <c r="AN192" s="77">
        <v>24</v>
      </c>
      <c r="AO192" s="77">
        <v>25</v>
      </c>
      <c r="AP192" s="77">
        <v>26</v>
      </c>
      <c r="AQ192" s="100">
        <v>27</v>
      </c>
      <c r="AR192" s="100">
        <v>28</v>
      </c>
      <c r="AS192" s="79">
        <v>29</v>
      </c>
      <c r="AT192" s="77">
        <v>30</v>
      </c>
      <c r="AU192" s="78"/>
      <c r="AV192" s="8"/>
    </row>
    <row r="193" spans="1:49" s="6" customFormat="1" ht="36" customHeight="1" x14ac:dyDescent="0.25">
      <c r="A193" s="75" t="str">
        <f>VLOOKUP(B193,Apoio!$A:$C,3,FALSE)</f>
        <v>AGP</v>
      </c>
      <c r="B193" s="82" t="s">
        <v>634</v>
      </c>
      <c r="C193" s="86">
        <v>45352</v>
      </c>
      <c r="D193" s="84" t="s">
        <v>31</v>
      </c>
      <c r="E193" s="78" t="s">
        <v>128</v>
      </c>
      <c r="F193" s="88" t="s">
        <v>780</v>
      </c>
      <c r="G193" s="89" t="s">
        <v>858</v>
      </c>
      <c r="H193" s="89"/>
      <c r="I193" s="89"/>
      <c r="J193" s="89"/>
      <c r="K193" s="89"/>
      <c r="L193" s="89"/>
      <c r="M193" s="89"/>
      <c r="N193" s="90"/>
      <c r="O193" s="98" t="s">
        <v>796</v>
      </c>
      <c r="P193" s="99">
        <v>45411</v>
      </c>
      <c r="Q193" s="77">
        <v>1</v>
      </c>
      <c r="R193" s="77">
        <v>2</v>
      </c>
      <c r="S193" s="77">
        <v>3</v>
      </c>
      <c r="T193" s="77">
        <v>4</v>
      </c>
      <c r="U193" s="77">
        <v>5</v>
      </c>
      <c r="V193" s="100">
        <v>6</v>
      </c>
      <c r="W193" s="100">
        <v>7</v>
      </c>
      <c r="X193" s="77">
        <v>8</v>
      </c>
      <c r="Y193" s="77">
        <v>9</v>
      </c>
      <c r="Z193" s="77">
        <v>10</v>
      </c>
      <c r="AA193" s="77">
        <v>11</v>
      </c>
      <c r="AB193" s="77">
        <v>12</v>
      </c>
      <c r="AC193" s="100">
        <v>13</v>
      </c>
      <c r="AD193" s="100">
        <v>14</v>
      </c>
      <c r="AE193" s="77">
        <v>15</v>
      </c>
      <c r="AF193" s="77">
        <v>16</v>
      </c>
      <c r="AG193" s="77">
        <v>17</v>
      </c>
      <c r="AH193" s="77">
        <v>18</v>
      </c>
      <c r="AI193" s="77">
        <v>19</v>
      </c>
      <c r="AJ193" s="100">
        <v>20</v>
      </c>
      <c r="AK193" s="100">
        <v>21</v>
      </c>
      <c r="AL193" s="77">
        <v>22</v>
      </c>
      <c r="AM193" s="77">
        <v>23</v>
      </c>
      <c r="AN193" s="77">
        <v>24</v>
      </c>
      <c r="AO193" s="77">
        <v>25</v>
      </c>
      <c r="AP193" s="77">
        <v>26</v>
      </c>
      <c r="AQ193" s="100">
        <v>27</v>
      </c>
      <c r="AR193" s="100">
        <v>28</v>
      </c>
      <c r="AS193" s="131">
        <v>29</v>
      </c>
      <c r="AT193" s="77">
        <v>30</v>
      </c>
      <c r="AU193" s="78"/>
      <c r="AV193" s="8"/>
    </row>
    <row r="194" spans="1:49" s="6" customFormat="1" ht="22" customHeight="1" x14ac:dyDescent="0.25">
      <c r="A194" s="75" t="str">
        <f>VLOOKUP(B194,Apoio!$A:$C,3,FALSE)</f>
        <v>MCP - Resultados</v>
      </c>
      <c r="B194" s="185" t="s">
        <v>535</v>
      </c>
      <c r="C194" s="86">
        <v>45352</v>
      </c>
      <c r="D194" s="84" t="s">
        <v>8</v>
      </c>
      <c r="E194" s="78" t="s">
        <v>70</v>
      </c>
      <c r="F194" s="89" t="s">
        <v>736</v>
      </c>
      <c r="G194" s="89"/>
      <c r="H194" s="89"/>
      <c r="I194" s="89"/>
      <c r="J194" s="89"/>
      <c r="K194" s="89"/>
      <c r="L194" s="89"/>
      <c r="M194" s="89"/>
      <c r="N194" s="108"/>
      <c r="O194" s="98" t="s">
        <v>796</v>
      </c>
      <c r="P194" s="99">
        <v>45411</v>
      </c>
      <c r="Q194" s="209">
        <v>1</v>
      </c>
      <c r="R194" s="178">
        <v>2</v>
      </c>
      <c r="S194" s="178">
        <v>3</v>
      </c>
      <c r="T194" s="178">
        <v>4</v>
      </c>
      <c r="U194" s="178">
        <v>5</v>
      </c>
      <c r="V194" s="176">
        <v>6</v>
      </c>
      <c r="W194" s="176">
        <v>7</v>
      </c>
      <c r="X194" s="178">
        <v>8</v>
      </c>
      <c r="Y194" s="178">
        <v>9</v>
      </c>
      <c r="Z194" s="178">
        <v>10</v>
      </c>
      <c r="AA194" s="178">
        <v>11</v>
      </c>
      <c r="AB194" s="178">
        <v>12</v>
      </c>
      <c r="AC194" s="176">
        <v>13</v>
      </c>
      <c r="AD194" s="176">
        <v>14</v>
      </c>
      <c r="AE194" s="178">
        <v>15</v>
      </c>
      <c r="AF194" s="178">
        <v>16</v>
      </c>
      <c r="AG194" s="178">
        <v>17</v>
      </c>
      <c r="AH194" s="178">
        <v>18</v>
      </c>
      <c r="AI194" s="178">
        <v>19</v>
      </c>
      <c r="AJ194" s="176">
        <v>20</v>
      </c>
      <c r="AK194" s="176">
        <v>21</v>
      </c>
      <c r="AL194" s="178">
        <v>22</v>
      </c>
      <c r="AM194" s="178">
        <v>23</v>
      </c>
      <c r="AN194" s="178">
        <v>24</v>
      </c>
      <c r="AO194" s="178">
        <v>25</v>
      </c>
      <c r="AP194" s="178">
        <v>26</v>
      </c>
      <c r="AQ194" s="176">
        <v>27</v>
      </c>
      <c r="AR194" s="176">
        <v>28</v>
      </c>
      <c r="AS194" s="180">
        <v>29</v>
      </c>
      <c r="AT194" s="178">
        <v>30</v>
      </c>
      <c r="AU194" s="128"/>
      <c r="AV194" s="8"/>
      <c r="AW194" s="8"/>
    </row>
    <row r="195" spans="1:49" s="6" customFormat="1" ht="22" customHeight="1" x14ac:dyDescent="0.25">
      <c r="A195" s="75"/>
      <c r="B195" s="186"/>
      <c r="C195" s="86">
        <v>45352</v>
      </c>
      <c r="D195" s="84" t="s">
        <v>8</v>
      </c>
      <c r="E195" s="78" t="s">
        <v>71</v>
      </c>
      <c r="F195" s="89" t="s">
        <v>737</v>
      </c>
      <c r="G195" s="89" t="s">
        <v>738</v>
      </c>
      <c r="H195" s="89"/>
      <c r="I195" s="89"/>
      <c r="J195" s="89"/>
      <c r="K195" s="89"/>
      <c r="L195" s="89"/>
      <c r="M195" s="89"/>
      <c r="N195" s="108"/>
      <c r="O195" s="98" t="s">
        <v>796</v>
      </c>
      <c r="P195" s="99">
        <v>45411</v>
      </c>
      <c r="Q195" s="210"/>
      <c r="R195" s="179"/>
      <c r="S195" s="179"/>
      <c r="T195" s="179"/>
      <c r="U195" s="179"/>
      <c r="V195" s="177"/>
      <c r="W195" s="177"/>
      <c r="X195" s="179"/>
      <c r="Y195" s="179"/>
      <c r="Z195" s="179"/>
      <c r="AA195" s="179"/>
      <c r="AB195" s="179"/>
      <c r="AC195" s="177"/>
      <c r="AD195" s="177"/>
      <c r="AE195" s="179"/>
      <c r="AF195" s="179"/>
      <c r="AG195" s="179"/>
      <c r="AH195" s="179"/>
      <c r="AI195" s="179"/>
      <c r="AJ195" s="177"/>
      <c r="AK195" s="177"/>
      <c r="AL195" s="179"/>
      <c r="AM195" s="179"/>
      <c r="AN195" s="179"/>
      <c r="AO195" s="179"/>
      <c r="AP195" s="179"/>
      <c r="AQ195" s="177"/>
      <c r="AR195" s="177"/>
      <c r="AS195" s="181"/>
      <c r="AT195" s="179"/>
      <c r="AU195" s="129"/>
      <c r="AV195" s="8"/>
      <c r="AW195" s="8"/>
    </row>
    <row r="196" spans="1:49" s="6" customFormat="1" ht="22" customHeight="1" x14ac:dyDescent="0.25">
      <c r="A196" s="75"/>
      <c r="B196" s="186"/>
      <c r="C196" s="86">
        <v>45352</v>
      </c>
      <c r="D196" s="84" t="s">
        <v>8</v>
      </c>
      <c r="E196" s="78" t="s">
        <v>72</v>
      </c>
      <c r="F196" s="89" t="s">
        <v>739</v>
      </c>
      <c r="G196" s="89" t="s">
        <v>740</v>
      </c>
      <c r="H196" s="89" t="s">
        <v>741</v>
      </c>
      <c r="I196" s="89" t="s">
        <v>742</v>
      </c>
      <c r="J196" s="89" t="s">
        <v>743</v>
      </c>
      <c r="K196" s="89" t="s">
        <v>744</v>
      </c>
      <c r="L196" s="89" t="s">
        <v>745</v>
      </c>
      <c r="M196" s="89" t="s">
        <v>746</v>
      </c>
      <c r="N196" s="108" t="s">
        <v>896</v>
      </c>
      <c r="O196" s="98" t="s">
        <v>796</v>
      </c>
      <c r="P196" s="99">
        <v>45411</v>
      </c>
      <c r="Q196" s="210"/>
      <c r="R196" s="179"/>
      <c r="S196" s="179"/>
      <c r="T196" s="179"/>
      <c r="U196" s="179"/>
      <c r="V196" s="177"/>
      <c r="W196" s="177"/>
      <c r="X196" s="179"/>
      <c r="Y196" s="179"/>
      <c r="Z196" s="179"/>
      <c r="AA196" s="179"/>
      <c r="AB196" s="179"/>
      <c r="AC196" s="177"/>
      <c r="AD196" s="177"/>
      <c r="AE196" s="179"/>
      <c r="AF196" s="179"/>
      <c r="AG196" s="179"/>
      <c r="AH196" s="179"/>
      <c r="AI196" s="179"/>
      <c r="AJ196" s="177"/>
      <c r="AK196" s="177"/>
      <c r="AL196" s="179"/>
      <c r="AM196" s="179"/>
      <c r="AN196" s="179"/>
      <c r="AO196" s="179"/>
      <c r="AP196" s="179"/>
      <c r="AQ196" s="177"/>
      <c r="AR196" s="177"/>
      <c r="AS196" s="181"/>
      <c r="AT196" s="179"/>
      <c r="AU196" s="129"/>
      <c r="AV196" s="8"/>
      <c r="AW196" s="8"/>
    </row>
    <row r="197" spans="1:49" s="6" customFormat="1" ht="22" customHeight="1" x14ac:dyDescent="0.25">
      <c r="A197" s="75"/>
      <c r="B197" s="186"/>
      <c r="C197" s="86">
        <v>45352</v>
      </c>
      <c r="D197" s="84" t="s">
        <v>8</v>
      </c>
      <c r="E197" s="78" t="s">
        <v>73</v>
      </c>
      <c r="F197" s="89" t="s">
        <v>747</v>
      </c>
      <c r="G197" s="89" t="s">
        <v>748</v>
      </c>
      <c r="H197" s="89" t="s">
        <v>749</v>
      </c>
      <c r="I197" s="89"/>
      <c r="J197" s="89"/>
      <c r="K197" s="89"/>
      <c r="L197" s="89"/>
      <c r="M197" s="89"/>
      <c r="N197" s="108"/>
      <c r="O197" s="98" t="s">
        <v>796</v>
      </c>
      <c r="P197" s="99">
        <v>45411</v>
      </c>
      <c r="Q197" s="210"/>
      <c r="R197" s="179"/>
      <c r="S197" s="179"/>
      <c r="T197" s="179"/>
      <c r="U197" s="179"/>
      <c r="V197" s="177"/>
      <c r="W197" s="177"/>
      <c r="X197" s="179"/>
      <c r="Y197" s="179"/>
      <c r="Z197" s="179"/>
      <c r="AA197" s="179"/>
      <c r="AB197" s="179"/>
      <c r="AC197" s="177"/>
      <c r="AD197" s="177"/>
      <c r="AE197" s="179"/>
      <c r="AF197" s="179"/>
      <c r="AG197" s="179"/>
      <c r="AH197" s="179"/>
      <c r="AI197" s="179"/>
      <c r="AJ197" s="177"/>
      <c r="AK197" s="177"/>
      <c r="AL197" s="179"/>
      <c r="AM197" s="179"/>
      <c r="AN197" s="179"/>
      <c r="AO197" s="179"/>
      <c r="AP197" s="179"/>
      <c r="AQ197" s="177"/>
      <c r="AR197" s="177"/>
      <c r="AS197" s="181"/>
      <c r="AT197" s="179"/>
      <c r="AU197" s="129"/>
      <c r="AV197" s="8"/>
      <c r="AW197" s="8"/>
    </row>
    <row r="198" spans="1:49" s="6" customFormat="1" ht="22" customHeight="1" x14ac:dyDescent="0.25">
      <c r="A198" s="75"/>
      <c r="B198" s="186"/>
      <c r="C198" s="86">
        <v>45352</v>
      </c>
      <c r="D198" s="84" t="s">
        <v>8</v>
      </c>
      <c r="E198" s="78" t="s">
        <v>74</v>
      </c>
      <c r="F198" s="89" t="s">
        <v>750</v>
      </c>
      <c r="G198" s="89" t="s">
        <v>751</v>
      </c>
      <c r="H198" s="89" t="s">
        <v>752</v>
      </c>
      <c r="I198" s="89"/>
      <c r="J198" s="89"/>
      <c r="K198" s="89"/>
      <c r="L198" s="89"/>
      <c r="M198" s="89"/>
      <c r="N198" s="108"/>
      <c r="O198" s="98" t="s">
        <v>796</v>
      </c>
      <c r="P198" s="99">
        <v>45411</v>
      </c>
      <c r="Q198" s="210"/>
      <c r="R198" s="179"/>
      <c r="S198" s="179"/>
      <c r="T198" s="179"/>
      <c r="U198" s="179"/>
      <c r="V198" s="177"/>
      <c r="W198" s="177"/>
      <c r="X198" s="179"/>
      <c r="Y198" s="179"/>
      <c r="Z198" s="179"/>
      <c r="AA198" s="179"/>
      <c r="AB198" s="179"/>
      <c r="AC198" s="177"/>
      <c r="AD198" s="177"/>
      <c r="AE198" s="179"/>
      <c r="AF198" s="179"/>
      <c r="AG198" s="179"/>
      <c r="AH198" s="179"/>
      <c r="AI198" s="179"/>
      <c r="AJ198" s="177"/>
      <c r="AK198" s="177"/>
      <c r="AL198" s="179"/>
      <c r="AM198" s="179"/>
      <c r="AN198" s="179"/>
      <c r="AO198" s="179"/>
      <c r="AP198" s="179"/>
      <c r="AQ198" s="177"/>
      <c r="AR198" s="177"/>
      <c r="AS198" s="181"/>
      <c r="AT198" s="179"/>
      <c r="AU198" s="129"/>
      <c r="AV198" s="8"/>
      <c r="AW198" s="8"/>
    </row>
    <row r="199" spans="1:49" s="6" customFormat="1" ht="22" customHeight="1" x14ac:dyDescent="0.25">
      <c r="A199" s="75"/>
      <c r="B199" s="186"/>
      <c r="C199" s="86">
        <v>45352</v>
      </c>
      <c r="D199" s="84" t="s">
        <v>8</v>
      </c>
      <c r="E199" s="78" t="s">
        <v>75</v>
      </c>
      <c r="F199" s="89" t="s">
        <v>753</v>
      </c>
      <c r="G199" s="89" t="s">
        <v>754</v>
      </c>
      <c r="H199" s="89" t="s">
        <v>755</v>
      </c>
      <c r="I199" s="89" t="s">
        <v>756</v>
      </c>
      <c r="J199" s="89"/>
      <c r="K199" s="89"/>
      <c r="L199" s="89"/>
      <c r="M199" s="89"/>
      <c r="N199" s="108"/>
      <c r="O199" s="98" t="s">
        <v>796</v>
      </c>
      <c r="P199" s="99">
        <v>45411</v>
      </c>
      <c r="Q199" s="210"/>
      <c r="R199" s="179"/>
      <c r="S199" s="179"/>
      <c r="T199" s="179"/>
      <c r="U199" s="179"/>
      <c r="V199" s="177"/>
      <c r="W199" s="177"/>
      <c r="X199" s="179"/>
      <c r="Y199" s="179"/>
      <c r="Z199" s="179"/>
      <c r="AA199" s="179"/>
      <c r="AB199" s="179"/>
      <c r="AC199" s="177"/>
      <c r="AD199" s="177"/>
      <c r="AE199" s="179"/>
      <c r="AF199" s="179"/>
      <c r="AG199" s="179"/>
      <c r="AH199" s="179"/>
      <c r="AI199" s="179"/>
      <c r="AJ199" s="177"/>
      <c r="AK199" s="177"/>
      <c r="AL199" s="179"/>
      <c r="AM199" s="179"/>
      <c r="AN199" s="179"/>
      <c r="AO199" s="179"/>
      <c r="AP199" s="179"/>
      <c r="AQ199" s="177"/>
      <c r="AR199" s="177"/>
      <c r="AS199" s="181"/>
      <c r="AT199" s="179"/>
      <c r="AU199" s="129"/>
      <c r="AV199" s="8"/>
      <c r="AW199" s="8"/>
    </row>
    <row r="200" spans="1:49" s="6" customFormat="1" ht="22" customHeight="1" x14ac:dyDescent="0.25">
      <c r="A200" s="75"/>
      <c r="B200" s="186"/>
      <c r="C200" s="86">
        <v>45352</v>
      </c>
      <c r="D200" s="84" t="s">
        <v>8</v>
      </c>
      <c r="E200" s="78" t="s">
        <v>76</v>
      </c>
      <c r="F200" s="89" t="s">
        <v>757</v>
      </c>
      <c r="G200" s="89" t="s">
        <v>758</v>
      </c>
      <c r="H200" s="89" t="s">
        <v>759</v>
      </c>
      <c r="I200" s="89"/>
      <c r="J200" s="89"/>
      <c r="K200" s="89"/>
      <c r="L200" s="89"/>
      <c r="M200" s="89"/>
      <c r="N200" s="108"/>
      <c r="O200" s="98" t="s">
        <v>796</v>
      </c>
      <c r="P200" s="99">
        <v>45411</v>
      </c>
      <c r="Q200" s="210"/>
      <c r="R200" s="179"/>
      <c r="S200" s="179"/>
      <c r="T200" s="179"/>
      <c r="U200" s="179"/>
      <c r="V200" s="177"/>
      <c r="W200" s="177"/>
      <c r="X200" s="179"/>
      <c r="Y200" s="179"/>
      <c r="Z200" s="179"/>
      <c r="AA200" s="179"/>
      <c r="AB200" s="179"/>
      <c r="AC200" s="177"/>
      <c r="AD200" s="177"/>
      <c r="AE200" s="179"/>
      <c r="AF200" s="179"/>
      <c r="AG200" s="179"/>
      <c r="AH200" s="179"/>
      <c r="AI200" s="179"/>
      <c r="AJ200" s="177"/>
      <c r="AK200" s="177"/>
      <c r="AL200" s="179"/>
      <c r="AM200" s="179"/>
      <c r="AN200" s="179"/>
      <c r="AO200" s="179"/>
      <c r="AP200" s="179"/>
      <c r="AQ200" s="177"/>
      <c r="AR200" s="177"/>
      <c r="AS200" s="181"/>
      <c r="AT200" s="179"/>
      <c r="AU200" s="129"/>
      <c r="AV200" s="8"/>
      <c r="AW200" s="8"/>
    </row>
    <row r="201" spans="1:49" s="6" customFormat="1" ht="22" customHeight="1" x14ac:dyDescent="0.25">
      <c r="A201" s="75"/>
      <c r="B201" s="186"/>
      <c r="C201" s="86">
        <v>45352</v>
      </c>
      <c r="D201" s="84" t="s">
        <v>8</v>
      </c>
      <c r="E201" s="78" t="s">
        <v>77</v>
      </c>
      <c r="F201" s="89" t="s">
        <v>760</v>
      </c>
      <c r="G201" s="89" t="s">
        <v>761</v>
      </c>
      <c r="H201" s="89" t="s">
        <v>762</v>
      </c>
      <c r="I201" s="89" t="s">
        <v>763</v>
      </c>
      <c r="J201" s="89"/>
      <c r="K201" s="89"/>
      <c r="L201" s="89"/>
      <c r="M201" s="89"/>
      <c r="N201" s="108"/>
      <c r="O201" s="98" t="s">
        <v>796</v>
      </c>
      <c r="P201" s="99">
        <v>45411</v>
      </c>
      <c r="Q201" s="210"/>
      <c r="R201" s="179"/>
      <c r="S201" s="179"/>
      <c r="T201" s="179"/>
      <c r="U201" s="179"/>
      <c r="V201" s="177"/>
      <c r="W201" s="177"/>
      <c r="X201" s="179"/>
      <c r="Y201" s="179"/>
      <c r="Z201" s="179"/>
      <c r="AA201" s="179"/>
      <c r="AB201" s="179"/>
      <c r="AC201" s="177"/>
      <c r="AD201" s="177"/>
      <c r="AE201" s="179"/>
      <c r="AF201" s="179"/>
      <c r="AG201" s="179"/>
      <c r="AH201" s="179"/>
      <c r="AI201" s="179"/>
      <c r="AJ201" s="177"/>
      <c r="AK201" s="177"/>
      <c r="AL201" s="179"/>
      <c r="AM201" s="179"/>
      <c r="AN201" s="179"/>
      <c r="AO201" s="179"/>
      <c r="AP201" s="179"/>
      <c r="AQ201" s="177"/>
      <c r="AR201" s="177"/>
      <c r="AS201" s="181"/>
      <c r="AT201" s="179"/>
      <c r="AU201" s="129"/>
      <c r="AV201" s="8"/>
      <c r="AW201" s="8"/>
    </row>
    <row r="202" spans="1:49" s="6" customFormat="1" ht="22" customHeight="1" x14ac:dyDescent="0.25">
      <c r="A202" s="75"/>
      <c r="B202" s="186"/>
      <c r="C202" s="86">
        <v>45352</v>
      </c>
      <c r="D202" s="84" t="s">
        <v>8</v>
      </c>
      <c r="E202" s="78" t="s">
        <v>1028</v>
      </c>
      <c r="F202" s="88" t="s">
        <v>1029</v>
      </c>
      <c r="G202" s="89" t="s">
        <v>1030</v>
      </c>
      <c r="H202" s="89"/>
      <c r="I202" s="89"/>
      <c r="J202" s="89"/>
      <c r="K202" s="89"/>
      <c r="L202" s="89"/>
      <c r="M202" s="89"/>
      <c r="N202" s="108"/>
      <c r="O202" s="98" t="s">
        <v>796</v>
      </c>
      <c r="P202" s="99">
        <v>45411</v>
      </c>
      <c r="Q202" s="210"/>
      <c r="R202" s="179"/>
      <c r="S202" s="179"/>
      <c r="T202" s="179"/>
      <c r="U202" s="179"/>
      <c r="V202" s="177"/>
      <c r="W202" s="177"/>
      <c r="X202" s="179"/>
      <c r="Y202" s="179"/>
      <c r="Z202" s="179"/>
      <c r="AA202" s="179"/>
      <c r="AB202" s="179"/>
      <c r="AC202" s="177"/>
      <c r="AD202" s="177"/>
      <c r="AE202" s="179"/>
      <c r="AF202" s="179"/>
      <c r="AG202" s="179"/>
      <c r="AH202" s="179"/>
      <c r="AI202" s="179"/>
      <c r="AJ202" s="177"/>
      <c r="AK202" s="177"/>
      <c r="AL202" s="179"/>
      <c r="AM202" s="179"/>
      <c r="AN202" s="179"/>
      <c r="AO202" s="179"/>
      <c r="AP202" s="179"/>
      <c r="AQ202" s="177"/>
      <c r="AR202" s="177"/>
      <c r="AS202" s="181"/>
      <c r="AT202" s="179"/>
      <c r="AU202" s="129"/>
      <c r="AV202" s="8"/>
      <c r="AW202" s="8"/>
    </row>
    <row r="203" spans="1:49" s="6" customFormat="1" ht="22" customHeight="1" x14ac:dyDescent="0.25">
      <c r="A203" s="75"/>
      <c r="B203" s="186"/>
      <c r="C203" s="86">
        <v>45352</v>
      </c>
      <c r="D203" s="84" t="s">
        <v>8</v>
      </c>
      <c r="E203" s="78" t="s">
        <v>586</v>
      </c>
      <c r="F203" s="89" t="s">
        <v>588</v>
      </c>
      <c r="G203" s="89" t="s">
        <v>589</v>
      </c>
      <c r="H203" s="89" t="s">
        <v>590</v>
      </c>
      <c r="I203" s="89"/>
      <c r="J203" s="89"/>
      <c r="K203" s="89"/>
      <c r="L203" s="89"/>
      <c r="M203" s="89"/>
      <c r="N203" s="108"/>
      <c r="O203" s="98" t="s">
        <v>796</v>
      </c>
      <c r="P203" s="99">
        <v>45411</v>
      </c>
      <c r="Q203" s="210"/>
      <c r="R203" s="179"/>
      <c r="S203" s="179"/>
      <c r="T203" s="179"/>
      <c r="U203" s="179"/>
      <c r="V203" s="177"/>
      <c r="W203" s="177"/>
      <c r="X203" s="179"/>
      <c r="Y203" s="179"/>
      <c r="Z203" s="179"/>
      <c r="AA203" s="179"/>
      <c r="AB203" s="179"/>
      <c r="AC203" s="177"/>
      <c r="AD203" s="177"/>
      <c r="AE203" s="179"/>
      <c r="AF203" s="179"/>
      <c r="AG203" s="179"/>
      <c r="AH203" s="179"/>
      <c r="AI203" s="179"/>
      <c r="AJ203" s="177"/>
      <c r="AK203" s="177"/>
      <c r="AL203" s="179"/>
      <c r="AM203" s="179"/>
      <c r="AN203" s="179"/>
      <c r="AO203" s="179"/>
      <c r="AP203" s="179"/>
      <c r="AQ203" s="177"/>
      <c r="AR203" s="177"/>
      <c r="AS203" s="181"/>
      <c r="AT203" s="179"/>
      <c r="AU203" s="129"/>
      <c r="AV203" s="8"/>
      <c r="AW203" s="8"/>
    </row>
    <row r="204" spans="1:49" s="6" customFormat="1" ht="22" customHeight="1" x14ac:dyDescent="0.25">
      <c r="A204" s="75"/>
      <c r="B204" s="186"/>
      <c r="C204" s="86">
        <v>45352</v>
      </c>
      <c r="D204" s="84" t="s">
        <v>8</v>
      </c>
      <c r="E204" s="78" t="s">
        <v>78</v>
      </c>
      <c r="F204" s="89" t="s">
        <v>764</v>
      </c>
      <c r="G204" s="89" t="s">
        <v>765</v>
      </c>
      <c r="H204" s="89"/>
      <c r="I204" s="89"/>
      <c r="J204" s="89"/>
      <c r="K204" s="89"/>
      <c r="L204" s="89"/>
      <c r="M204" s="89"/>
      <c r="N204" s="108"/>
      <c r="O204" s="98" t="s">
        <v>796</v>
      </c>
      <c r="P204" s="99">
        <v>45411</v>
      </c>
      <c r="Q204" s="210"/>
      <c r="R204" s="179"/>
      <c r="S204" s="179"/>
      <c r="T204" s="179"/>
      <c r="U204" s="179"/>
      <c r="V204" s="177"/>
      <c r="W204" s="177"/>
      <c r="X204" s="179"/>
      <c r="Y204" s="179"/>
      <c r="Z204" s="179"/>
      <c r="AA204" s="179"/>
      <c r="AB204" s="179"/>
      <c r="AC204" s="177"/>
      <c r="AD204" s="177"/>
      <c r="AE204" s="179"/>
      <c r="AF204" s="179"/>
      <c r="AG204" s="179"/>
      <c r="AH204" s="179"/>
      <c r="AI204" s="179"/>
      <c r="AJ204" s="177"/>
      <c r="AK204" s="177"/>
      <c r="AL204" s="179"/>
      <c r="AM204" s="179"/>
      <c r="AN204" s="179"/>
      <c r="AO204" s="179"/>
      <c r="AP204" s="179"/>
      <c r="AQ204" s="177"/>
      <c r="AR204" s="177"/>
      <c r="AS204" s="181"/>
      <c r="AT204" s="179"/>
      <c r="AU204" s="129"/>
      <c r="AV204" s="8"/>
      <c r="AW204" s="8"/>
    </row>
    <row r="205" spans="1:49" s="6" customFormat="1" ht="22" customHeight="1" x14ac:dyDescent="0.25">
      <c r="A205" s="75"/>
      <c r="B205" s="186"/>
      <c r="C205" s="86">
        <v>45352</v>
      </c>
      <c r="D205" s="84" t="s">
        <v>8</v>
      </c>
      <c r="E205" s="78" t="s">
        <v>349</v>
      </c>
      <c r="F205" s="89" t="s">
        <v>766</v>
      </c>
      <c r="G205" s="89"/>
      <c r="H205" s="89"/>
      <c r="I205" s="89"/>
      <c r="J205" s="89"/>
      <c r="K205" s="89"/>
      <c r="L205" s="89"/>
      <c r="M205" s="89"/>
      <c r="N205" s="108"/>
      <c r="O205" s="98" t="s">
        <v>796</v>
      </c>
      <c r="P205" s="99">
        <v>45411</v>
      </c>
      <c r="Q205" s="210"/>
      <c r="R205" s="179"/>
      <c r="S205" s="179"/>
      <c r="T205" s="179"/>
      <c r="U205" s="179"/>
      <c r="V205" s="177"/>
      <c r="W205" s="177"/>
      <c r="X205" s="179"/>
      <c r="Y205" s="179"/>
      <c r="Z205" s="179"/>
      <c r="AA205" s="179"/>
      <c r="AB205" s="179"/>
      <c r="AC205" s="177"/>
      <c r="AD205" s="177"/>
      <c r="AE205" s="179"/>
      <c r="AF205" s="179"/>
      <c r="AG205" s="179"/>
      <c r="AH205" s="179"/>
      <c r="AI205" s="179"/>
      <c r="AJ205" s="177"/>
      <c r="AK205" s="177"/>
      <c r="AL205" s="179"/>
      <c r="AM205" s="179"/>
      <c r="AN205" s="179"/>
      <c r="AO205" s="179"/>
      <c r="AP205" s="179"/>
      <c r="AQ205" s="177"/>
      <c r="AR205" s="177"/>
      <c r="AS205" s="181"/>
      <c r="AT205" s="179"/>
      <c r="AU205" s="129"/>
      <c r="AV205" s="8"/>
      <c r="AW205" s="8"/>
    </row>
    <row r="206" spans="1:49" s="6" customFormat="1" ht="22" customHeight="1" x14ac:dyDescent="0.25">
      <c r="A206" s="75"/>
      <c r="B206" s="186"/>
      <c r="C206" s="86">
        <v>45352</v>
      </c>
      <c r="D206" s="84" t="s">
        <v>8</v>
      </c>
      <c r="E206" s="78" t="s">
        <v>79</v>
      </c>
      <c r="F206" s="89" t="s">
        <v>767</v>
      </c>
      <c r="G206" s="89" t="s">
        <v>768</v>
      </c>
      <c r="H206" s="89"/>
      <c r="I206" s="89"/>
      <c r="J206" s="89"/>
      <c r="K206" s="89"/>
      <c r="L206" s="89"/>
      <c r="M206" s="89"/>
      <c r="N206" s="108"/>
      <c r="O206" s="98" t="s">
        <v>796</v>
      </c>
      <c r="P206" s="99">
        <v>45411</v>
      </c>
      <c r="Q206" s="210"/>
      <c r="R206" s="179"/>
      <c r="S206" s="179"/>
      <c r="T206" s="179"/>
      <c r="U206" s="179"/>
      <c r="V206" s="177"/>
      <c r="W206" s="177"/>
      <c r="X206" s="179"/>
      <c r="Y206" s="179"/>
      <c r="Z206" s="179"/>
      <c r="AA206" s="179"/>
      <c r="AB206" s="179"/>
      <c r="AC206" s="177"/>
      <c r="AD206" s="177"/>
      <c r="AE206" s="179"/>
      <c r="AF206" s="179"/>
      <c r="AG206" s="179"/>
      <c r="AH206" s="179"/>
      <c r="AI206" s="179"/>
      <c r="AJ206" s="177"/>
      <c r="AK206" s="177"/>
      <c r="AL206" s="179"/>
      <c r="AM206" s="179"/>
      <c r="AN206" s="179"/>
      <c r="AO206" s="179"/>
      <c r="AP206" s="179"/>
      <c r="AQ206" s="177"/>
      <c r="AR206" s="177"/>
      <c r="AS206" s="181"/>
      <c r="AT206" s="179"/>
      <c r="AU206" s="129"/>
      <c r="AV206" s="8"/>
      <c r="AW206" s="8"/>
    </row>
    <row r="207" spans="1:49" s="6" customFormat="1" ht="22" customHeight="1" x14ac:dyDescent="0.25">
      <c r="A207" s="75"/>
      <c r="B207" s="187"/>
      <c r="C207" s="86">
        <v>45352</v>
      </c>
      <c r="D207" s="84" t="s">
        <v>8</v>
      </c>
      <c r="E207" s="78" t="s">
        <v>80</v>
      </c>
      <c r="F207" s="89" t="s">
        <v>769</v>
      </c>
      <c r="G207" s="89" t="s">
        <v>770</v>
      </c>
      <c r="H207" s="89" t="s">
        <v>771</v>
      </c>
      <c r="I207" s="89"/>
      <c r="J207" s="89"/>
      <c r="K207" s="89"/>
      <c r="L207" s="89"/>
      <c r="M207" s="89"/>
      <c r="N207" s="108"/>
      <c r="O207" s="98" t="s">
        <v>796</v>
      </c>
      <c r="P207" s="99">
        <v>45411</v>
      </c>
      <c r="Q207" s="211"/>
      <c r="R207" s="183"/>
      <c r="S207" s="183"/>
      <c r="T207" s="183"/>
      <c r="U207" s="183"/>
      <c r="V207" s="184"/>
      <c r="W207" s="184"/>
      <c r="X207" s="183"/>
      <c r="Y207" s="183"/>
      <c r="Z207" s="183"/>
      <c r="AA207" s="183"/>
      <c r="AB207" s="183"/>
      <c r="AC207" s="184"/>
      <c r="AD207" s="184"/>
      <c r="AE207" s="183"/>
      <c r="AF207" s="183"/>
      <c r="AG207" s="183"/>
      <c r="AH207" s="183"/>
      <c r="AI207" s="183"/>
      <c r="AJ207" s="184"/>
      <c r="AK207" s="184"/>
      <c r="AL207" s="183"/>
      <c r="AM207" s="183"/>
      <c r="AN207" s="183"/>
      <c r="AO207" s="183"/>
      <c r="AP207" s="183"/>
      <c r="AQ207" s="184"/>
      <c r="AR207" s="184"/>
      <c r="AS207" s="182"/>
      <c r="AT207" s="183"/>
      <c r="AU207" s="130"/>
      <c r="AV207" s="8"/>
      <c r="AW207" s="8"/>
    </row>
    <row r="208" spans="1:49" s="6" customFormat="1" ht="58" x14ac:dyDescent="0.25">
      <c r="A208" s="75" t="str">
        <f>VLOOKUP(B208,Apoio!$A:$C,3,FALSE)</f>
        <v>MCP - Resultados</v>
      </c>
      <c r="B208" s="82" t="s">
        <v>652</v>
      </c>
      <c r="C208" s="86">
        <v>45352</v>
      </c>
      <c r="D208" s="84" t="s">
        <v>8</v>
      </c>
      <c r="E208" s="78" t="s">
        <v>84</v>
      </c>
      <c r="F208" s="89"/>
      <c r="G208" s="89"/>
      <c r="H208" s="89" t="s">
        <v>84</v>
      </c>
      <c r="I208" s="89"/>
      <c r="J208" s="89"/>
      <c r="K208" s="89"/>
      <c r="L208" s="89"/>
      <c r="M208" s="89"/>
      <c r="N208" s="89"/>
      <c r="O208" s="98" t="s">
        <v>796</v>
      </c>
      <c r="P208" s="99">
        <v>45411</v>
      </c>
      <c r="Q208" s="77">
        <v>1</v>
      </c>
      <c r="R208" s="77">
        <v>2</v>
      </c>
      <c r="S208" s="77">
        <v>3</v>
      </c>
      <c r="T208" s="77">
        <v>4</v>
      </c>
      <c r="U208" s="77">
        <v>5</v>
      </c>
      <c r="V208" s="100">
        <v>6</v>
      </c>
      <c r="W208" s="100">
        <v>7</v>
      </c>
      <c r="X208" s="77">
        <v>8</v>
      </c>
      <c r="Y208" s="77">
        <v>9</v>
      </c>
      <c r="Z208" s="77">
        <v>10</v>
      </c>
      <c r="AA208" s="77">
        <v>11</v>
      </c>
      <c r="AB208" s="77">
        <v>12</v>
      </c>
      <c r="AC208" s="100">
        <v>13</v>
      </c>
      <c r="AD208" s="100">
        <v>14</v>
      </c>
      <c r="AE208" s="77">
        <v>15</v>
      </c>
      <c r="AF208" s="77">
        <v>16</v>
      </c>
      <c r="AG208" s="77">
        <v>17</v>
      </c>
      <c r="AH208" s="77">
        <v>18</v>
      </c>
      <c r="AI208" s="77">
        <v>19</v>
      </c>
      <c r="AJ208" s="100">
        <v>20</v>
      </c>
      <c r="AK208" s="100">
        <v>21</v>
      </c>
      <c r="AL208" s="77">
        <v>22</v>
      </c>
      <c r="AM208" s="77">
        <v>23</v>
      </c>
      <c r="AN208" s="77">
        <v>24</v>
      </c>
      <c r="AO208" s="77">
        <v>25</v>
      </c>
      <c r="AP208" s="77">
        <v>26</v>
      </c>
      <c r="AQ208" s="100">
        <v>27</v>
      </c>
      <c r="AR208" s="100">
        <v>28</v>
      </c>
      <c r="AS208" s="131">
        <v>29</v>
      </c>
      <c r="AT208" s="77">
        <v>30</v>
      </c>
      <c r="AU208" s="130"/>
      <c r="AV208" s="8"/>
      <c r="AW208" s="8"/>
    </row>
    <row r="209" spans="1:49" s="6" customFormat="1" ht="38.15" customHeight="1" x14ac:dyDescent="0.25">
      <c r="A209" s="75" t="str">
        <f>VLOOKUP(B209,Apoio!$A:$C,3,FALSE)</f>
        <v>MCSD EN - Liquidação</v>
      </c>
      <c r="B209" s="82" t="s">
        <v>420</v>
      </c>
      <c r="C209" s="86">
        <v>45352</v>
      </c>
      <c r="D209" s="84" t="s">
        <v>1020</v>
      </c>
      <c r="E209" s="78" t="s">
        <v>84</v>
      </c>
      <c r="F209" s="92"/>
      <c r="G209" s="89"/>
      <c r="H209" s="89" t="s">
        <v>84</v>
      </c>
      <c r="I209" s="89"/>
      <c r="J209" s="89"/>
      <c r="K209" s="89"/>
      <c r="L209" s="89"/>
      <c r="M209" s="89"/>
      <c r="N209" s="90"/>
      <c r="O209" s="98" t="s">
        <v>796</v>
      </c>
      <c r="P209" s="99">
        <v>45411</v>
      </c>
      <c r="Q209" s="77">
        <v>1</v>
      </c>
      <c r="R209" s="77">
        <v>2</v>
      </c>
      <c r="S209" s="77">
        <v>3</v>
      </c>
      <c r="T209" s="77">
        <v>4</v>
      </c>
      <c r="U209" s="77">
        <v>5</v>
      </c>
      <c r="V209" s="100">
        <v>6</v>
      </c>
      <c r="W209" s="100">
        <v>7</v>
      </c>
      <c r="X209" s="77">
        <v>8</v>
      </c>
      <c r="Y209" s="77">
        <v>9</v>
      </c>
      <c r="Z209" s="77">
        <v>10</v>
      </c>
      <c r="AA209" s="77">
        <v>11</v>
      </c>
      <c r="AB209" s="77">
        <v>12</v>
      </c>
      <c r="AC209" s="100">
        <v>13</v>
      </c>
      <c r="AD209" s="100">
        <v>14</v>
      </c>
      <c r="AE209" s="77">
        <v>15</v>
      </c>
      <c r="AF209" s="77">
        <v>16</v>
      </c>
      <c r="AG209" s="77">
        <v>17</v>
      </c>
      <c r="AH209" s="77">
        <v>18</v>
      </c>
      <c r="AI209" s="77">
        <v>19</v>
      </c>
      <c r="AJ209" s="100">
        <v>20</v>
      </c>
      <c r="AK209" s="100">
        <v>21</v>
      </c>
      <c r="AL209" s="77">
        <v>22</v>
      </c>
      <c r="AM209" s="77">
        <v>23</v>
      </c>
      <c r="AN209" s="77">
        <v>24</v>
      </c>
      <c r="AO209" s="77">
        <v>25</v>
      </c>
      <c r="AP209" s="77">
        <v>26</v>
      </c>
      <c r="AQ209" s="100">
        <v>27</v>
      </c>
      <c r="AR209" s="100">
        <v>28</v>
      </c>
      <c r="AS209" s="131">
        <v>29</v>
      </c>
      <c r="AT209" s="77">
        <v>30</v>
      </c>
      <c r="AU209" s="130"/>
      <c r="AV209" s="8"/>
      <c r="AW209" s="8"/>
    </row>
    <row r="210" spans="1:49" s="6" customFormat="1" ht="20.5" customHeight="1" x14ac:dyDescent="0.25">
      <c r="A210" s="75" t="str">
        <f>VLOOKUP(B210,Apoio!$A:$C,3,FALSE)</f>
        <v>Medição Contábil</v>
      </c>
      <c r="B210" s="185" t="s">
        <v>1009</v>
      </c>
      <c r="C210" s="86">
        <v>45383</v>
      </c>
      <c r="D210" s="84" t="s">
        <v>84</v>
      </c>
      <c r="E210" s="78" t="s">
        <v>77</v>
      </c>
      <c r="F210" s="91" t="s">
        <v>760</v>
      </c>
      <c r="G210" s="92" t="s">
        <v>761</v>
      </c>
      <c r="H210" s="92" t="s">
        <v>762</v>
      </c>
      <c r="I210" s="92" t="s">
        <v>763</v>
      </c>
      <c r="J210" s="89"/>
      <c r="K210" s="89"/>
      <c r="L210" s="89"/>
      <c r="M210" s="89"/>
      <c r="N210" s="90"/>
      <c r="O210" s="98" t="s">
        <v>796</v>
      </c>
      <c r="P210" s="99">
        <v>45411</v>
      </c>
      <c r="Q210" s="209">
        <v>1</v>
      </c>
      <c r="R210" s="178">
        <v>2</v>
      </c>
      <c r="S210" s="178">
        <v>3</v>
      </c>
      <c r="T210" s="178">
        <v>4</v>
      </c>
      <c r="U210" s="178">
        <v>5</v>
      </c>
      <c r="V210" s="176">
        <v>6</v>
      </c>
      <c r="W210" s="176">
        <v>7</v>
      </c>
      <c r="X210" s="209">
        <v>8</v>
      </c>
      <c r="Y210" s="178">
        <v>9</v>
      </c>
      <c r="Z210" s="178">
        <v>10</v>
      </c>
      <c r="AA210" s="178">
        <v>11</v>
      </c>
      <c r="AB210" s="178">
        <v>12</v>
      </c>
      <c r="AC210" s="176">
        <v>13</v>
      </c>
      <c r="AD210" s="176">
        <v>14</v>
      </c>
      <c r="AE210" s="209">
        <v>15</v>
      </c>
      <c r="AF210" s="178">
        <v>16</v>
      </c>
      <c r="AG210" s="178">
        <v>17</v>
      </c>
      <c r="AH210" s="178">
        <v>18</v>
      </c>
      <c r="AI210" s="178">
        <v>19</v>
      </c>
      <c r="AJ210" s="176">
        <v>20</v>
      </c>
      <c r="AK210" s="176">
        <v>21</v>
      </c>
      <c r="AL210" s="209">
        <v>22</v>
      </c>
      <c r="AM210" s="178">
        <v>23</v>
      </c>
      <c r="AN210" s="178">
        <v>24</v>
      </c>
      <c r="AO210" s="178">
        <v>25</v>
      </c>
      <c r="AP210" s="178">
        <v>26</v>
      </c>
      <c r="AQ210" s="176">
        <v>27</v>
      </c>
      <c r="AR210" s="176">
        <v>28</v>
      </c>
      <c r="AS210" s="180">
        <v>29</v>
      </c>
      <c r="AT210" s="178">
        <v>30</v>
      </c>
      <c r="AU210" s="174"/>
      <c r="AV210" s="8"/>
      <c r="AW210" s="8"/>
    </row>
    <row r="211" spans="1:49" s="6" customFormat="1" ht="20.5" customHeight="1" x14ac:dyDescent="0.25">
      <c r="A211" s="75"/>
      <c r="B211" s="186"/>
      <c r="C211" s="86">
        <v>45383</v>
      </c>
      <c r="D211" s="84" t="s">
        <v>84</v>
      </c>
      <c r="E211" s="78" t="s">
        <v>1028</v>
      </c>
      <c r="F211" s="91" t="s">
        <v>1029</v>
      </c>
      <c r="G211" s="92" t="s">
        <v>1030</v>
      </c>
      <c r="H211" s="89"/>
      <c r="I211" s="89"/>
      <c r="J211" s="89"/>
      <c r="K211" s="89"/>
      <c r="L211" s="89"/>
      <c r="M211" s="89"/>
      <c r="N211" s="90"/>
      <c r="O211" s="98" t="s">
        <v>796</v>
      </c>
      <c r="P211" s="99">
        <v>45411</v>
      </c>
      <c r="Q211" s="210"/>
      <c r="R211" s="179"/>
      <c r="S211" s="179"/>
      <c r="T211" s="179"/>
      <c r="U211" s="179"/>
      <c r="V211" s="177"/>
      <c r="W211" s="177"/>
      <c r="X211" s="210"/>
      <c r="Y211" s="179"/>
      <c r="Z211" s="179"/>
      <c r="AA211" s="179"/>
      <c r="AB211" s="179"/>
      <c r="AC211" s="177"/>
      <c r="AD211" s="177"/>
      <c r="AE211" s="210"/>
      <c r="AF211" s="179"/>
      <c r="AG211" s="179"/>
      <c r="AH211" s="179"/>
      <c r="AI211" s="179"/>
      <c r="AJ211" s="177"/>
      <c r="AK211" s="177"/>
      <c r="AL211" s="210"/>
      <c r="AM211" s="179"/>
      <c r="AN211" s="179"/>
      <c r="AO211" s="179"/>
      <c r="AP211" s="179"/>
      <c r="AQ211" s="177"/>
      <c r="AR211" s="177"/>
      <c r="AS211" s="181"/>
      <c r="AT211" s="179"/>
      <c r="AU211" s="175"/>
      <c r="AV211" s="8"/>
      <c r="AW211" s="8"/>
    </row>
    <row r="212" spans="1:49" s="6" customFormat="1" ht="20.5" customHeight="1" x14ac:dyDescent="0.25">
      <c r="A212" s="75"/>
      <c r="B212" s="187"/>
      <c r="C212" s="86">
        <v>45383</v>
      </c>
      <c r="D212" s="84" t="s">
        <v>84</v>
      </c>
      <c r="E212" s="78" t="s">
        <v>586</v>
      </c>
      <c r="F212" s="91" t="s">
        <v>588</v>
      </c>
      <c r="G212" s="92" t="s">
        <v>589</v>
      </c>
      <c r="H212" s="89" t="s">
        <v>590</v>
      </c>
      <c r="I212" s="89"/>
      <c r="J212" s="89"/>
      <c r="K212" s="89"/>
      <c r="L212" s="89"/>
      <c r="M212" s="89"/>
      <c r="N212" s="90"/>
      <c r="O212" s="98" t="s">
        <v>796</v>
      </c>
      <c r="P212" s="99">
        <v>45411</v>
      </c>
      <c r="Q212" s="211"/>
      <c r="R212" s="183"/>
      <c r="S212" s="183"/>
      <c r="T212" s="183"/>
      <c r="U212" s="183"/>
      <c r="V212" s="184"/>
      <c r="W212" s="184"/>
      <c r="X212" s="211"/>
      <c r="Y212" s="183"/>
      <c r="Z212" s="183"/>
      <c r="AA212" s="183"/>
      <c r="AB212" s="183"/>
      <c r="AC212" s="184"/>
      <c r="AD212" s="184"/>
      <c r="AE212" s="211"/>
      <c r="AF212" s="183"/>
      <c r="AG212" s="183"/>
      <c r="AH212" s="183"/>
      <c r="AI212" s="183"/>
      <c r="AJ212" s="184"/>
      <c r="AK212" s="184"/>
      <c r="AL212" s="211"/>
      <c r="AM212" s="183"/>
      <c r="AN212" s="183"/>
      <c r="AO212" s="183"/>
      <c r="AP212" s="183"/>
      <c r="AQ212" s="184"/>
      <c r="AR212" s="184"/>
      <c r="AS212" s="182"/>
      <c r="AT212" s="183"/>
      <c r="AU212" s="198"/>
      <c r="AV212" s="8"/>
      <c r="AW212" s="8"/>
    </row>
    <row r="213" spans="1:49" s="6" customFormat="1" ht="29" x14ac:dyDescent="0.25">
      <c r="A213" s="75" t="str">
        <f>VLOOKUP(B213,Apoio!$A:$C,3,FALSE)</f>
        <v>MCP - Pré-Liquidação</v>
      </c>
      <c r="B213" s="109" t="s">
        <v>545</v>
      </c>
      <c r="C213" s="86">
        <v>45352</v>
      </c>
      <c r="D213" s="114" t="s">
        <v>363</v>
      </c>
      <c r="E213" s="111" t="s">
        <v>82</v>
      </c>
      <c r="F213" s="113" t="s">
        <v>781</v>
      </c>
      <c r="G213" s="112" t="s">
        <v>728</v>
      </c>
      <c r="H213" s="112" t="s">
        <v>782</v>
      </c>
      <c r="I213" s="89"/>
      <c r="J213" s="89"/>
      <c r="K213" s="89"/>
      <c r="L213" s="89"/>
      <c r="M213" s="89"/>
      <c r="N213" s="89"/>
      <c r="O213" s="98" t="s">
        <v>796</v>
      </c>
      <c r="P213" s="99">
        <v>45412</v>
      </c>
      <c r="Q213" s="77">
        <v>1</v>
      </c>
      <c r="R213" s="77">
        <v>2</v>
      </c>
      <c r="S213" s="77">
        <v>3</v>
      </c>
      <c r="T213" s="77">
        <v>4</v>
      </c>
      <c r="U213" s="77">
        <v>5</v>
      </c>
      <c r="V213" s="100">
        <v>6</v>
      </c>
      <c r="W213" s="100">
        <v>7</v>
      </c>
      <c r="X213" s="77">
        <v>8</v>
      </c>
      <c r="Y213" s="77">
        <v>9</v>
      </c>
      <c r="Z213" s="77">
        <v>10</v>
      </c>
      <c r="AA213" s="77">
        <v>11</v>
      </c>
      <c r="AB213" s="77">
        <v>12</v>
      </c>
      <c r="AC213" s="100">
        <v>13</v>
      </c>
      <c r="AD213" s="100">
        <v>14</v>
      </c>
      <c r="AE213" s="77">
        <v>15</v>
      </c>
      <c r="AF213" s="77">
        <v>16</v>
      </c>
      <c r="AG213" s="77">
        <v>17</v>
      </c>
      <c r="AH213" s="77">
        <v>18</v>
      </c>
      <c r="AI213" s="77">
        <v>19</v>
      </c>
      <c r="AJ213" s="100">
        <v>20</v>
      </c>
      <c r="AK213" s="100">
        <v>21</v>
      </c>
      <c r="AL213" s="77">
        <v>22</v>
      </c>
      <c r="AM213" s="77">
        <v>23</v>
      </c>
      <c r="AN213" s="77">
        <v>24</v>
      </c>
      <c r="AO213" s="77">
        <v>25</v>
      </c>
      <c r="AP213" s="77">
        <v>26</v>
      </c>
      <c r="AQ213" s="100">
        <v>27</v>
      </c>
      <c r="AR213" s="100">
        <v>28</v>
      </c>
      <c r="AS213" s="77">
        <v>29</v>
      </c>
      <c r="AT213" s="131">
        <v>30</v>
      </c>
      <c r="AU213" s="130"/>
      <c r="AV213" s="8"/>
      <c r="AW213" s="8"/>
    </row>
    <row r="214" spans="1:49" s="6" customFormat="1" ht="29" x14ac:dyDescent="0.25">
      <c r="A214" s="75" t="str">
        <f>VLOOKUP(B214,Apoio!$A:$C,3,FALSE)</f>
        <v>Penalidades - Pré-Liquidação</v>
      </c>
      <c r="B214" s="109" t="s">
        <v>364</v>
      </c>
      <c r="C214" s="86">
        <v>45383</v>
      </c>
      <c r="D214" s="114" t="s">
        <v>985</v>
      </c>
      <c r="E214" s="111" t="s">
        <v>83</v>
      </c>
      <c r="F214" s="112" t="s">
        <v>783</v>
      </c>
      <c r="G214" s="112" t="s">
        <v>729</v>
      </c>
      <c r="H214" s="112" t="s">
        <v>730</v>
      </c>
      <c r="I214" s="89"/>
      <c r="J214" s="89"/>
      <c r="K214" s="89"/>
      <c r="L214" s="89"/>
      <c r="M214" s="89"/>
      <c r="N214" s="89"/>
      <c r="O214" s="98" t="s">
        <v>796</v>
      </c>
      <c r="P214" s="99">
        <v>45412</v>
      </c>
      <c r="Q214" s="77">
        <v>1</v>
      </c>
      <c r="R214" s="77">
        <v>2</v>
      </c>
      <c r="S214" s="77">
        <v>3</v>
      </c>
      <c r="T214" s="77">
        <v>4</v>
      </c>
      <c r="U214" s="77">
        <v>5</v>
      </c>
      <c r="V214" s="100">
        <v>6</v>
      </c>
      <c r="W214" s="100">
        <v>7</v>
      </c>
      <c r="X214" s="77">
        <v>8</v>
      </c>
      <c r="Y214" s="77">
        <v>9</v>
      </c>
      <c r="Z214" s="77">
        <v>10</v>
      </c>
      <c r="AA214" s="77">
        <v>11</v>
      </c>
      <c r="AB214" s="77">
        <v>12</v>
      </c>
      <c r="AC214" s="100">
        <v>13</v>
      </c>
      <c r="AD214" s="100">
        <v>14</v>
      </c>
      <c r="AE214" s="77">
        <v>15</v>
      </c>
      <c r="AF214" s="77">
        <v>16</v>
      </c>
      <c r="AG214" s="77">
        <v>17</v>
      </c>
      <c r="AH214" s="77">
        <v>18</v>
      </c>
      <c r="AI214" s="77">
        <v>19</v>
      </c>
      <c r="AJ214" s="100">
        <v>20</v>
      </c>
      <c r="AK214" s="100">
        <v>21</v>
      </c>
      <c r="AL214" s="77">
        <v>22</v>
      </c>
      <c r="AM214" s="77">
        <v>23</v>
      </c>
      <c r="AN214" s="77">
        <v>24</v>
      </c>
      <c r="AO214" s="77">
        <v>25</v>
      </c>
      <c r="AP214" s="77">
        <v>26</v>
      </c>
      <c r="AQ214" s="100">
        <v>27</v>
      </c>
      <c r="AR214" s="100">
        <v>28</v>
      </c>
      <c r="AS214" s="77">
        <v>29</v>
      </c>
      <c r="AT214" s="131">
        <v>30</v>
      </c>
      <c r="AU214" s="130"/>
      <c r="AV214" s="8"/>
      <c r="AW214" s="8"/>
    </row>
    <row r="215" spans="1:49" s="6" customFormat="1" ht="37" customHeight="1" x14ac:dyDescent="0.25">
      <c r="A215" s="75" t="str">
        <f>VLOOKUP(B215,Apoio!$A:$C,3,FALSE)</f>
        <v>Cessões de Energia (DSP 2300/19) - Liquidação</v>
      </c>
      <c r="B215" s="82" t="s">
        <v>636</v>
      </c>
      <c r="C215" s="86">
        <v>45352</v>
      </c>
      <c r="D215" s="84" t="s">
        <v>84</v>
      </c>
      <c r="E215" s="78" t="s">
        <v>84</v>
      </c>
      <c r="F215" s="89"/>
      <c r="G215" s="89"/>
      <c r="H215" s="89" t="s">
        <v>84</v>
      </c>
      <c r="I215" s="89"/>
      <c r="J215" s="89"/>
      <c r="K215" s="89"/>
      <c r="L215" s="89"/>
      <c r="M215" s="89"/>
      <c r="N215" s="90"/>
      <c r="O215" s="98" t="s">
        <v>796</v>
      </c>
      <c r="P215" s="99">
        <v>45412</v>
      </c>
      <c r="Q215" s="77">
        <v>1</v>
      </c>
      <c r="R215" s="77">
        <v>2</v>
      </c>
      <c r="S215" s="77">
        <v>3</v>
      </c>
      <c r="T215" s="77">
        <v>4</v>
      </c>
      <c r="U215" s="77">
        <v>5</v>
      </c>
      <c r="V215" s="100">
        <v>6</v>
      </c>
      <c r="W215" s="100">
        <v>7</v>
      </c>
      <c r="X215" s="77">
        <v>8</v>
      </c>
      <c r="Y215" s="77">
        <v>9</v>
      </c>
      <c r="Z215" s="77">
        <v>10</v>
      </c>
      <c r="AA215" s="77">
        <v>11</v>
      </c>
      <c r="AB215" s="77">
        <v>12</v>
      </c>
      <c r="AC215" s="100">
        <v>13</v>
      </c>
      <c r="AD215" s="100">
        <v>14</v>
      </c>
      <c r="AE215" s="77">
        <v>15</v>
      </c>
      <c r="AF215" s="77">
        <v>16</v>
      </c>
      <c r="AG215" s="77">
        <v>17</v>
      </c>
      <c r="AH215" s="77">
        <v>18</v>
      </c>
      <c r="AI215" s="77">
        <v>19</v>
      </c>
      <c r="AJ215" s="100">
        <v>20</v>
      </c>
      <c r="AK215" s="100">
        <v>21</v>
      </c>
      <c r="AL215" s="77">
        <v>22</v>
      </c>
      <c r="AM215" s="77">
        <v>23</v>
      </c>
      <c r="AN215" s="77">
        <v>24</v>
      </c>
      <c r="AO215" s="77">
        <v>25</v>
      </c>
      <c r="AP215" s="77">
        <v>26</v>
      </c>
      <c r="AQ215" s="100">
        <v>27</v>
      </c>
      <c r="AR215" s="100">
        <v>28</v>
      </c>
      <c r="AS215" s="77">
        <v>29</v>
      </c>
      <c r="AT215" s="79">
        <v>30</v>
      </c>
      <c r="AU215" s="78"/>
      <c r="AV215" s="8"/>
    </row>
    <row r="216" spans="1:49" s="6" customFormat="1" ht="37" customHeight="1" x14ac:dyDescent="0.25">
      <c r="A216" s="75" t="str">
        <f>VLOOKUP(B216,Apoio!$A:$C,3,FALSE)</f>
        <v>MCSD EE - Pós-Liquidação</v>
      </c>
      <c r="B216" s="82" t="s">
        <v>665</v>
      </c>
      <c r="C216" s="86">
        <v>45352</v>
      </c>
      <c r="D216" s="84" t="s">
        <v>1019</v>
      </c>
      <c r="E216" s="78" t="s">
        <v>108</v>
      </c>
      <c r="F216" s="89" t="s">
        <v>690</v>
      </c>
      <c r="G216" s="89"/>
      <c r="H216" s="89"/>
      <c r="I216" s="89"/>
      <c r="J216" s="89"/>
      <c r="K216" s="89"/>
      <c r="L216" s="89"/>
      <c r="M216" s="89"/>
      <c r="N216" s="90"/>
      <c r="O216" s="98" t="s">
        <v>796</v>
      </c>
      <c r="P216" s="99">
        <v>45412</v>
      </c>
      <c r="Q216" s="77">
        <v>1</v>
      </c>
      <c r="R216" s="77">
        <v>2</v>
      </c>
      <c r="S216" s="77">
        <v>3</v>
      </c>
      <c r="T216" s="77">
        <v>4</v>
      </c>
      <c r="U216" s="77">
        <v>5</v>
      </c>
      <c r="V216" s="100">
        <v>6</v>
      </c>
      <c r="W216" s="100">
        <v>7</v>
      </c>
      <c r="X216" s="77">
        <v>8</v>
      </c>
      <c r="Y216" s="77">
        <v>9</v>
      </c>
      <c r="Z216" s="77">
        <v>10</v>
      </c>
      <c r="AA216" s="77">
        <v>11</v>
      </c>
      <c r="AB216" s="77">
        <v>12</v>
      </c>
      <c r="AC216" s="100">
        <v>13</v>
      </c>
      <c r="AD216" s="100">
        <v>14</v>
      </c>
      <c r="AE216" s="77">
        <v>15</v>
      </c>
      <c r="AF216" s="77">
        <v>16</v>
      </c>
      <c r="AG216" s="77">
        <v>17</v>
      </c>
      <c r="AH216" s="77">
        <v>18</v>
      </c>
      <c r="AI216" s="77">
        <v>19</v>
      </c>
      <c r="AJ216" s="100">
        <v>20</v>
      </c>
      <c r="AK216" s="100">
        <v>21</v>
      </c>
      <c r="AL216" s="77">
        <v>22</v>
      </c>
      <c r="AM216" s="77">
        <v>23</v>
      </c>
      <c r="AN216" s="77">
        <v>24</v>
      </c>
      <c r="AO216" s="77">
        <v>25</v>
      </c>
      <c r="AP216" s="77">
        <v>26</v>
      </c>
      <c r="AQ216" s="100">
        <v>27</v>
      </c>
      <c r="AR216" s="100">
        <v>28</v>
      </c>
      <c r="AS216" s="77">
        <v>29</v>
      </c>
      <c r="AT216" s="79">
        <v>30</v>
      </c>
      <c r="AU216" s="78" t="s">
        <v>972</v>
      </c>
      <c r="AV216" s="8"/>
    </row>
    <row r="217" spans="1:49" s="6" customFormat="1" ht="32.15" customHeight="1" x14ac:dyDescent="0.25">
      <c r="A217" s="75" t="str">
        <f>VLOOKUP(B217,Apoio!$A:$C,3,FALSE)</f>
        <v>MCSD EN - Resultados</v>
      </c>
      <c r="B217" s="132" t="s">
        <v>845</v>
      </c>
      <c r="C217" s="138" t="s">
        <v>84</v>
      </c>
      <c r="D217" s="133" t="s">
        <v>84</v>
      </c>
      <c r="E217" s="139" t="s">
        <v>495</v>
      </c>
      <c r="F217" s="140" t="s">
        <v>872</v>
      </c>
      <c r="G217" s="142" t="s">
        <v>873</v>
      </c>
      <c r="H217" s="142"/>
      <c r="I217" s="142"/>
      <c r="J217" s="142"/>
      <c r="K217" s="142"/>
      <c r="L217" s="142"/>
      <c r="M217" s="142"/>
      <c r="N217" s="142"/>
      <c r="O217" s="98" t="s">
        <v>796</v>
      </c>
      <c r="P217" s="99">
        <v>45412</v>
      </c>
      <c r="Q217" s="77">
        <v>1</v>
      </c>
      <c r="R217" s="77">
        <v>2</v>
      </c>
      <c r="S217" s="77">
        <v>3</v>
      </c>
      <c r="T217" s="77">
        <v>4</v>
      </c>
      <c r="U217" s="77">
        <v>5</v>
      </c>
      <c r="V217" s="100">
        <v>6</v>
      </c>
      <c r="W217" s="100">
        <v>7</v>
      </c>
      <c r="X217" s="77">
        <v>8</v>
      </c>
      <c r="Y217" s="77">
        <v>9</v>
      </c>
      <c r="Z217" s="77">
        <v>10</v>
      </c>
      <c r="AA217" s="77">
        <v>11</v>
      </c>
      <c r="AB217" s="77">
        <v>12</v>
      </c>
      <c r="AC217" s="100">
        <v>13</v>
      </c>
      <c r="AD217" s="100">
        <v>14</v>
      </c>
      <c r="AE217" s="77">
        <v>15</v>
      </c>
      <c r="AF217" s="77">
        <v>16</v>
      </c>
      <c r="AG217" s="77">
        <v>17</v>
      </c>
      <c r="AH217" s="77">
        <v>18</v>
      </c>
      <c r="AI217" s="77">
        <v>19</v>
      </c>
      <c r="AJ217" s="100">
        <v>20</v>
      </c>
      <c r="AK217" s="100">
        <v>21</v>
      </c>
      <c r="AL217" s="77">
        <v>22</v>
      </c>
      <c r="AM217" s="77">
        <v>23</v>
      </c>
      <c r="AN217" s="77">
        <v>24</v>
      </c>
      <c r="AO217" s="77">
        <v>25</v>
      </c>
      <c r="AP217" s="77">
        <v>26</v>
      </c>
      <c r="AQ217" s="100">
        <v>27</v>
      </c>
      <c r="AR217" s="100">
        <v>28</v>
      </c>
      <c r="AS217" s="77">
        <v>29</v>
      </c>
      <c r="AT217" s="79">
        <v>30</v>
      </c>
      <c r="AU217" s="78"/>
      <c r="AV217" s="8"/>
    </row>
    <row r="218" spans="1:49" s="6" customFormat="1" ht="79" customHeight="1" x14ac:dyDescent="0.25">
      <c r="A218" s="75" t="str">
        <f>VLOOKUP(B218,Apoio!$A:$C,3,FALSE)</f>
        <v>AGP</v>
      </c>
      <c r="B218" s="82" t="s">
        <v>578</v>
      </c>
      <c r="C218" s="86">
        <v>45383</v>
      </c>
      <c r="D218" s="84" t="s">
        <v>372</v>
      </c>
      <c r="E218" s="78" t="s">
        <v>84</v>
      </c>
      <c r="F218" s="88"/>
      <c r="G218" s="89"/>
      <c r="H218" s="89" t="s">
        <v>84</v>
      </c>
      <c r="I218" s="89"/>
      <c r="J218" s="89"/>
      <c r="K218" s="89"/>
      <c r="L218" s="89"/>
      <c r="M218" s="89"/>
      <c r="N218" s="90"/>
      <c r="O218" s="98" t="s">
        <v>796</v>
      </c>
      <c r="P218" s="99">
        <v>45412</v>
      </c>
      <c r="Q218" s="77">
        <v>1</v>
      </c>
      <c r="R218" s="77">
        <v>2</v>
      </c>
      <c r="S218" s="77">
        <v>3</v>
      </c>
      <c r="T218" s="77">
        <v>4</v>
      </c>
      <c r="U218" s="77">
        <v>5</v>
      </c>
      <c r="V218" s="100">
        <v>6</v>
      </c>
      <c r="W218" s="100">
        <v>7</v>
      </c>
      <c r="X218" s="77">
        <v>8</v>
      </c>
      <c r="Y218" s="77">
        <v>9</v>
      </c>
      <c r="Z218" s="77">
        <v>10</v>
      </c>
      <c r="AA218" s="77">
        <v>11</v>
      </c>
      <c r="AB218" s="77">
        <v>12</v>
      </c>
      <c r="AC218" s="100">
        <v>13</v>
      </c>
      <c r="AD218" s="100">
        <v>14</v>
      </c>
      <c r="AE218" s="77">
        <v>15</v>
      </c>
      <c r="AF218" s="77">
        <v>16</v>
      </c>
      <c r="AG218" s="77">
        <v>17</v>
      </c>
      <c r="AH218" s="77">
        <v>18</v>
      </c>
      <c r="AI218" s="77">
        <v>19</v>
      </c>
      <c r="AJ218" s="100">
        <v>20</v>
      </c>
      <c r="AK218" s="100">
        <v>21</v>
      </c>
      <c r="AL218" s="77">
        <v>22</v>
      </c>
      <c r="AM218" s="77">
        <v>23</v>
      </c>
      <c r="AN218" s="77">
        <v>24</v>
      </c>
      <c r="AO218" s="77">
        <v>25</v>
      </c>
      <c r="AP218" s="77">
        <v>26</v>
      </c>
      <c r="AQ218" s="100">
        <v>27</v>
      </c>
      <c r="AR218" s="100">
        <v>28</v>
      </c>
      <c r="AS218" s="77">
        <v>29</v>
      </c>
      <c r="AT218" s="79">
        <v>30</v>
      </c>
      <c r="AU218" s="78"/>
      <c r="AV218" s="8"/>
    </row>
    <row r="219" spans="1:49" s="6" customFormat="1" ht="62.25" customHeight="1" x14ac:dyDescent="0.25">
      <c r="A219" s="75" t="str">
        <f>VLOOKUP(B219,Apoio!$A:$C,3,FALSE)</f>
        <v>Adesão</v>
      </c>
      <c r="B219" s="82" t="s">
        <v>184</v>
      </c>
      <c r="C219" s="86">
        <v>45383</v>
      </c>
      <c r="D219" s="84" t="s">
        <v>35</v>
      </c>
      <c r="E219" s="78" t="s">
        <v>84</v>
      </c>
      <c r="F219" s="91"/>
      <c r="G219" s="89"/>
      <c r="H219" s="89" t="s">
        <v>84</v>
      </c>
      <c r="I219" s="89"/>
      <c r="J219" s="89"/>
      <c r="K219" s="89"/>
      <c r="L219" s="89"/>
      <c r="M219" s="89"/>
      <c r="N219" s="90"/>
      <c r="O219" s="98" t="s">
        <v>796</v>
      </c>
      <c r="P219" s="99">
        <v>45412</v>
      </c>
      <c r="Q219" s="77">
        <v>1</v>
      </c>
      <c r="R219" s="77">
        <v>2</v>
      </c>
      <c r="S219" s="77">
        <v>3</v>
      </c>
      <c r="T219" s="77">
        <v>4</v>
      </c>
      <c r="U219" s="77">
        <v>5</v>
      </c>
      <c r="V219" s="100">
        <v>6</v>
      </c>
      <c r="W219" s="100">
        <v>7</v>
      </c>
      <c r="X219" s="77">
        <v>8</v>
      </c>
      <c r="Y219" s="77">
        <v>9</v>
      </c>
      <c r="Z219" s="77">
        <v>10</v>
      </c>
      <c r="AA219" s="77">
        <v>11</v>
      </c>
      <c r="AB219" s="77">
        <v>12</v>
      </c>
      <c r="AC219" s="100">
        <v>13</v>
      </c>
      <c r="AD219" s="100">
        <v>14</v>
      </c>
      <c r="AE219" s="77">
        <v>15</v>
      </c>
      <c r="AF219" s="77">
        <v>16</v>
      </c>
      <c r="AG219" s="77">
        <v>17</v>
      </c>
      <c r="AH219" s="77">
        <v>18</v>
      </c>
      <c r="AI219" s="77">
        <v>19</v>
      </c>
      <c r="AJ219" s="100">
        <v>20</v>
      </c>
      <c r="AK219" s="100">
        <v>21</v>
      </c>
      <c r="AL219" s="77">
        <v>22</v>
      </c>
      <c r="AM219" s="77">
        <v>23</v>
      </c>
      <c r="AN219" s="77">
        <v>24</v>
      </c>
      <c r="AO219" s="77">
        <v>25</v>
      </c>
      <c r="AP219" s="77">
        <v>26</v>
      </c>
      <c r="AQ219" s="100">
        <v>27</v>
      </c>
      <c r="AR219" s="100">
        <v>28</v>
      </c>
      <c r="AS219" s="77">
        <v>29</v>
      </c>
      <c r="AT219" s="79">
        <v>30</v>
      </c>
      <c r="AU219" s="78"/>
      <c r="AV219" s="8"/>
    </row>
    <row r="220" spans="1:49" s="21" customFormat="1" ht="15.75" customHeight="1" x14ac:dyDescent="0.25">
      <c r="A220" s="22"/>
      <c r="B220" s="28"/>
      <c r="C220" s="34"/>
      <c r="D220" s="35"/>
      <c r="E220" s="36"/>
      <c r="F220" s="36"/>
      <c r="G220" s="36"/>
      <c r="H220" s="36"/>
      <c r="I220" s="36"/>
      <c r="J220" s="36"/>
      <c r="K220" s="36"/>
      <c r="L220" s="36"/>
      <c r="M220" s="36"/>
      <c r="N220" s="36"/>
      <c r="O220" s="36"/>
      <c r="P220" s="36"/>
      <c r="Q220" s="38"/>
      <c r="R220" s="37"/>
      <c r="S220" s="37"/>
      <c r="T220" s="38"/>
      <c r="U220" s="38"/>
      <c r="V220" s="37"/>
      <c r="W220" s="37"/>
      <c r="X220" s="37"/>
      <c r="Y220" s="37"/>
      <c r="Z220" s="37"/>
      <c r="AA220" s="38"/>
      <c r="AB220" s="38"/>
      <c r="AC220" s="37"/>
      <c r="AD220" s="37"/>
      <c r="AE220" s="38"/>
      <c r="AF220" s="37"/>
      <c r="AG220" s="37"/>
      <c r="AH220" s="38"/>
      <c r="AI220" s="38"/>
      <c r="AJ220" s="37"/>
      <c r="AK220" s="37"/>
      <c r="AL220" s="37"/>
      <c r="AM220" s="37"/>
      <c r="AN220" s="37"/>
      <c r="AO220" s="37"/>
      <c r="AP220" s="37"/>
      <c r="AQ220" s="37"/>
      <c r="AR220" s="37"/>
      <c r="AS220" s="37"/>
      <c r="AT220" s="37"/>
      <c r="AU220" s="57"/>
    </row>
    <row r="221" spans="1:49" s="3" customFormat="1" ht="16.5" customHeight="1" x14ac:dyDescent="0.25">
      <c r="A221" s="22"/>
      <c r="B221" s="26" t="s">
        <v>405</v>
      </c>
      <c r="C221" s="27"/>
      <c r="D221" s="28"/>
      <c r="E221" s="28"/>
      <c r="F221" s="28"/>
      <c r="G221" s="28"/>
      <c r="H221" s="28"/>
      <c r="I221" s="28"/>
      <c r="J221" s="28"/>
      <c r="K221" s="10"/>
      <c r="L221" s="10"/>
      <c r="M221" s="10"/>
      <c r="N221" s="10"/>
      <c r="O221" s="10"/>
      <c r="P221" s="10"/>
      <c r="Q221" s="23"/>
      <c r="R221" s="55"/>
      <c r="S221" s="23"/>
      <c r="T221" s="55"/>
      <c r="U221" s="23"/>
      <c r="V221" s="23"/>
      <c r="W221" s="23"/>
      <c r="X221" s="23"/>
      <c r="Y221" s="23"/>
      <c r="Z221" s="23"/>
      <c r="AA221" s="10"/>
      <c r="AB221" s="10"/>
      <c r="AC221" s="10"/>
      <c r="AD221" s="23"/>
      <c r="AE221" s="23"/>
      <c r="AF221" s="23"/>
      <c r="AG221" s="23"/>
      <c r="AH221" s="10"/>
      <c r="AI221" s="10"/>
      <c r="AJ221" s="23"/>
      <c r="AK221" s="23"/>
      <c r="AL221" s="23"/>
      <c r="AM221" s="23"/>
      <c r="AN221" s="23"/>
      <c r="AO221" s="23"/>
      <c r="AP221" s="23"/>
      <c r="AQ221" s="23"/>
      <c r="AR221" s="23"/>
      <c r="AS221" s="23"/>
      <c r="AT221" s="23"/>
      <c r="AU221" s="28"/>
    </row>
    <row r="222" spans="1:49" s="3" customFormat="1" ht="16.5" customHeight="1" x14ac:dyDescent="0.25">
      <c r="A222" s="22"/>
      <c r="B222" s="26"/>
      <c r="C222" s="26"/>
      <c r="D222" s="26"/>
      <c r="E222" s="26"/>
      <c r="F222" s="26"/>
      <c r="G222" s="26"/>
      <c r="H222" s="26"/>
      <c r="I222" s="26"/>
      <c r="J222" s="28"/>
      <c r="K222" s="10"/>
      <c r="L222" s="10"/>
      <c r="M222" s="10"/>
      <c r="N222" s="10"/>
      <c r="O222" s="10"/>
      <c r="P222" s="10"/>
      <c r="Q222" s="23"/>
      <c r="R222" s="55"/>
      <c r="S222" s="23"/>
      <c r="T222" s="55"/>
      <c r="U222" s="23"/>
      <c r="V222" s="23"/>
      <c r="W222" s="23"/>
      <c r="X222" s="23"/>
      <c r="Y222" s="23"/>
      <c r="Z222" s="23"/>
      <c r="AA222" s="10"/>
      <c r="AB222" s="10"/>
      <c r="AC222" s="10"/>
      <c r="AD222" s="23"/>
      <c r="AE222" s="23"/>
      <c r="AF222" s="23"/>
      <c r="AG222" s="23"/>
      <c r="AH222" s="10"/>
      <c r="AI222" s="10"/>
      <c r="AJ222" s="23"/>
      <c r="AK222" s="23"/>
      <c r="AL222" s="23"/>
      <c r="AM222" s="23"/>
      <c r="AN222" s="23"/>
      <c r="AO222" s="23"/>
      <c r="AP222" s="23"/>
      <c r="AQ222" s="23"/>
      <c r="AR222" s="23"/>
      <c r="AS222" s="23"/>
      <c r="AT222" s="23"/>
      <c r="AU222" s="28"/>
    </row>
    <row r="223" spans="1:49" s="3" customFormat="1" ht="16.5" customHeight="1" x14ac:dyDescent="0.35">
      <c r="A223" s="22"/>
      <c r="B223" s="68" t="s">
        <v>81</v>
      </c>
      <c r="C223" s="69"/>
      <c r="D223" s="26"/>
      <c r="E223" s="30"/>
      <c r="F223" s="26"/>
      <c r="G223" s="26"/>
      <c r="H223" s="26"/>
      <c r="I223" s="26"/>
      <c r="J223" s="28"/>
      <c r="K223" s="10"/>
      <c r="L223" s="10"/>
      <c r="M223" s="10"/>
      <c r="N223" s="10"/>
      <c r="O223" s="10"/>
      <c r="P223" s="10"/>
      <c r="Q223" s="23"/>
      <c r="R223" s="56"/>
      <c r="S223" s="24"/>
      <c r="T223" s="56"/>
      <c r="U223" s="24"/>
      <c r="V223" s="24"/>
      <c r="W223" s="24"/>
      <c r="X223" s="23"/>
      <c r="Y223" s="24"/>
      <c r="Z223" s="24"/>
      <c r="AA223" s="11"/>
      <c r="AB223" s="11"/>
      <c r="AC223" s="11"/>
      <c r="AD223" s="23"/>
      <c r="AE223" s="23"/>
      <c r="AF223" s="24"/>
      <c r="AG223" s="24"/>
      <c r="AH223" s="11"/>
      <c r="AI223" s="11"/>
      <c r="AJ223" s="24"/>
      <c r="AK223" s="24"/>
      <c r="AL223" s="24"/>
      <c r="AM223" s="24"/>
      <c r="AN223" s="24"/>
      <c r="AO223" s="24"/>
      <c r="AP223" s="24"/>
      <c r="AQ223" s="24"/>
      <c r="AR223" s="24"/>
      <c r="AS223" s="24"/>
      <c r="AT223" s="24"/>
      <c r="AU223" s="28"/>
    </row>
    <row r="224" spans="1:49" s="3" customFormat="1" ht="16.5" customHeight="1" x14ac:dyDescent="0.35">
      <c r="A224" s="22"/>
      <c r="B224" s="48" t="s">
        <v>603</v>
      </c>
      <c r="C224" s="26"/>
      <c r="D224" s="26"/>
      <c r="E224" s="29" t="s">
        <v>604</v>
      </c>
      <c r="F224" s="30"/>
      <c r="G224" s="26"/>
      <c r="H224" s="26"/>
      <c r="I224" s="26"/>
      <c r="J224" s="28"/>
      <c r="K224" s="10"/>
      <c r="L224" s="10"/>
      <c r="M224" s="25"/>
      <c r="N224" s="11"/>
      <c r="O224" s="11"/>
      <c r="P224" s="11"/>
      <c r="Q224" s="23"/>
      <c r="R224" s="56"/>
      <c r="S224" s="24"/>
      <c r="T224" s="56"/>
      <c r="U224" s="24"/>
      <c r="V224" s="24"/>
      <c r="W224" s="24"/>
      <c r="X224" s="23"/>
      <c r="Y224" s="24"/>
      <c r="Z224" s="24"/>
      <c r="AA224" s="11"/>
      <c r="AB224" s="11"/>
      <c r="AC224" s="11"/>
      <c r="AD224" s="23"/>
      <c r="AE224" s="23"/>
      <c r="AF224" s="24"/>
      <c r="AG224" s="24"/>
      <c r="AH224" s="11"/>
      <c r="AI224" s="11"/>
      <c r="AJ224" s="24"/>
      <c r="AK224" s="24"/>
      <c r="AL224" s="24"/>
      <c r="AM224" s="24"/>
      <c r="AN224" s="24"/>
      <c r="AO224" s="24"/>
      <c r="AP224" s="24"/>
      <c r="AQ224" s="24"/>
      <c r="AR224" s="24"/>
      <c r="AS224" s="24"/>
      <c r="AT224" s="24"/>
      <c r="AU224" s="28"/>
    </row>
    <row r="225" spans="1:48" x14ac:dyDescent="0.35">
      <c r="A225" s="22"/>
      <c r="B225" s="70" t="s">
        <v>605</v>
      </c>
      <c r="C225" s="31"/>
      <c r="D225" s="26"/>
      <c r="E225" s="48" t="s">
        <v>630</v>
      </c>
      <c r="F225" s="30"/>
      <c r="G225" s="26"/>
      <c r="H225" s="26"/>
      <c r="I225" s="26"/>
      <c r="J225" s="28"/>
      <c r="K225" s="10"/>
      <c r="L225" s="10"/>
      <c r="M225" s="11"/>
      <c r="N225" s="11"/>
      <c r="O225" s="11"/>
      <c r="P225" s="11"/>
      <c r="Q225" s="24"/>
      <c r="X225" s="24"/>
      <c r="AD225" s="24"/>
      <c r="AE225" s="24"/>
      <c r="AU225" s="26"/>
    </row>
    <row r="226" spans="1:48" x14ac:dyDescent="0.35">
      <c r="A226" s="22"/>
      <c r="B226" s="26" t="s">
        <v>606</v>
      </c>
      <c r="C226" s="32"/>
      <c r="D226" s="32"/>
      <c r="E226" s="49" t="s">
        <v>631</v>
      </c>
      <c r="F226" s="30"/>
      <c r="G226" s="26"/>
      <c r="H226" s="26"/>
      <c r="I226" s="26"/>
      <c r="J226" s="28"/>
      <c r="M226" s="1"/>
      <c r="N226" s="9"/>
      <c r="O226" s="9"/>
      <c r="P226" s="9"/>
      <c r="Q226" s="24"/>
      <c r="R226" s="56"/>
      <c r="S226" s="24"/>
      <c r="T226" s="56"/>
      <c r="U226" s="24"/>
      <c r="V226" s="24"/>
      <c r="W226" s="24"/>
      <c r="X226" s="24"/>
      <c r="Y226" s="24"/>
      <c r="Z226" s="24"/>
      <c r="AA226" s="11"/>
      <c r="AB226" s="11"/>
      <c r="AC226" s="11"/>
      <c r="AD226" s="24"/>
      <c r="AE226" s="24"/>
      <c r="AF226" s="24"/>
      <c r="AG226" s="24"/>
      <c r="AH226" s="11"/>
      <c r="AI226" s="11"/>
      <c r="AJ226" s="24"/>
      <c r="AK226" s="24"/>
      <c r="AL226" s="24"/>
      <c r="AM226" s="24"/>
      <c r="AN226" s="24"/>
      <c r="AO226" s="24"/>
      <c r="AP226" s="24"/>
      <c r="AQ226" s="24"/>
      <c r="AR226" s="24"/>
      <c r="AS226" s="24"/>
      <c r="AT226" s="24"/>
      <c r="AU226" s="26"/>
    </row>
    <row r="227" spans="1:48" x14ac:dyDescent="0.35">
      <c r="A227" s="22"/>
      <c r="B227" s="32" t="s">
        <v>608</v>
      </c>
      <c r="C227"/>
      <c r="D227" s="32"/>
      <c r="E227" s="33" t="s">
        <v>607</v>
      </c>
      <c r="F227"/>
      <c r="G227" s="32"/>
      <c r="H227" s="32"/>
      <c r="I227" s="32"/>
      <c r="J227" s="32"/>
      <c r="AU227" s="58"/>
    </row>
    <row r="228" spans="1:48" s="9" customFormat="1" x14ac:dyDescent="0.35">
      <c r="A228" s="22"/>
      <c r="B228" s="26" t="s">
        <v>610</v>
      </c>
      <c r="C228" s="50"/>
      <c r="D228" s="51"/>
      <c r="E228" s="26" t="s">
        <v>609</v>
      </c>
      <c r="F228"/>
      <c r="G228" s="32"/>
      <c r="H228" s="32"/>
      <c r="I228" s="32"/>
      <c r="J228" s="32"/>
      <c r="K228" s="13"/>
      <c r="L228" s="13"/>
      <c r="M228" s="13"/>
      <c r="N228" s="13"/>
      <c r="O228" s="13"/>
      <c r="P228" s="13"/>
      <c r="AU228" s="59"/>
      <c r="AV228" s="3"/>
    </row>
    <row r="229" spans="1:48" s="9" customFormat="1" x14ac:dyDescent="0.35">
      <c r="A229" s="22"/>
      <c r="B229" s="50" t="s">
        <v>1045</v>
      </c>
      <c r="C229" s="71"/>
      <c r="D229" s="13"/>
      <c r="E229" t="s">
        <v>611</v>
      </c>
      <c r="F229" s="51"/>
      <c r="G229" s="51"/>
      <c r="H229" s="51"/>
      <c r="I229" s="51"/>
      <c r="J229" s="51"/>
      <c r="K229" s="13"/>
      <c r="L229" s="13"/>
      <c r="M229" s="13"/>
      <c r="N229" s="13"/>
      <c r="O229" s="13"/>
      <c r="P229" s="13"/>
      <c r="AU229" s="59"/>
      <c r="AV229" s="3"/>
    </row>
    <row r="230" spans="1:48" s="9" customFormat="1" x14ac:dyDescent="0.35">
      <c r="A230" s="22"/>
      <c r="B230" s="72"/>
      <c r="C230" s="72"/>
      <c r="D230" s="2"/>
      <c r="E230" s="2"/>
      <c r="F230" s="2"/>
      <c r="G230" s="2"/>
      <c r="H230" s="2"/>
      <c r="I230" s="2"/>
      <c r="J230" s="2"/>
      <c r="K230" s="2"/>
      <c r="L230" s="2"/>
      <c r="M230" s="2"/>
      <c r="N230" s="2"/>
      <c r="O230" s="2"/>
      <c r="P230" s="2"/>
      <c r="AU230" s="59"/>
      <c r="AV230" s="3"/>
    </row>
    <row r="231" spans="1:48" s="9" customFormat="1" x14ac:dyDescent="0.35">
      <c r="A231" s="22"/>
      <c r="B231" s="12"/>
      <c r="C231" s="12"/>
      <c r="D231" s="2"/>
      <c r="E231" s="12"/>
      <c r="F231" s="2"/>
      <c r="G231" s="2"/>
      <c r="H231" s="2"/>
      <c r="I231" s="2"/>
      <c r="J231" s="2"/>
      <c r="K231" s="2"/>
      <c r="L231" s="2"/>
      <c r="M231" s="2"/>
      <c r="N231" s="2"/>
      <c r="O231" s="2"/>
      <c r="P231" s="2"/>
      <c r="AU231" s="59"/>
      <c r="AV231" s="3"/>
    </row>
    <row r="232" spans="1:48" s="9" customFormat="1" x14ac:dyDescent="0.35">
      <c r="B232" s="12"/>
      <c r="C232" s="12"/>
      <c r="D232" s="2"/>
      <c r="E232" s="12"/>
      <c r="F232" s="2"/>
      <c r="G232" s="2"/>
      <c r="H232" s="2"/>
      <c r="I232" s="2"/>
      <c r="J232" s="2"/>
      <c r="K232" s="2"/>
      <c r="L232" s="2"/>
      <c r="M232" s="2"/>
      <c r="N232" s="2"/>
      <c r="O232" s="2"/>
      <c r="P232" s="2"/>
      <c r="AU232" s="59"/>
      <c r="AV232" s="3"/>
    </row>
    <row r="233" spans="1:48" s="9" customFormat="1" x14ac:dyDescent="0.35">
      <c r="B233" s="1"/>
      <c r="C233" s="1"/>
      <c r="D233" s="2"/>
      <c r="E233" s="2"/>
      <c r="F233" s="2"/>
      <c r="G233" s="2"/>
      <c r="H233" s="2"/>
      <c r="I233" s="2"/>
      <c r="J233" s="2"/>
      <c r="K233" s="2"/>
      <c r="L233" s="2"/>
      <c r="M233" s="2"/>
      <c r="N233" s="2"/>
      <c r="O233" s="2"/>
      <c r="P233" s="2"/>
      <c r="AU233" s="59"/>
      <c r="AV233" s="3"/>
    </row>
    <row r="234" spans="1:48" s="9" customFormat="1" x14ac:dyDescent="0.35">
      <c r="B234" s="1"/>
      <c r="C234" s="1"/>
      <c r="D234" s="2"/>
      <c r="E234" s="2"/>
      <c r="F234" s="2"/>
      <c r="G234" s="2"/>
      <c r="H234" s="2"/>
      <c r="I234" s="2"/>
      <c r="J234" s="2"/>
      <c r="K234" s="2"/>
      <c r="L234" s="2"/>
      <c r="M234" s="2"/>
      <c r="N234" s="2"/>
      <c r="O234" s="2"/>
      <c r="P234" s="2"/>
      <c r="AU234" s="59"/>
      <c r="AV234" s="3"/>
    </row>
    <row r="235" spans="1:48" s="9" customFormat="1" x14ac:dyDescent="0.35">
      <c r="B235" s="1"/>
      <c r="C235" s="1"/>
      <c r="D235" s="2"/>
      <c r="E235" s="2"/>
      <c r="F235" s="2"/>
      <c r="G235" s="2"/>
      <c r="H235" s="2"/>
      <c r="I235" s="2"/>
      <c r="J235" s="2"/>
      <c r="K235" s="2"/>
      <c r="L235" s="2"/>
      <c r="M235" s="2"/>
      <c r="N235" s="2"/>
      <c r="O235" s="2"/>
      <c r="P235" s="2"/>
      <c r="AU235" s="59"/>
      <c r="AV235" s="3"/>
    </row>
    <row r="236" spans="1:48" x14ac:dyDescent="0.35">
      <c r="A236" s="9"/>
      <c r="B236" s="1"/>
      <c r="C236" s="1"/>
    </row>
  </sheetData>
  <sheetProtection algorithmName="SHA-512" hashValue="ojCnvTc096WwCCMPfqfxdFilDgZfuaAsgkNq4kE48DEdoQhxZ/YpBALwkbr+074nrIRm0qsZsym89+KJudZEEg==" saltValue="AtjLiEPzyF+dliK2uRKTmw==" spinCount="100000" sheet="1" autoFilter="0"/>
  <autoFilter ref="A3:E219" xr:uid="{00000000-0009-0000-0000-000005000000}"/>
  <mergeCells count="421">
    <mergeCell ref="AU99:AU100"/>
    <mergeCell ref="AH99:AH100"/>
    <mergeCell ref="AI99:AI100"/>
    <mergeCell ref="AJ99:AJ100"/>
    <mergeCell ref="AK99:AK100"/>
    <mergeCell ref="AL99:AL100"/>
    <mergeCell ref="AM99:AM100"/>
    <mergeCell ref="AN99:AN100"/>
    <mergeCell ref="AO99:AO100"/>
    <mergeCell ref="AP99:AP100"/>
    <mergeCell ref="Y99:Y100"/>
    <mergeCell ref="Z99:Z100"/>
    <mergeCell ref="AA99:AA100"/>
    <mergeCell ref="AB99:AB100"/>
    <mergeCell ref="AC99:AC100"/>
    <mergeCell ref="AD99:AD100"/>
    <mergeCell ref="AE99:AE100"/>
    <mergeCell ref="AF99:AF100"/>
    <mergeCell ref="AG99:AG100"/>
    <mergeCell ref="B99:B100"/>
    <mergeCell ref="Q99:Q100"/>
    <mergeCell ref="R99:R100"/>
    <mergeCell ref="S99:S100"/>
    <mergeCell ref="T99:T100"/>
    <mergeCell ref="U99:U100"/>
    <mergeCell ref="V99:V100"/>
    <mergeCell ref="W99:W100"/>
    <mergeCell ref="X99:X100"/>
    <mergeCell ref="AS210:AS212"/>
    <mergeCell ref="AT210:AT212"/>
    <mergeCell ref="AU210:AU212"/>
    <mergeCell ref="AN210:AN212"/>
    <mergeCell ref="AO210:AO212"/>
    <mergeCell ref="AP210:AP212"/>
    <mergeCell ref="AQ210:AQ212"/>
    <mergeCell ref="AR210:AR212"/>
    <mergeCell ref="AI210:AI212"/>
    <mergeCell ref="AJ210:AJ212"/>
    <mergeCell ref="AK210:AK212"/>
    <mergeCell ref="AL210:AL212"/>
    <mergeCell ref="AM210:AM212"/>
    <mergeCell ref="AD210:AD212"/>
    <mergeCell ref="AE210:AE212"/>
    <mergeCell ref="AF210:AF212"/>
    <mergeCell ref="AG210:AG212"/>
    <mergeCell ref="AH210:AH212"/>
    <mergeCell ref="AT168:AT170"/>
    <mergeCell ref="AU168:AU170"/>
    <mergeCell ref="B210:B212"/>
    <mergeCell ref="Q210:Q212"/>
    <mergeCell ref="R210:R212"/>
    <mergeCell ref="S210:S212"/>
    <mergeCell ref="T210:T212"/>
    <mergeCell ref="U210:U212"/>
    <mergeCell ref="V210:V212"/>
    <mergeCell ref="W210:W212"/>
    <mergeCell ref="X210:X212"/>
    <mergeCell ref="Y210:Y212"/>
    <mergeCell ref="Z210:Z212"/>
    <mergeCell ref="AA210:AA212"/>
    <mergeCell ref="AB210:AB212"/>
    <mergeCell ref="AC210:AC212"/>
    <mergeCell ref="AO168:AO170"/>
    <mergeCell ref="AP168:AP170"/>
    <mergeCell ref="AQ168:AQ170"/>
    <mergeCell ref="AR168:AR170"/>
    <mergeCell ref="AS168:AS170"/>
    <mergeCell ref="AJ168:AJ170"/>
    <mergeCell ref="AK168:AK170"/>
    <mergeCell ref="AL168:AL170"/>
    <mergeCell ref="AM168:AM170"/>
    <mergeCell ref="AN168:AN170"/>
    <mergeCell ref="AE168:AE170"/>
    <mergeCell ref="AF168:AF170"/>
    <mergeCell ref="AG168:AG170"/>
    <mergeCell ref="AH168:AH170"/>
    <mergeCell ref="AI168:AI170"/>
    <mergeCell ref="AB168:AB170"/>
    <mergeCell ref="AC168:AC170"/>
    <mergeCell ref="AD168:AD170"/>
    <mergeCell ref="U168:U170"/>
    <mergeCell ref="V168:V170"/>
    <mergeCell ref="W168:W170"/>
    <mergeCell ref="X168:X170"/>
    <mergeCell ref="Y168:Y170"/>
    <mergeCell ref="Z133:Z145"/>
    <mergeCell ref="AH125:AH127"/>
    <mergeCell ref="AI125:AI127"/>
    <mergeCell ref="B168:B170"/>
    <mergeCell ref="Q168:Q170"/>
    <mergeCell ref="R168:R170"/>
    <mergeCell ref="S168:S170"/>
    <mergeCell ref="T168:T170"/>
    <mergeCell ref="Z125:Z127"/>
    <mergeCell ref="AA125:AA127"/>
    <mergeCell ref="AB125:AB127"/>
    <mergeCell ref="AC125:AC127"/>
    <mergeCell ref="AD125:AD127"/>
    <mergeCell ref="U125:U127"/>
    <mergeCell ref="V125:V127"/>
    <mergeCell ref="W125:W127"/>
    <mergeCell ref="X125:X127"/>
    <mergeCell ref="Y125:Y127"/>
    <mergeCell ref="B125:B127"/>
    <mergeCell ref="Q125:Q127"/>
    <mergeCell ref="R125:R127"/>
    <mergeCell ref="S125:S127"/>
    <mergeCell ref="T125:T127"/>
    <mergeCell ref="Z168:Z170"/>
    <mergeCell ref="AA168:AA170"/>
    <mergeCell ref="AJ64:AJ66"/>
    <mergeCell ref="AK64:AK66"/>
    <mergeCell ref="AL64:AL66"/>
    <mergeCell ref="AM64:AM66"/>
    <mergeCell ref="AN64:AN66"/>
    <mergeCell ref="AS125:AS127"/>
    <mergeCell ref="AJ125:AJ127"/>
    <mergeCell ref="AK125:AK127"/>
    <mergeCell ref="AL125:AL127"/>
    <mergeCell ref="AM125:AM127"/>
    <mergeCell ref="AN125:AN127"/>
    <mergeCell ref="AO125:AO127"/>
    <mergeCell ref="AP125:AP127"/>
    <mergeCell ref="AQ125:AQ127"/>
    <mergeCell ref="AR125:AR127"/>
    <mergeCell ref="AM88:AM90"/>
    <mergeCell ref="AN88:AN90"/>
    <mergeCell ref="AO88:AO90"/>
    <mergeCell ref="AQ99:AQ100"/>
    <mergeCell ref="AR99:AR100"/>
    <mergeCell ref="AS99:AS100"/>
    <mergeCell ref="AH194:AH207"/>
    <mergeCell ref="AJ22:AJ24"/>
    <mergeCell ref="AK22:AK24"/>
    <mergeCell ref="AL22:AL24"/>
    <mergeCell ref="AM22:AM24"/>
    <mergeCell ref="AN22:AN24"/>
    <mergeCell ref="U64:U66"/>
    <mergeCell ref="V64:V66"/>
    <mergeCell ref="W64:W66"/>
    <mergeCell ref="X64:X66"/>
    <mergeCell ref="Y64:Y66"/>
    <mergeCell ref="AI64:AI66"/>
    <mergeCell ref="AE22:AE24"/>
    <mergeCell ref="AF22:AF24"/>
    <mergeCell ref="AG22:AG24"/>
    <mergeCell ref="AH22:AH24"/>
    <mergeCell ref="AI22:AI24"/>
    <mergeCell ref="Z22:Z24"/>
    <mergeCell ref="AA22:AA24"/>
    <mergeCell ref="AB22:AB24"/>
    <mergeCell ref="AC22:AC24"/>
    <mergeCell ref="AD22:AD24"/>
    <mergeCell ref="U22:U24"/>
    <mergeCell ref="V22:V24"/>
    <mergeCell ref="AT194:AT207"/>
    <mergeCell ref="AR194:AR207"/>
    <mergeCell ref="AS194:AS207"/>
    <mergeCell ref="AI194:AI207"/>
    <mergeCell ref="AJ194:AJ207"/>
    <mergeCell ref="AK194:AK207"/>
    <mergeCell ref="AL194:AL207"/>
    <mergeCell ref="AM194:AM207"/>
    <mergeCell ref="AN194:AN207"/>
    <mergeCell ref="AO194:AO207"/>
    <mergeCell ref="AP194:AP207"/>
    <mergeCell ref="AQ194:AQ207"/>
    <mergeCell ref="AG194:AG207"/>
    <mergeCell ref="AF194:AF207"/>
    <mergeCell ref="Z194:Z207"/>
    <mergeCell ref="AA194:AA207"/>
    <mergeCell ref="B194:B207"/>
    <mergeCell ref="Q194:Q207"/>
    <mergeCell ref="R194:R207"/>
    <mergeCell ref="S194:S207"/>
    <mergeCell ref="T194:T207"/>
    <mergeCell ref="U194:U207"/>
    <mergeCell ref="V194:V207"/>
    <mergeCell ref="W194:W207"/>
    <mergeCell ref="X194:X207"/>
    <mergeCell ref="Y194:Y207"/>
    <mergeCell ref="AB194:AB207"/>
    <mergeCell ref="AC194:AC207"/>
    <mergeCell ref="AD194:AD207"/>
    <mergeCell ref="AE194:AE207"/>
    <mergeCell ref="A1:AU1"/>
    <mergeCell ref="A2:AU2"/>
    <mergeCell ref="F3:N3"/>
    <mergeCell ref="B5:B18"/>
    <mergeCell ref="Q5:Q18"/>
    <mergeCell ref="R5:R18"/>
    <mergeCell ref="S5:S18"/>
    <mergeCell ref="T5:T18"/>
    <mergeCell ref="U5:U18"/>
    <mergeCell ref="V5:V18"/>
    <mergeCell ref="W5:W18"/>
    <mergeCell ref="X5:X18"/>
    <mergeCell ref="AH5:AH18"/>
    <mergeCell ref="AI5:AI18"/>
    <mergeCell ref="AJ5:AJ18"/>
    <mergeCell ref="AK5:AK18"/>
    <mergeCell ref="Z5:Z18"/>
    <mergeCell ref="AA5:AA18"/>
    <mergeCell ref="AB5:AB18"/>
    <mergeCell ref="AC5:AC18"/>
    <mergeCell ref="AD5:AD18"/>
    <mergeCell ref="AE5:AE18"/>
    <mergeCell ref="AT5:AT18"/>
    <mergeCell ref="AQ5:AQ18"/>
    <mergeCell ref="AF5:AF18"/>
    <mergeCell ref="AG5:AG18"/>
    <mergeCell ref="U133:U145"/>
    <mergeCell ref="V133:V145"/>
    <mergeCell ref="W133:W145"/>
    <mergeCell ref="X133:X145"/>
    <mergeCell ref="Y133:Y145"/>
    <mergeCell ref="AL133:AL145"/>
    <mergeCell ref="AA133:AA145"/>
    <mergeCell ref="AB133:AB145"/>
    <mergeCell ref="AC133:AC145"/>
    <mergeCell ref="AD133:AD145"/>
    <mergeCell ref="Y5:Y18"/>
    <mergeCell ref="X22:X24"/>
    <mergeCell ref="Y22:Y24"/>
    <mergeCell ref="W22:W24"/>
    <mergeCell ref="AE64:AE66"/>
    <mergeCell ref="AF64:AF66"/>
    <mergeCell ref="AG64:AG66"/>
    <mergeCell ref="AH64:AH66"/>
    <mergeCell ref="Z64:Z66"/>
    <mergeCell ref="AA64:AA66"/>
    <mergeCell ref="AB64:AB66"/>
    <mergeCell ref="AE133:AE145"/>
    <mergeCell ref="B133:B145"/>
    <mergeCell ref="Q133:Q145"/>
    <mergeCell ref="R133:R145"/>
    <mergeCell ref="S133:S145"/>
    <mergeCell ref="T133:T145"/>
    <mergeCell ref="AL5:AL18"/>
    <mergeCell ref="AM5:AM18"/>
    <mergeCell ref="AN5:AN18"/>
    <mergeCell ref="AO5:AO18"/>
    <mergeCell ref="B22:B24"/>
    <mergeCell ref="Q22:Q24"/>
    <mergeCell ref="R22:R24"/>
    <mergeCell ref="S22:S24"/>
    <mergeCell ref="T22:T24"/>
    <mergeCell ref="B64:B66"/>
    <mergeCell ref="Q64:Q66"/>
    <mergeCell ref="R64:R66"/>
    <mergeCell ref="S64:S66"/>
    <mergeCell ref="T64:T66"/>
    <mergeCell ref="AC64:AC66"/>
    <mergeCell ref="AD64:AD66"/>
    <mergeCell ref="AE125:AE127"/>
    <mergeCell ref="AF125:AF127"/>
    <mergeCell ref="AG125:AG127"/>
    <mergeCell ref="AF133:AF145"/>
    <mergeCell ref="AG133:AG145"/>
    <mergeCell ref="AH133:AH145"/>
    <mergeCell ref="AI133:AI145"/>
    <mergeCell ref="AJ133:AJ145"/>
    <mergeCell ref="AK133:AK145"/>
    <mergeCell ref="AM133:AM145"/>
    <mergeCell ref="AN133:AN145"/>
    <mergeCell ref="AO133:AO145"/>
    <mergeCell ref="AP133:AP145"/>
    <mergeCell ref="AQ133:AQ145"/>
    <mergeCell ref="AU133:AU145"/>
    <mergeCell ref="AS5:AS18"/>
    <mergeCell ref="AR5:AR18"/>
    <mergeCell ref="AR133:AR145"/>
    <mergeCell ref="AS133:AS145"/>
    <mergeCell ref="AT133:AT145"/>
    <mergeCell ref="AT22:AT24"/>
    <mergeCell ref="AU22:AU24"/>
    <mergeCell ref="AT64:AT66"/>
    <mergeCell ref="AU64:AU66"/>
    <mergeCell ref="AT125:AT127"/>
    <mergeCell ref="AU125:AU127"/>
    <mergeCell ref="AP88:AP90"/>
    <mergeCell ref="AQ88:AQ90"/>
    <mergeCell ref="AR88:AR90"/>
    <mergeCell ref="AS88:AS90"/>
    <mergeCell ref="AT88:AT90"/>
    <mergeCell ref="AU88:AU90"/>
    <mergeCell ref="AQ64:AQ66"/>
    <mergeCell ref="AR64:AR66"/>
    <mergeCell ref="AS64:AS66"/>
    <mergeCell ref="AT99:AT100"/>
    <mergeCell ref="AO22:AO24"/>
    <mergeCell ref="AP22:AP24"/>
    <mergeCell ref="AQ22:AQ24"/>
    <mergeCell ref="AR22:AR24"/>
    <mergeCell ref="AS22:AS24"/>
    <mergeCell ref="AO64:AO66"/>
    <mergeCell ref="AP64:AP66"/>
    <mergeCell ref="AU5:AU18"/>
    <mergeCell ref="AP5:AP18"/>
    <mergeCell ref="AQ33:AQ35"/>
    <mergeCell ref="AR33:AR35"/>
    <mergeCell ref="AS33:AS35"/>
    <mergeCell ref="AT33:AT35"/>
    <mergeCell ref="AU33:AU35"/>
    <mergeCell ref="AQ46:AQ48"/>
    <mergeCell ref="AR46:AR48"/>
    <mergeCell ref="AS46:AS48"/>
    <mergeCell ref="AT46:AT48"/>
    <mergeCell ref="AU46:AU48"/>
    <mergeCell ref="B33:B35"/>
    <mergeCell ref="Q33:Q35"/>
    <mergeCell ref="R33:R35"/>
    <mergeCell ref="S33:S35"/>
    <mergeCell ref="T33:T35"/>
    <mergeCell ref="U33:U35"/>
    <mergeCell ref="V33:V35"/>
    <mergeCell ref="W33:W35"/>
    <mergeCell ref="X33:X35"/>
    <mergeCell ref="AI33:AI35"/>
    <mergeCell ref="AJ33:AJ35"/>
    <mergeCell ref="AK33:AK35"/>
    <mergeCell ref="AL33:AL35"/>
    <mergeCell ref="AM33:AM35"/>
    <mergeCell ref="AN33:AN35"/>
    <mergeCell ref="AO33:AO35"/>
    <mergeCell ref="AP33:AP35"/>
    <mergeCell ref="Y33:Y35"/>
    <mergeCell ref="Z33:Z35"/>
    <mergeCell ref="AA33:AA35"/>
    <mergeCell ref="AB33:AB35"/>
    <mergeCell ref="AC33:AC35"/>
    <mergeCell ref="AD33:AD35"/>
    <mergeCell ref="AE33:AE35"/>
    <mergeCell ref="AF33:AF35"/>
    <mergeCell ref="AG33:AG35"/>
    <mergeCell ref="AH33:AH35"/>
    <mergeCell ref="B46:B48"/>
    <mergeCell ref="Q46:Q48"/>
    <mergeCell ref="R46:R48"/>
    <mergeCell ref="S46:S48"/>
    <mergeCell ref="T46:T48"/>
    <mergeCell ref="U46:U48"/>
    <mergeCell ref="V46:V48"/>
    <mergeCell ref="W46:W48"/>
    <mergeCell ref="X46:X48"/>
    <mergeCell ref="Y46:Y48"/>
    <mergeCell ref="Z46:Z48"/>
    <mergeCell ref="AA46:AA48"/>
    <mergeCell ref="AB46:AB48"/>
    <mergeCell ref="AC46:AC48"/>
    <mergeCell ref="AD46:AD48"/>
    <mergeCell ref="AE46:AE48"/>
    <mergeCell ref="AF46:AF48"/>
    <mergeCell ref="AG46:AG48"/>
    <mergeCell ref="AH46:AH48"/>
    <mergeCell ref="AI46:AI48"/>
    <mergeCell ref="AJ46:AJ48"/>
    <mergeCell ref="AK46:AK48"/>
    <mergeCell ref="AL46:AL48"/>
    <mergeCell ref="AM46:AM48"/>
    <mergeCell ref="AN46:AN48"/>
    <mergeCell ref="AO46:AO48"/>
    <mergeCell ref="AP46:AP48"/>
    <mergeCell ref="AV46:AV48"/>
    <mergeCell ref="B88:B90"/>
    <mergeCell ref="Q88:Q90"/>
    <mergeCell ref="R88:R90"/>
    <mergeCell ref="S88:S90"/>
    <mergeCell ref="T88:T90"/>
    <mergeCell ref="U88:U90"/>
    <mergeCell ref="V88:V90"/>
    <mergeCell ref="W88:W90"/>
    <mergeCell ref="X88:X90"/>
    <mergeCell ref="Y88:Y90"/>
    <mergeCell ref="Z88:Z90"/>
    <mergeCell ref="AA88:AA90"/>
    <mergeCell ref="AB88:AB90"/>
    <mergeCell ref="AC88:AC90"/>
    <mergeCell ref="AD88:AD90"/>
    <mergeCell ref="AE88:AE90"/>
    <mergeCell ref="AF88:AF90"/>
    <mergeCell ref="AG88:AG90"/>
    <mergeCell ref="AH88:AH90"/>
    <mergeCell ref="AI88:AI90"/>
    <mergeCell ref="AJ88:AJ90"/>
    <mergeCell ref="AK88:AK90"/>
    <mergeCell ref="AL88:AL90"/>
    <mergeCell ref="AV88:AV90"/>
    <mergeCell ref="B94:B96"/>
    <mergeCell ref="Q94:Q96"/>
    <mergeCell ref="R94:R96"/>
    <mergeCell ref="S94:S96"/>
    <mergeCell ref="T94:T96"/>
    <mergeCell ref="U94:U96"/>
    <mergeCell ref="V94:V96"/>
    <mergeCell ref="W94:W96"/>
    <mergeCell ref="X94:X96"/>
    <mergeCell ref="Y94:Y96"/>
    <mergeCell ref="Z94:Z96"/>
    <mergeCell ref="AA94:AA96"/>
    <mergeCell ref="AB94:AB96"/>
    <mergeCell ref="AC94:AC96"/>
    <mergeCell ref="AD94:AD96"/>
    <mergeCell ref="AE94:AE96"/>
    <mergeCell ref="AF94:AF96"/>
    <mergeCell ref="AG94:AG96"/>
    <mergeCell ref="AQ94:AQ96"/>
    <mergeCell ref="AR94:AR96"/>
    <mergeCell ref="AS94:AS96"/>
    <mergeCell ref="AT94:AT96"/>
    <mergeCell ref="AU94:AU96"/>
    <mergeCell ref="AV94:AV96"/>
    <mergeCell ref="AH94:AH96"/>
    <mergeCell ref="AI94:AI96"/>
    <mergeCell ref="AJ94:AJ96"/>
    <mergeCell ref="AK94:AK96"/>
    <mergeCell ref="AL94:AL96"/>
    <mergeCell ref="AM94:AM96"/>
    <mergeCell ref="AN94:AN96"/>
    <mergeCell ref="AO94:AO96"/>
    <mergeCell ref="AP94:AP96"/>
  </mergeCells>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B280E-07C4-4A26-9C0B-4812D93215C9}">
  <dimension ref="A1:AX211"/>
  <sheetViews>
    <sheetView showGridLines="0" zoomScale="70" zoomScaleNormal="70" workbookViewId="0">
      <pane ySplit="3" topLeftCell="A4" activePane="bottomLeft" state="frozen"/>
      <selection activeCell="B5" sqref="B5"/>
      <selection pane="bottomLeft" sqref="A1:AV1"/>
    </sheetView>
  </sheetViews>
  <sheetFormatPr defaultColWidth="9.1796875" defaultRowHeight="14.5" x14ac:dyDescent="0.35"/>
  <cols>
    <col min="1" max="1" width="42"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1796875" style="2" hidden="1" customWidth="1"/>
    <col min="17" max="47" width="3.54296875" style="9" customWidth="1"/>
    <col min="48" max="48" width="24.7265625" style="59" customWidth="1"/>
    <col min="49" max="49" width="9.1796875" style="3"/>
    <col min="50" max="16384" width="9.1796875" style="1"/>
  </cols>
  <sheetData>
    <row r="1" spans="1:49" s="4" customFormat="1" ht="42.75" customHeight="1" x14ac:dyDescent="0.35">
      <c r="A1" s="191" t="str">
        <f>Janeiro!A1</f>
        <v>calendário geral de operações e relatórios - 1º e 2º semestres de 2024 - atualizado em 25/06/2024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4"/>
    </row>
    <row r="2" spans="1:49" s="5" customFormat="1" ht="20.149999999999999" customHeight="1" x14ac:dyDescent="0.35">
      <c r="A2" s="192">
        <v>45413</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4"/>
      <c r="AW2" s="7"/>
    </row>
    <row r="3" spans="1:49" s="6" customFormat="1" ht="32.25" customHeight="1" x14ac:dyDescent="0.25">
      <c r="A3" s="103" t="s">
        <v>973</v>
      </c>
      <c r="B3" s="104" t="s">
        <v>974</v>
      </c>
      <c r="C3" s="105" t="s">
        <v>975</v>
      </c>
      <c r="D3" s="106" t="s">
        <v>976</v>
      </c>
      <c r="E3" s="106" t="s">
        <v>977</v>
      </c>
      <c r="F3" s="195" t="s">
        <v>978</v>
      </c>
      <c r="G3" s="196"/>
      <c r="H3" s="196"/>
      <c r="I3" s="196"/>
      <c r="J3" s="196"/>
      <c r="K3" s="196"/>
      <c r="L3" s="196"/>
      <c r="M3" s="196"/>
      <c r="N3" s="197"/>
      <c r="O3" s="106" t="s">
        <v>790</v>
      </c>
      <c r="P3" s="106" t="s">
        <v>791</v>
      </c>
      <c r="Q3" s="107" t="s">
        <v>3</v>
      </c>
      <c r="R3" s="107" t="s">
        <v>3</v>
      </c>
      <c r="S3" s="107" t="s">
        <v>0</v>
      </c>
      <c r="T3" s="107" t="s">
        <v>0</v>
      </c>
      <c r="U3" s="107" t="s">
        <v>1</v>
      </c>
      <c r="V3" s="107" t="s">
        <v>0</v>
      </c>
      <c r="W3" s="107" t="s">
        <v>2</v>
      </c>
      <c r="X3" s="107" t="s">
        <v>3</v>
      </c>
      <c r="Y3" s="107" t="s">
        <v>3</v>
      </c>
      <c r="Z3" s="107" t="s">
        <v>0</v>
      </c>
      <c r="AA3" s="107" t="s">
        <v>0</v>
      </c>
      <c r="AB3" s="107" t="s">
        <v>1</v>
      </c>
      <c r="AC3" s="107" t="s">
        <v>0</v>
      </c>
      <c r="AD3" s="107" t="s">
        <v>2</v>
      </c>
      <c r="AE3" s="107" t="s">
        <v>3</v>
      </c>
      <c r="AF3" s="107" t="s">
        <v>3</v>
      </c>
      <c r="AG3" s="107" t="s">
        <v>0</v>
      </c>
      <c r="AH3" s="107" t="s">
        <v>0</v>
      </c>
      <c r="AI3" s="107" t="s">
        <v>1</v>
      </c>
      <c r="AJ3" s="107" t="s">
        <v>0</v>
      </c>
      <c r="AK3" s="107" t="s">
        <v>2</v>
      </c>
      <c r="AL3" s="107" t="s">
        <v>3</v>
      </c>
      <c r="AM3" s="107" t="s">
        <v>3</v>
      </c>
      <c r="AN3" s="107" t="s">
        <v>0</v>
      </c>
      <c r="AO3" s="107" t="s">
        <v>0</v>
      </c>
      <c r="AP3" s="107" t="s">
        <v>1</v>
      </c>
      <c r="AQ3" s="107" t="s">
        <v>0</v>
      </c>
      <c r="AR3" s="107" t="s">
        <v>2</v>
      </c>
      <c r="AS3" s="107" t="s">
        <v>3</v>
      </c>
      <c r="AT3" s="107" t="s">
        <v>3</v>
      </c>
      <c r="AU3" s="107" t="s">
        <v>0</v>
      </c>
      <c r="AV3" s="104" t="s">
        <v>979</v>
      </c>
      <c r="AW3" s="8"/>
    </row>
    <row r="4" spans="1:49" s="6" customFormat="1" ht="43.5" x14ac:dyDescent="0.25">
      <c r="A4" s="75" t="str">
        <f>VLOOKUP(B4,Apoio!$A:$C,3,FALSE)</f>
        <v>Conta Bandeiras</v>
      </c>
      <c r="B4" s="82" t="s">
        <v>163</v>
      </c>
      <c r="C4" s="83">
        <v>45383</v>
      </c>
      <c r="D4" s="84" t="s">
        <v>527</v>
      </c>
      <c r="E4" s="78" t="s">
        <v>84</v>
      </c>
      <c r="F4" s="88"/>
      <c r="G4" s="89"/>
      <c r="H4" s="89" t="s">
        <v>84</v>
      </c>
      <c r="I4" s="89"/>
      <c r="J4" s="89"/>
      <c r="K4" s="89"/>
      <c r="L4" s="89"/>
      <c r="M4" s="89"/>
      <c r="N4" s="90"/>
      <c r="O4" s="98" t="s">
        <v>796</v>
      </c>
      <c r="P4" s="99">
        <v>45414</v>
      </c>
      <c r="Q4" s="100">
        <v>1</v>
      </c>
      <c r="R4" s="79">
        <v>2</v>
      </c>
      <c r="S4" s="77">
        <v>3</v>
      </c>
      <c r="T4" s="100">
        <v>4</v>
      </c>
      <c r="U4" s="100">
        <v>5</v>
      </c>
      <c r="V4" s="77">
        <v>6</v>
      </c>
      <c r="W4" s="77">
        <v>7</v>
      </c>
      <c r="X4" s="77">
        <v>8</v>
      </c>
      <c r="Y4" s="77">
        <v>9</v>
      </c>
      <c r="Z4" s="77">
        <v>10</v>
      </c>
      <c r="AA4" s="100">
        <v>11</v>
      </c>
      <c r="AB4" s="100">
        <v>12</v>
      </c>
      <c r="AC4" s="77">
        <v>13</v>
      </c>
      <c r="AD4" s="77">
        <v>14</v>
      </c>
      <c r="AE4" s="77">
        <v>15</v>
      </c>
      <c r="AF4" s="77">
        <v>16</v>
      </c>
      <c r="AG4" s="77">
        <v>17</v>
      </c>
      <c r="AH4" s="100">
        <v>18</v>
      </c>
      <c r="AI4" s="100">
        <v>19</v>
      </c>
      <c r="AJ4" s="77">
        <v>20</v>
      </c>
      <c r="AK4" s="77">
        <v>21</v>
      </c>
      <c r="AL4" s="77">
        <v>22</v>
      </c>
      <c r="AM4" s="77">
        <v>23</v>
      </c>
      <c r="AN4" s="77">
        <v>24</v>
      </c>
      <c r="AO4" s="100">
        <v>25</v>
      </c>
      <c r="AP4" s="100">
        <v>26</v>
      </c>
      <c r="AQ4" s="77">
        <v>27</v>
      </c>
      <c r="AR4" s="77">
        <v>28</v>
      </c>
      <c r="AS4" s="77">
        <v>29</v>
      </c>
      <c r="AT4" s="100">
        <v>30</v>
      </c>
      <c r="AU4" s="77">
        <v>31</v>
      </c>
      <c r="AV4" s="78"/>
      <c r="AW4" s="8"/>
    </row>
    <row r="5" spans="1:49" s="6" customFormat="1" ht="46" customHeight="1" x14ac:dyDescent="0.25">
      <c r="A5" s="75" t="str">
        <f>VLOOKUP(B5,Apoio!$A:$C,3,FALSE)</f>
        <v>Receita de Venda</v>
      </c>
      <c r="B5" s="82" t="s">
        <v>648</v>
      </c>
      <c r="C5" s="86">
        <v>45352</v>
      </c>
      <c r="D5" s="84" t="s">
        <v>17</v>
      </c>
      <c r="E5" s="78" t="s">
        <v>797</v>
      </c>
      <c r="F5" s="88" t="s">
        <v>801</v>
      </c>
      <c r="G5" s="89" t="s">
        <v>802</v>
      </c>
      <c r="H5" s="89" t="s">
        <v>803</v>
      </c>
      <c r="I5" s="89"/>
      <c r="J5" s="89"/>
      <c r="K5" s="89"/>
      <c r="L5" s="89"/>
      <c r="M5" s="89"/>
      <c r="N5" s="108"/>
      <c r="O5" s="98" t="s">
        <v>796</v>
      </c>
      <c r="P5" s="99">
        <v>45414</v>
      </c>
      <c r="Q5" s="100">
        <v>1</v>
      </c>
      <c r="R5" s="79">
        <v>2</v>
      </c>
      <c r="S5" s="77">
        <v>3</v>
      </c>
      <c r="T5" s="100">
        <v>4</v>
      </c>
      <c r="U5" s="100">
        <v>5</v>
      </c>
      <c r="V5" s="77">
        <v>6</v>
      </c>
      <c r="W5" s="77">
        <v>7</v>
      </c>
      <c r="X5" s="77">
        <v>8</v>
      </c>
      <c r="Y5" s="77">
        <v>9</v>
      </c>
      <c r="Z5" s="77">
        <v>10</v>
      </c>
      <c r="AA5" s="100">
        <v>11</v>
      </c>
      <c r="AB5" s="100">
        <v>12</v>
      </c>
      <c r="AC5" s="77">
        <v>13</v>
      </c>
      <c r="AD5" s="77">
        <v>14</v>
      </c>
      <c r="AE5" s="77">
        <v>15</v>
      </c>
      <c r="AF5" s="77">
        <v>16</v>
      </c>
      <c r="AG5" s="77">
        <v>17</v>
      </c>
      <c r="AH5" s="100">
        <v>18</v>
      </c>
      <c r="AI5" s="100">
        <v>19</v>
      </c>
      <c r="AJ5" s="77">
        <v>20</v>
      </c>
      <c r="AK5" s="77">
        <v>21</v>
      </c>
      <c r="AL5" s="77">
        <v>22</v>
      </c>
      <c r="AM5" s="77">
        <v>23</v>
      </c>
      <c r="AN5" s="77">
        <v>24</v>
      </c>
      <c r="AO5" s="100">
        <v>25</v>
      </c>
      <c r="AP5" s="100">
        <v>26</v>
      </c>
      <c r="AQ5" s="77">
        <v>27</v>
      </c>
      <c r="AR5" s="77">
        <v>28</v>
      </c>
      <c r="AS5" s="77">
        <v>29</v>
      </c>
      <c r="AT5" s="100">
        <v>30</v>
      </c>
      <c r="AU5" s="77">
        <v>31</v>
      </c>
      <c r="AV5" s="78"/>
      <c r="AW5" s="8"/>
    </row>
    <row r="6" spans="1:49" s="6" customFormat="1" ht="46" customHeight="1" x14ac:dyDescent="0.25">
      <c r="A6" s="75" t="str">
        <f>VLOOKUP(B6,Apoio!$A:$C,3,FALSE)</f>
        <v>Energia de Reserva - Cessão Eólica</v>
      </c>
      <c r="B6" s="85" t="s">
        <v>396</v>
      </c>
      <c r="C6" s="86">
        <v>45352</v>
      </c>
      <c r="D6" s="84" t="s">
        <v>22</v>
      </c>
      <c r="E6" s="78" t="s">
        <v>792</v>
      </c>
      <c r="F6" s="108" t="s">
        <v>693</v>
      </c>
      <c r="G6" s="89" t="s">
        <v>714</v>
      </c>
      <c r="H6" s="89"/>
      <c r="I6" s="89"/>
      <c r="J6" s="89"/>
      <c r="K6" s="89"/>
      <c r="L6" s="89"/>
      <c r="M6" s="89"/>
      <c r="N6" s="108"/>
      <c r="O6" s="98" t="s">
        <v>796</v>
      </c>
      <c r="P6" s="99">
        <v>45414</v>
      </c>
      <c r="Q6" s="100">
        <v>1</v>
      </c>
      <c r="R6" s="79">
        <v>2</v>
      </c>
      <c r="S6" s="77">
        <v>3</v>
      </c>
      <c r="T6" s="100">
        <v>4</v>
      </c>
      <c r="U6" s="100">
        <v>5</v>
      </c>
      <c r="V6" s="77">
        <v>6</v>
      </c>
      <c r="W6" s="77">
        <v>7</v>
      </c>
      <c r="X6" s="77">
        <v>8</v>
      </c>
      <c r="Y6" s="77">
        <v>9</v>
      </c>
      <c r="Z6" s="77">
        <v>10</v>
      </c>
      <c r="AA6" s="100">
        <v>11</v>
      </c>
      <c r="AB6" s="100">
        <v>12</v>
      </c>
      <c r="AC6" s="77">
        <v>13</v>
      </c>
      <c r="AD6" s="77">
        <v>14</v>
      </c>
      <c r="AE6" s="77">
        <v>15</v>
      </c>
      <c r="AF6" s="77">
        <v>16</v>
      </c>
      <c r="AG6" s="77">
        <v>17</v>
      </c>
      <c r="AH6" s="100">
        <v>18</v>
      </c>
      <c r="AI6" s="100">
        <v>19</v>
      </c>
      <c r="AJ6" s="77">
        <v>20</v>
      </c>
      <c r="AK6" s="77">
        <v>21</v>
      </c>
      <c r="AL6" s="77">
        <v>22</v>
      </c>
      <c r="AM6" s="77">
        <v>23</v>
      </c>
      <c r="AN6" s="77">
        <v>24</v>
      </c>
      <c r="AO6" s="100">
        <v>25</v>
      </c>
      <c r="AP6" s="100">
        <v>26</v>
      </c>
      <c r="AQ6" s="77">
        <v>27</v>
      </c>
      <c r="AR6" s="77">
        <v>28</v>
      </c>
      <c r="AS6" s="77">
        <v>29</v>
      </c>
      <c r="AT6" s="100">
        <v>30</v>
      </c>
      <c r="AU6" s="77">
        <v>31</v>
      </c>
      <c r="AV6" s="78" t="s">
        <v>960</v>
      </c>
      <c r="AW6" s="8"/>
    </row>
    <row r="7" spans="1:49" s="6" customFormat="1" ht="46" customHeight="1" x14ac:dyDescent="0.25">
      <c r="A7" s="75" t="str">
        <f>VLOOKUP(B7,Apoio!$A:$C,3,FALSE)</f>
        <v>MCSD EN - Pós-Liquidação</v>
      </c>
      <c r="B7" s="109" t="s">
        <v>490</v>
      </c>
      <c r="C7" s="86">
        <v>45352</v>
      </c>
      <c r="D7" s="114" t="s">
        <v>491</v>
      </c>
      <c r="E7" s="111" t="s">
        <v>493</v>
      </c>
      <c r="F7" s="136" t="s">
        <v>494</v>
      </c>
      <c r="G7" s="113" t="s">
        <v>1021</v>
      </c>
      <c r="H7" s="112"/>
      <c r="I7" s="89"/>
      <c r="J7" s="89"/>
      <c r="K7" s="89"/>
      <c r="L7" s="89"/>
      <c r="M7" s="89"/>
      <c r="N7" s="90"/>
      <c r="O7" s="98" t="s">
        <v>796</v>
      </c>
      <c r="P7" s="99">
        <v>45414</v>
      </c>
      <c r="Q7" s="100">
        <v>1</v>
      </c>
      <c r="R7" s="79">
        <v>2</v>
      </c>
      <c r="S7" s="77">
        <v>3</v>
      </c>
      <c r="T7" s="100">
        <v>4</v>
      </c>
      <c r="U7" s="100">
        <v>5</v>
      </c>
      <c r="V7" s="77">
        <v>6</v>
      </c>
      <c r="W7" s="77">
        <v>7</v>
      </c>
      <c r="X7" s="77">
        <v>8</v>
      </c>
      <c r="Y7" s="77">
        <v>9</v>
      </c>
      <c r="Z7" s="77">
        <v>10</v>
      </c>
      <c r="AA7" s="100">
        <v>11</v>
      </c>
      <c r="AB7" s="100">
        <v>12</v>
      </c>
      <c r="AC7" s="77">
        <v>13</v>
      </c>
      <c r="AD7" s="77">
        <v>14</v>
      </c>
      <c r="AE7" s="77">
        <v>15</v>
      </c>
      <c r="AF7" s="77">
        <v>16</v>
      </c>
      <c r="AG7" s="77">
        <v>17</v>
      </c>
      <c r="AH7" s="100">
        <v>18</v>
      </c>
      <c r="AI7" s="100">
        <v>19</v>
      </c>
      <c r="AJ7" s="77">
        <v>20</v>
      </c>
      <c r="AK7" s="77">
        <v>21</v>
      </c>
      <c r="AL7" s="77">
        <v>22</v>
      </c>
      <c r="AM7" s="77">
        <v>23</v>
      </c>
      <c r="AN7" s="77">
        <v>24</v>
      </c>
      <c r="AO7" s="100">
        <v>25</v>
      </c>
      <c r="AP7" s="100">
        <v>26</v>
      </c>
      <c r="AQ7" s="77">
        <v>27</v>
      </c>
      <c r="AR7" s="77">
        <v>28</v>
      </c>
      <c r="AS7" s="77">
        <v>29</v>
      </c>
      <c r="AT7" s="100">
        <v>30</v>
      </c>
      <c r="AU7" s="77">
        <v>31</v>
      </c>
      <c r="AV7" s="78"/>
      <c r="AW7" s="8"/>
    </row>
    <row r="8" spans="1:49" s="6" customFormat="1" ht="46" customHeight="1" x14ac:dyDescent="0.25">
      <c r="A8" s="75" t="str">
        <f>VLOOKUP(B8,Apoio!$A:$C,3,FALSE)</f>
        <v>MCSD EN - Pós-Liquidação</v>
      </c>
      <c r="B8" s="109" t="s">
        <v>593</v>
      </c>
      <c r="C8" s="86">
        <v>45352</v>
      </c>
      <c r="D8" s="114" t="s">
        <v>491</v>
      </c>
      <c r="E8" s="111" t="s">
        <v>84</v>
      </c>
      <c r="F8" s="137"/>
      <c r="G8" s="112"/>
      <c r="H8" s="112" t="s">
        <v>84</v>
      </c>
      <c r="I8" s="89"/>
      <c r="J8" s="89"/>
      <c r="K8" s="89"/>
      <c r="L8" s="89"/>
      <c r="M8" s="89"/>
      <c r="N8" s="90"/>
      <c r="O8" s="98" t="s">
        <v>796</v>
      </c>
      <c r="P8" s="99">
        <v>45414</v>
      </c>
      <c r="Q8" s="100">
        <v>1</v>
      </c>
      <c r="R8" s="79">
        <v>2</v>
      </c>
      <c r="S8" s="77">
        <v>3</v>
      </c>
      <c r="T8" s="100">
        <v>4</v>
      </c>
      <c r="U8" s="100">
        <v>5</v>
      </c>
      <c r="V8" s="77">
        <v>6</v>
      </c>
      <c r="W8" s="77">
        <v>7</v>
      </c>
      <c r="X8" s="77">
        <v>8</v>
      </c>
      <c r="Y8" s="77">
        <v>9</v>
      </c>
      <c r="Z8" s="77">
        <v>10</v>
      </c>
      <c r="AA8" s="100">
        <v>11</v>
      </c>
      <c r="AB8" s="100">
        <v>12</v>
      </c>
      <c r="AC8" s="77">
        <v>13</v>
      </c>
      <c r="AD8" s="77">
        <v>14</v>
      </c>
      <c r="AE8" s="77">
        <v>15</v>
      </c>
      <c r="AF8" s="77">
        <v>16</v>
      </c>
      <c r="AG8" s="77">
        <v>17</v>
      </c>
      <c r="AH8" s="100">
        <v>18</v>
      </c>
      <c r="AI8" s="100">
        <v>19</v>
      </c>
      <c r="AJ8" s="77">
        <v>20</v>
      </c>
      <c r="AK8" s="77">
        <v>21</v>
      </c>
      <c r="AL8" s="77">
        <v>22</v>
      </c>
      <c r="AM8" s="77">
        <v>23</v>
      </c>
      <c r="AN8" s="77">
        <v>24</v>
      </c>
      <c r="AO8" s="100">
        <v>25</v>
      </c>
      <c r="AP8" s="100">
        <v>26</v>
      </c>
      <c r="AQ8" s="77">
        <v>27</v>
      </c>
      <c r="AR8" s="77">
        <v>28</v>
      </c>
      <c r="AS8" s="77">
        <v>29</v>
      </c>
      <c r="AT8" s="100">
        <v>30</v>
      </c>
      <c r="AU8" s="77">
        <v>31</v>
      </c>
      <c r="AV8" s="78"/>
      <c r="AW8" s="8"/>
    </row>
    <row r="9" spans="1:49" s="6" customFormat="1" ht="20.5" customHeight="1" x14ac:dyDescent="0.25">
      <c r="A9" s="75" t="str">
        <f>VLOOKUP(B9,Apoio!$A:$C,3,FALSE)</f>
        <v>Medição Contábil</v>
      </c>
      <c r="B9" s="185" t="s">
        <v>1009</v>
      </c>
      <c r="C9" s="86">
        <v>45383</v>
      </c>
      <c r="D9" s="84" t="s">
        <v>84</v>
      </c>
      <c r="E9" s="78" t="s">
        <v>77</v>
      </c>
      <c r="F9" s="91" t="s">
        <v>760</v>
      </c>
      <c r="G9" s="92" t="s">
        <v>761</v>
      </c>
      <c r="H9" s="92" t="s">
        <v>762</v>
      </c>
      <c r="I9" s="92" t="s">
        <v>763</v>
      </c>
      <c r="J9" s="89"/>
      <c r="K9" s="89"/>
      <c r="L9" s="89"/>
      <c r="M9" s="89"/>
      <c r="N9" s="90"/>
      <c r="O9" s="98" t="s">
        <v>796</v>
      </c>
      <c r="P9" s="99">
        <v>45414</v>
      </c>
      <c r="Q9" s="188">
        <v>1</v>
      </c>
      <c r="R9" s="171">
        <v>2</v>
      </c>
      <c r="S9" s="178">
        <v>3</v>
      </c>
      <c r="T9" s="176">
        <v>4</v>
      </c>
      <c r="U9" s="176">
        <v>5</v>
      </c>
      <c r="V9" s="178">
        <v>6</v>
      </c>
      <c r="W9" s="178">
        <v>7</v>
      </c>
      <c r="X9" s="178">
        <v>8</v>
      </c>
      <c r="Y9" s="178">
        <v>9</v>
      </c>
      <c r="Z9" s="178">
        <v>10</v>
      </c>
      <c r="AA9" s="176">
        <v>11</v>
      </c>
      <c r="AB9" s="176">
        <v>12</v>
      </c>
      <c r="AC9" s="178">
        <v>13</v>
      </c>
      <c r="AD9" s="178">
        <v>14</v>
      </c>
      <c r="AE9" s="178">
        <v>15</v>
      </c>
      <c r="AF9" s="178">
        <v>16</v>
      </c>
      <c r="AG9" s="178">
        <v>17</v>
      </c>
      <c r="AH9" s="176">
        <v>18</v>
      </c>
      <c r="AI9" s="176">
        <v>19</v>
      </c>
      <c r="AJ9" s="178">
        <v>20</v>
      </c>
      <c r="AK9" s="178">
        <v>21</v>
      </c>
      <c r="AL9" s="178">
        <v>22</v>
      </c>
      <c r="AM9" s="178">
        <v>23</v>
      </c>
      <c r="AN9" s="178">
        <v>24</v>
      </c>
      <c r="AO9" s="176">
        <v>25</v>
      </c>
      <c r="AP9" s="176">
        <v>26</v>
      </c>
      <c r="AQ9" s="178">
        <v>27</v>
      </c>
      <c r="AR9" s="178">
        <v>28</v>
      </c>
      <c r="AS9" s="178">
        <v>29</v>
      </c>
      <c r="AT9" s="176">
        <v>30</v>
      </c>
      <c r="AU9" s="178">
        <v>31</v>
      </c>
      <c r="AV9" s="174"/>
      <c r="AW9" s="8"/>
    </row>
    <row r="10" spans="1:49" s="6" customFormat="1" ht="20.5" customHeight="1" x14ac:dyDescent="0.25">
      <c r="A10" s="75"/>
      <c r="B10" s="186"/>
      <c r="C10" s="86">
        <v>45383</v>
      </c>
      <c r="D10" s="84" t="s">
        <v>84</v>
      </c>
      <c r="E10" s="78" t="s">
        <v>1028</v>
      </c>
      <c r="F10" s="91" t="s">
        <v>1029</v>
      </c>
      <c r="G10" s="92" t="s">
        <v>1030</v>
      </c>
      <c r="H10" s="89"/>
      <c r="I10" s="89"/>
      <c r="J10" s="89"/>
      <c r="K10" s="89"/>
      <c r="L10" s="89"/>
      <c r="M10" s="89"/>
      <c r="N10" s="90"/>
      <c r="O10" s="98" t="s">
        <v>796</v>
      </c>
      <c r="P10" s="99">
        <v>45414</v>
      </c>
      <c r="Q10" s="189"/>
      <c r="R10" s="172"/>
      <c r="S10" s="179"/>
      <c r="T10" s="177"/>
      <c r="U10" s="177"/>
      <c r="V10" s="179"/>
      <c r="W10" s="179"/>
      <c r="X10" s="179"/>
      <c r="Y10" s="179"/>
      <c r="Z10" s="179"/>
      <c r="AA10" s="177"/>
      <c r="AB10" s="177"/>
      <c r="AC10" s="179"/>
      <c r="AD10" s="179"/>
      <c r="AE10" s="179"/>
      <c r="AF10" s="179"/>
      <c r="AG10" s="179"/>
      <c r="AH10" s="177"/>
      <c r="AI10" s="177"/>
      <c r="AJ10" s="179"/>
      <c r="AK10" s="179"/>
      <c r="AL10" s="179"/>
      <c r="AM10" s="179"/>
      <c r="AN10" s="179"/>
      <c r="AO10" s="177"/>
      <c r="AP10" s="177"/>
      <c r="AQ10" s="179"/>
      <c r="AR10" s="179"/>
      <c r="AS10" s="179"/>
      <c r="AT10" s="177"/>
      <c r="AU10" s="179"/>
      <c r="AV10" s="175"/>
      <c r="AW10" s="8"/>
    </row>
    <row r="11" spans="1:49" s="6" customFormat="1" ht="20.5" customHeight="1" x14ac:dyDescent="0.25">
      <c r="A11" s="75"/>
      <c r="B11" s="187"/>
      <c r="C11" s="86">
        <v>45383</v>
      </c>
      <c r="D11" s="84" t="s">
        <v>84</v>
      </c>
      <c r="E11" s="78" t="s">
        <v>586</v>
      </c>
      <c r="F11" s="91" t="s">
        <v>588</v>
      </c>
      <c r="G11" s="92" t="s">
        <v>589</v>
      </c>
      <c r="H11" s="89" t="s">
        <v>590</v>
      </c>
      <c r="I11" s="89"/>
      <c r="J11" s="89"/>
      <c r="K11" s="89"/>
      <c r="L11" s="89"/>
      <c r="M11" s="89"/>
      <c r="N11" s="90"/>
      <c r="O11" s="98" t="s">
        <v>796</v>
      </c>
      <c r="P11" s="99">
        <v>45414</v>
      </c>
      <c r="Q11" s="190"/>
      <c r="R11" s="173"/>
      <c r="S11" s="183"/>
      <c r="T11" s="184"/>
      <c r="U11" s="184"/>
      <c r="V11" s="183"/>
      <c r="W11" s="183"/>
      <c r="X11" s="183"/>
      <c r="Y11" s="183"/>
      <c r="Z11" s="183"/>
      <c r="AA11" s="184"/>
      <c r="AB11" s="184"/>
      <c r="AC11" s="183"/>
      <c r="AD11" s="183"/>
      <c r="AE11" s="183"/>
      <c r="AF11" s="183"/>
      <c r="AG11" s="183"/>
      <c r="AH11" s="184"/>
      <c r="AI11" s="184"/>
      <c r="AJ11" s="183"/>
      <c r="AK11" s="183"/>
      <c r="AL11" s="183"/>
      <c r="AM11" s="183"/>
      <c r="AN11" s="183"/>
      <c r="AO11" s="184"/>
      <c r="AP11" s="184"/>
      <c r="AQ11" s="183"/>
      <c r="AR11" s="183"/>
      <c r="AS11" s="183"/>
      <c r="AT11" s="184"/>
      <c r="AU11" s="183"/>
      <c r="AV11" s="198"/>
      <c r="AW11" s="8"/>
    </row>
    <row r="12" spans="1:49" s="6" customFormat="1" ht="58" x14ac:dyDescent="0.25">
      <c r="A12" s="75" t="str">
        <f>VLOOKUP(B12,Apoio!$A:$C,3,FALSE)</f>
        <v>Monitoramento Prudencial</v>
      </c>
      <c r="B12" s="82" t="s">
        <v>1011</v>
      </c>
      <c r="C12" s="86">
        <v>45383</v>
      </c>
      <c r="D12" s="84" t="s">
        <v>84</v>
      </c>
      <c r="E12" s="78" t="s">
        <v>84</v>
      </c>
      <c r="F12" s="89"/>
      <c r="G12" s="89"/>
      <c r="H12" s="89" t="s">
        <v>84</v>
      </c>
      <c r="I12" s="89"/>
      <c r="J12" s="89"/>
      <c r="K12" s="89"/>
      <c r="L12" s="89"/>
      <c r="M12" s="89"/>
      <c r="N12" s="90"/>
      <c r="O12" s="98" t="s">
        <v>796</v>
      </c>
      <c r="P12" s="99">
        <v>45414</v>
      </c>
      <c r="Q12" s="100">
        <v>1</v>
      </c>
      <c r="R12" s="79">
        <v>2</v>
      </c>
      <c r="S12" s="77">
        <v>3</v>
      </c>
      <c r="T12" s="100">
        <v>4</v>
      </c>
      <c r="U12" s="100">
        <v>5</v>
      </c>
      <c r="V12" s="77">
        <v>6</v>
      </c>
      <c r="W12" s="77">
        <v>7</v>
      </c>
      <c r="X12" s="77">
        <v>8</v>
      </c>
      <c r="Y12" s="77">
        <v>9</v>
      </c>
      <c r="Z12" s="77">
        <v>10</v>
      </c>
      <c r="AA12" s="100">
        <v>11</v>
      </c>
      <c r="AB12" s="100">
        <v>12</v>
      </c>
      <c r="AC12" s="77">
        <v>13</v>
      </c>
      <c r="AD12" s="77">
        <v>14</v>
      </c>
      <c r="AE12" s="77">
        <v>15</v>
      </c>
      <c r="AF12" s="77">
        <v>16</v>
      </c>
      <c r="AG12" s="77">
        <v>17</v>
      </c>
      <c r="AH12" s="100">
        <v>18</v>
      </c>
      <c r="AI12" s="100">
        <v>19</v>
      </c>
      <c r="AJ12" s="77">
        <v>20</v>
      </c>
      <c r="AK12" s="77">
        <v>21</v>
      </c>
      <c r="AL12" s="77">
        <v>22</v>
      </c>
      <c r="AM12" s="77">
        <v>23</v>
      </c>
      <c r="AN12" s="77">
        <v>24</v>
      </c>
      <c r="AO12" s="100">
        <v>25</v>
      </c>
      <c r="AP12" s="100">
        <v>26</v>
      </c>
      <c r="AQ12" s="77">
        <v>27</v>
      </c>
      <c r="AR12" s="77">
        <v>28</v>
      </c>
      <c r="AS12" s="77">
        <v>29</v>
      </c>
      <c r="AT12" s="100">
        <v>30</v>
      </c>
      <c r="AU12" s="77">
        <v>31</v>
      </c>
      <c r="AV12" s="78"/>
      <c r="AW12" s="21"/>
    </row>
    <row r="13" spans="1:49" s="6" customFormat="1" ht="58" x14ac:dyDescent="0.25">
      <c r="A13" s="75" t="str">
        <f>VLOOKUP(B13,Apoio!$A:$C,3,FALSE)</f>
        <v>Monitoramento Prudencial</v>
      </c>
      <c r="B13" s="82" t="s">
        <v>1013</v>
      </c>
      <c r="C13" s="86">
        <v>45383</v>
      </c>
      <c r="D13" s="84" t="s">
        <v>930</v>
      </c>
      <c r="E13" s="78" t="s">
        <v>84</v>
      </c>
      <c r="F13" s="89"/>
      <c r="G13" s="89"/>
      <c r="H13" s="89" t="s">
        <v>84</v>
      </c>
      <c r="I13" s="89"/>
      <c r="J13" s="89"/>
      <c r="K13" s="89"/>
      <c r="L13" s="89"/>
      <c r="M13" s="89"/>
      <c r="N13" s="90"/>
      <c r="O13" s="98" t="s">
        <v>796</v>
      </c>
      <c r="P13" s="99">
        <v>45415</v>
      </c>
      <c r="Q13" s="100">
        <v>1</v>
      </c>
      <c r="R13" s="77">
        <v>2</v>
      </c>
      <c r="S13" s="79">
        <v>3</v>
      </c>
      <c r="T13" s="100">
        <v>4</v>
      </c>
      <c r="U13" s="100">
        <v>5</v>
      </c>
      <c r="V13" s="77">
        <v>6</v>
      </c>
      <c r="W13" s="77">
        <v>7</v>
      </c>
      <c r="X13" s="77">
        <v>8</v>
      </c>
      <c r="Y13" s="77">
        <v>9</v>
      </c>
      <c r="Z13" s="77">
        <v>10</v>
      </c>
      <c r="AA13" s="100">
        <v>11</v>
      </c>
      <c r="AB13" s="100">
        <v>12</v>
      </c>
      <c r="AC13" s="77">
        <v>13</v>
      </c>
      <c r="AD13" s="77">
        <v>14</v>
      </c>
      <c r="AE13" s="77">
        <v>15</v>
      </c>
      <c r="AF13" s="77">
        <v>16</v>
      </c>
      <c r="AG13" s="77">
        <v>17</v>
      </c>
      <c r="AH13" s="100">
        <v>18</v>
      </c>
      <c r="AI13" s="100">
        <v>19</v>
      </c>
      <c r="AJ13" s="77">
        <v>20</v>
      </c>
      <c r="AK13" s="77">
        <v>21</v>
      </c>
      <c r="AL13" s="77">
        <v>22</v>
      </c>
      <c r="AM13" s="77">
        <v>23</v>
      </c>
      <c r="AN13" s="77">
        <v>24</v>
      </c>
      <c r="AO13" s="100">
        <v>25</v>
      </c>
      <c r="AP13" s="100">
        <v>26</v>
      </c>
      <c r="AQ13" s="77">
        <v>27</v>
      </c>
      <c r="AR13" s="77">
        <v>28</v>
      </c>
      <c r="AS13" s="77">
        <v>29</v>
      </c>
      <c r="AT13" s="100">
        <v>30</v>
      </c>
      <c r="AU13" s="77">
        <v>31</v>
      </c>
      <c r="AV13" s="78"/>
      <c r="AW13" s="21"/>
    </row>
    <row r="14" spans="1:49" s="6" customFormat="1" ht="46" customHeight="1" x14ac:dyDescent="0.25">
      <c r="A14" s="75" t="str">
        <f>VLOOKUP(B14,Apoio!$A:$C,3,FALSE)</f>
        <v>Cessões de Energia (DSP 2300/19) - Liquidação</v>
      </c>
      <c r="B14" s="115" t="s">
        <v>996</v>
      </c>
      <c r="C14" s="86">
        <v>45352</v>
      </c>
      <c r="D14" s="96" t="s">
        <v>997</v>
      </c>
      <c r="E14" s="97" t="s">
        <v>989</v>
      </c>
      <c r="F14" s="88" t="s">
        <v>998</v>
      </c>
      <c r="G14" s="89"/>
      <c r="H14" s="89"/>
      <c r="I14" s="89"/>
      <c r="J14" s="89"/>
      <c r="K14" s="89"/>
      <c r="L14" s="89"/>
      <c r="M14" s="89"/>
      <c r="N14" s="108"/>
      <c r="O14" s="98" t="s">
        <v>796</v>
      </c>
      <c r="P14" s="99">
        <v>45415</v>
      </c>
      <c r="Q14" s="100">
        <v>1</v>
      </c>
      <c r="R14" s="77">
        <v>2</v>
      </c>
      <c r="S14" s="79">
        <v>3</v>
      </c>
      <c r="T14" s="100">
        <v>4</v>
      </c>
      <c r="U14" s="100">
        <v>5</v>
      </c>
      <c r="V14" s="77">
        <v>6</v>
      </c>
      <c r="W14" s="77">
        <v>7</v>
      </c>
      <c r="X14" s="77">
        <v>8</v>
      </c>
      <c r="Y14" s="77">
        <v>9</v>
      </c>
      <c r="Z14" s="77">
        <v>10</v>
      </c>
      <c r="AA14" s="100">
        <v>11</v>
      </c>
      <c r="AB14" s="100">
        <v>12</v>
      </c>
      <c r="AC14" s="77">
        <v>13</v>
      </c>
      <c r="AD14" s="77">
        <v>14</v>
      </c>
      <c r="AE14" s="77">
        <v>15</v>
      </c>
      <c r="AF14" s="77">
        <v>16</v>
      </c>
      <c r="AG14" s="77">
        <v>17</v>
      </c>
      <c r="AH14" s="100">
        <v>18</v>
      </c>
      <c r="AI14" s="100">
        <v>19</v>
      </c>
      <c r="AJ14" s="77">
        <v>20</v>
      </c>
      <c r="AK14" s="77">
        <v>21</v>
      </c>
      <c r="AL14" s="77">
        <v>22</v>
      </c>
      <c r="AM14" s="77">
        <v>23</v>
      </c>
      <c r="AN14" s="77">
        <v>24</v>
      </c>
      <c r="AO14" s="100">
        <v>25</v>
      </c>
      <c r="AP14" s="100">
        <v>26</v>
      </c>
      <c r="AQ14" s="77">
        <v>27</v>
      </c>
      <c r="AR14" s="77">
        <v>28</v>
      </c>
      <c r="AS14" s="77">
        <v>29</v>
      </c>
      <c r="AT14" s="100">
        <v>30</v>
      </c>
      <c r="AU14" s="77">
        <v>31</v>
      </c>
      <c r="AV14" s="78"/>
      <c r="AW14" s="8"/>
    </row>
    <row r="15" spans="1:49" s="6" customFormat="1" ht="46" customHeight="1" x14ac:dyDescent="0.25">
      <c r="A15" s="75" t="str">
        <f>VLOOKUP(B15,Apoio!$A:$C,3,FALSE)</f>
        <v>MCSD EE - Declarações</v>
      </c>
      <c r="B15" s="82" t="s">
        <v>425</v>
      </c>
      <c r="C15" s="86">
        <v>45413</v>
      </c>
      <c r="D15" s="84" t="s">
        <v>384</v>
      </c>
      <c r="E15" s="78" t="s">
        <v>84</v>
      </c>
      <c r="F15" s="89"/>
      <c r="G15" s="89"/>
      <c r="H15" s="89" t="s">
        <v>84</v>
      </c>
      <c r="I15" s="89"/>
      <c r="J15" s="89"/>
      <c r="K15" s="89"/>
      <c r="L15" s="89"/>
      <c r="M15" s="89"/>
      <c r="N15" s="90"/>
      <c r="O15" s="98" t="s">
        <v>796</v>
      </c>
      <c r="P15" s="99">
        <v>45415</v>
      </c>
      <c r="Q15" s="100">
        <v>1</v>
      </c>
      <c r="R15" s="77">
        <v>2</v>
      </c>
      <c r="S15" s="79">
        <v>3</v>
      </c>
      <c r="T15" s="100">
        <v>4</v>
      </c>
      <c r="U15" s="100">
        <v>5</v>
      </c>
      <c r="V15" s="77">
        <v>6</v>
      </c>
      <c r="W15" s="77">
        <v>7</v>
      </c>
      <c r="X15" s="77">
        <v>8</v>
      </c>
      <c r="Y15" s="77">
        <v>9</v>
      </c>
      <c r="Z15" s="77">
        <v>10</v>
      </c>
      <c r="AA15" s="100">
        <v>11</v>
      </c>
      <c r="AB15" s="100">
        <v>12</v>
      </c>
      <c r="AC15" s="77">
        <v>13</v>
      </c>
      <c r="AD15" s="77">
        <v>14</v>
      </c>
      <c r="AE15" s="77">
        <v>15</v>
      </c>
      <c r="AF15" s="77">
        <v>16</v>
      </c>
      <c r="AG15" s="77">
        <v>17</v>
      </c>
      <c r="AH15" s="100">
        <v>18</v>
      </c>
      <c r="AI15" s="100">
        <v>19</v>
      </c>
      <c r="AJ15" s="77">
        <v>20</v>
      </c>
      <c r="AK15" s="77">
        <v>21</v>
      </c>
      <c r="AL15" s="77">
        <v>22</v>
      </c>
      <c r="AM15" s="77">
        <v>23</v>
      </c>
      <c r="AN15" s="77">
        <v>24</v>
      </c>
      <c r="AO15" s="100">
        <v>25</v>
      </c>
      <c r="AP15" s="100">
        <v>26</v>
      </c>
      <c r="AQ15" s="77">
        <v>27</v>
      </c>
      <c r="AR15" s="77">
        <v>28</v>
      </c>
      <c r="AS15" s="77">
        <v>29</v>
      </c>
      <c r="AT15" s="100">
        <v>30</v>
      </c>
      <c r="AU15" s="77">
        <v>31</v>
      </c>
      <c r="AV15" s="78"/>
      <c r="AW15" s="8"/>
    </row>
    <row r="16" spans="1:49" s="6" customFormat="1" ht="36" customHeight="1" x14ac:dyDescent="0.25">
      <c r="A16" s="75" t="str">
        <f>VLOOKUP(B16,Apoio!$A:$C,3,FALSE)</f>
        <v>Conta Bandeiras</v>
      </c>
      <c r="B16" s="82" t="s">
        <v>164</v>
      </c>
      <c r="C16" s="86">
        <v>45352</v>
      </c>
      <c r="D16" s="84" t="s">
        <v>130</v>
      </c>
      <c r="E16" s="78" t="s">
        <v>84</v>
      </c>
      <c r="F16" s="89"/>
      <c r="G16" s="89"/>
      <c r="H16" s="89" t="s">
        <v>84</v>
      </c>
      <c r="I16" s="89"/>
      <c r="J16" s="89"/>
      <c r="K16" s="89"/>
      <c r="L16" s="89"/>
      <c r="M16" s="89"/>
      <c r="N16" s="90"/>
      <c r="O16" s="98" t="s">
        <v>796</v>
      </c>
      <c r="P16" s="99">
        <v>45415</v>
      </c>
      <c r="Q16" s="100">
        <v>1</v>
      </c>
      <c r="R16" s="77">
        <v>2</v>
      </c>
      <c r="S16" s="79">
        <v>3</v>
      </c>
      <c r="T16" s="100">
        <v>4</v>
      </c>
      <c r="U16" s="100">
        <v>5</v>
      </c>
      <c r="V16" s="77">
        <v>6</v>
      </c>
      <c r="W16" s="77">
        <v>7</v>
      </c>
      <c r="X16" s="77">
        <v>8</v>
      </c>
      <c r="Y16" s="77">
        <v>9</v>
      </c>
      <c r="Z16" s="77">
        <v>10</v>
      </c>
      <c r="AA16" s="100">
        <v>11</v>
      </c>
      <c r="AB16" s="100">
        <v>12</v>
      </c>
      <c r="AC16" s="77">
        <v>13</v>
      </c>
      <c r="AD16" s="77">
        <v>14</v>
      </c>
      <c r="AE16" s="77">
        <v>15</v>
      </c>
      <c r="AF16" s="77">
        <v>16</v>
      </c>
      <c r="AG16" s="77">
        <v>17</v>
      </c>
      <c r="AH16" s="100">
        <v>18</v>
      </c>
      <c r="AI16" s="100">
        <v>19</v>
      </c>
      <c r="AJ16" s="77">
        <v>20</v>
      </c>
      <c r="AK16" s="77">
        <v>21</v>
      </c>
      <c r="AL16" s="77">
        <v>22</v>
      </c>
      <c r="AM16" s="77">
        <v>23</v>
      </c>
      <c r="AN16" s="77">
        <v>24</v>
      </c>
      <c r="AO16" s="100">
        <v>25</v>
      </c>
      <c r="AP16" s="100">
        <v>26</v>
      </c>
      <c r="AQ16" s="77">
        <v>27</v>
      </c>
      <c r="AR16" s="77">
        <v>28</v>
      </c>
      <c r="AS16" s="77">
        <v>29</v>
      </c>
      <c r="AT16" s="100">
        <v>30</v>
      </c>
      <c r="AU16" s="77">
        <v>31</v>
      </c>
      <c r="AV16" s="78"/>
      <c r="AW16" s="8"/>
    </row>
    <row r="17" spans="1:50" s="6" customFormat="1" ht="20.5" customHeight="1" x14ac:dyDescent="0.25">
      <c r="A17" s="75" t="str">
        <f>VLOOKUP(B17,Apoio!$A:$C,3,FALSE)</f>
        <v>Medição Contábil</v>
      </c>
      <c r="B17" s="202" t="s">
        <v>1010</v>
      </c>
      <c r="C17" s="86">
        <v>45383</v>
      </c>
      <c r="D17" s="96" t="s">
        <v>1037</v>
      </c>
      <c r="E17" s="78" t="s">
        <v>77</v>
      </c>
      <c r="F17" s="91" t="s">
        <v>760</v>
      </c>
      <c r="G17" s="92" t="s">
        <v>761</v>
      </c>
      <c r="H17" s="92" t="s">
        <v>762</v>
      </c>
      <c r="I17" s="92" t="s">
        <v>763</v>
      </c>
      <c r="J17" s="89"/>
      <c r="K17" s="89"/>
      <c r="L17" s="89"/>
      <c r="M17" s="89"/>
      <c r="N17" s="90"/>
      <c r="O17" s="98" t="s">
        <v>796</v>
      </c>
      <c r="P17" s="99">
        <v>45415</v>
      </c>
      <c r="Q17" s="188">
        <v>1</v>
      </c>
      <c r="R17" s="178">
        <v>2</v>
      </c>
      <c r="S17" s="171">
        <v>3</v>
      </c>
      <c r="T17" s="176">
        <v>4</v>
      </c>
      <c r="U17" s="176">
        <v>5</v>
      </c>
      <c r="V17" s="178">
        <v>6</v>
      </c>
      <c r="W17" s="178">
        <v>7</v>
      </c>
      <c r="X17" s="178">
        <v>8</v>
      </c>
      <c r="Y17" s="178">
        <v>9</v>
      </c>
      <c r="Z17" s="178">
        <v>10</v>
      </c>
      <c r="AA17" s="176">
        <v>11</v>
      </c>
      <c r="AB17" s="176">
        <v>12</v>
      </c>
      <c r="AC17" s="178">
        <v>13</v>
      </c>
      <c r="AD17" s="178">
        <v>14</v>
      </c>
      <c r="AE17" s="178">
        <v>15</v>
      </c>
      <c r="AF17" s="178">
        <v>16</v>
      </c>
      <c r="AG17" s="178">
        <v>17</v>
      </c>
      <c r="AH17" s="176">
        <v>18</v>
      </c>
      <c r="AI17" s="176">
        <v>19</v>
      </c>
      <c r="AJ17" s="178">
        <v>20</v>
      </c>
      <c r="AK17" s="178">
        <v>21</v>
      </c>
      <c r="AL17" s="178">
        <v>22</v>
      </c>
      <c r="AM17" s="178">
        <v>23</v>
      </c>
      <c r="AN17" s="178">
        <v>24</v>
      </c>
      <c r="AO17" s="176">
        <v>25</v>
      </c>
      <c r="AP17" s="176">
        <v>26</v>
      </c>
      <c r="AQ17" s="178">
        <v>27</v>
      </c>
      <c r="AR17" s="178">
        <v>28</v>
      </c>
      <c r="AS17" s="178">
        <v>29</v>
      </c>
      <c r="AT17" s="176">
        <v>30</v>
      </c>
      <c r="AU17" s="178">
        <v>31</v>
      </c>
      <c r="AV17" s="174"/>
      <c r="AW17" s="3"/>
      <c r="AX17" s="3"/>
    </row>
    <row r="18" spans="1:50" s="6" customFormat="1" ht="20.5" customHeight="1" x14ac:dyDescent="0.25">
      <c r="A18" s="75"/>
      <c r="B18" s="203"/>
      <c r="C18" s="86">
        <v>45383</v>
      </c>
      <c r="D18" s="96" t="s">
        <v>1037</v>
      </c>
      <c r="E18" s="78" t="s">
        <v>1028</v>
      </c>
      <c r="F18" s="91" t="s">
        <v>1029</v>
      </c>
      <c r="G18" s="92" t="s">
        <v>1030</v>
      </c>
      <c r="H18" s="89"/>
      <c r="I18" s="89"/>
      <c r="J18" s="89"/>
      <c r="K18" s="89"/>
      <c r="L18" s="89"/>
      <c r="M18" s="89"/>
      <c r="N18" s="90"/>
      <c r="O18" s="98" t="s">
        <v>796</v>
      </c>
      <c r="P18" s="99">
        <v>45415</v>
      </c>
      <c r="Q18" s="189"/>
      <c r="R18" s="179"/>
      <c r="S18" s="172"/>
      <c r="T18" s="177"/>
      <c r="U18" s="177"/>
      <c r="V18" s="179"/>
      <c r="W18" s="179"/>
      <c r="X18" s="179"/>
      <c r="Y18" s="179"/>
      <c r="Z18" s="179"/>
      <c r="AA18" s="177"/>
      <c r="AB18" s="177"/>
      <c r="AC18" s="179"/>
      <c r="AD18" s="179"/>
      <c r="AE18" s="179"/>
      <c r="AF18" s="179"/>
      <c r="AG18" s="179"/>
      <c r="AH18" s="177"/>
      <c r="AI18" s="177"/>
      <c r="AJ18" s="179"/>
      <c r="AK18" s="179"/>
      <c r="AL18" s="179"/>
      <c r="AM18" s="179"/>
      <c r="AN18" s="179"/>
      <c r="AO18" s="177"/>
      <c r="AP18" s="177"/>
      <c r="AQ18" s="179"/>
      <c r="AR18" s="179"/>
      <c r="AS18" s="179"/>
      <c r="AT18" s="177"/>
      <c r="AU18" s="179"/>
      <c r="AV18" s="175"/>
      <c r="AW18" s="3"/>
      <c r="AX18" s="3"/>
    </row>
    <row r="19" spans="1:50" s="6" customFormat="1" ht="20.5" customHeight="1" x14ac:dyDescent="0.25">
      <c r="A19" s="75"/>
      <c r="B19" s="204"/>
      <c r="C19" s="86">
        <v>45383</v>
      </c>
      <c r="D19" s="96" t="s">
        <v>1037</v>
      </c>
      <c r="E19" s="78" t="s">
        <v>586</v>
      </c>
      <c r="F19" s="91" t="s">
        <v>588</v>
      </c>
      <c r="G19" s="92" t="s">
        <v>589</v>
      </c>
      <c r="H19" s="89" t="s">
        <v>590</v>
      </c>
      <c r="I19" s="89"/>
      <c r="J19" s="89"/>
      <c r="K19" s="89"/>
      <c r="L19" s="89"/>
      <c r="M19" s="89"/>
      <c r="N19" s="90"/>
      <c r="O19" s="98" t="s">
        <v>796</v>
      </c>
      <c r="P19" s="99">
        <v>45415</v>
      </c>
      <c r="Q19" s="190"/>
      <c r="R19" s="183"/>
      <c r="S19" s="173"/>
      <c r="T19" s="184"/>
      <c r="U19" s="184"/>
      <c r="V19" s="183"/>
      <c r="W19" s="183"/>
      <c r="X19" s="183"/>
      <c r="Y19" s="183"/>
      <c r="Z19" s="183"/>
      <c r="AA19" s="184"/>
      <c r="AB19" s="184"/>
      <c r="AC19" s="183"/>
      <c r="AD19" s="183"/>
      <c r="AE19" s="183"/>
      <c r="AF19" s="183"/>
      <c r="AG19" s="183"/>
      <c r="AH19" s="184"/>
      <c r="AI19" s="184"/>
      <c r="AJ19" s="183"/>
      <c r="AK19" s="183"/>
      <c r="AL19" s="183"/>
      <c r="AM19" s="183"/>
      <c r="AN19" s="183"/>
      <c r="AO19" s="184"/>
      <c r="AP19" s="184"/>
      <c r="AQ19" s="183"/>
      <c r="AR19" s="183"/>
      <c r="AS19" s="183"/>
      <c r="AT19" s="184"/>
      <c r="AU19" s="183"/>
      <c r="AV19" s="198"/>
      <c r="AW19" s="3"/>
      <c r="AX19" s="3"/>
    </row>
    <row r="20" spans="1:50" s="6" customFormat="1" ht="36" customHeight="1" x14ac:dyDescent="0.25">
      <c r="A20" s="75" t="str">
        <f>VLOOKUP(B20,Apoio!$A:$C,3,FALSE)</f>
        <v>Medição - Coleta</v>
      </c>
      <c r="B20" s="82" t="s">
        <v>189</v>
      </c>
      <c r="C20" s="86">
        <v>45383</v>
      </c>
      <c r="D20" s="84" t="s">
        <v>33</v>
      </c>
      <c r="E20" s="78" t="s">
        <v>84</v>
      </c>
      <c r="F20" s="91"/>
      <c r="G20" s="89"/>
      <c r="H20" s="89" t="s">
        <v>84</v>
      </c>
      <c r="I20" s="89"/>
      <c r="J20" s="89"/>
      <c r="K20" s="89"/>
      <c r="L20" s="89"/>
      <c r="M20" s="89"/>
      <c r="N20" s="90"/>
      <c r="O20" s="98" t="s">
        <v>796</v>
      </c>
      <c r="P20" s="99">
        <v>45418</v>
      </c>
      <c r="Q20" s="100">
        <v>1</v>
      </c>
      <c r="R20" s="77">
        <v>2</v>
      </c>
      <c r="S20" s="77">
        <v>3</v>
      </c>
      <c r="T20" s="100">
        <v>4</v>
      </c>
      <c r="U20" s="100">
        <v>5</v>
      </c>
      <c r="V20" s="79">
        <v>6</v>
      </c>
      <c r="W20" s="77">
        <v>7</v>
      </c>
      <c r="X20" s="77">
        <v>8</v>
      </c>
      <c r="Y20" s="77">
        <v>9</v>
      </c>
      <c r="Z20" s="77">
        <v>10</v>
      </c>
      <c r="AA20" s="100">
        <v>11</v>
      </c>
      <c r="AB20" s="100">
        <v>12</v>
      </c>
      <c r="AC20" s="77">
        <v>13</v>
      </c>
      <c r="AD20" s="77">
        <v>14</v>
      </c>
      <c r="AE20" s="77">
        <v>15</v>
      </c>
      <c r="AF20" s="77">
        <v>16</v>
      </c>
      <c r="AG20" s="77">
        <v>17</v>
      </c>
      <c r="AH20" s="100">
        <v>18</v>
      </c>
      <c r="AI20" s="100">
        <v>19</v>
      </c>
      <c r="AJ20" s="77">
        <v>20</v>
      </c>
      <c r="AK20" s="77">
        <v>21</v>
      </c>
      <c r="AL20" s="77">
        <v>22</v>
      </c>
      <c r="AM20" s="77">
        <v>23</v>
      </c>
      <c r="AN20" s="77">
        <v>24</v>
      </c>
      <c r="AO20" s="100">
        <v>25</v>
      </c>
      <c r="AP20" s="100">
        <v>26</v>
      </c>
      <c r="AQ20" s="77">
        <v>27</v>
      </c>
      <c r="AR20" s="77">
        <v>28</v>
      </c>
      <c r="AS20" s="77">
        <v>29</v>
      </c>
      <c r="AT20" s="100">
        <v>30</v>
      </c>
      <c r="AU20" s="77">
        <v>31</v>
      </c>
      <c r="AV20" s="78"/>
      <c r="AW20" s="8"/>
    </row>
    <row r="21" spans="1:50" s="6" customFormat="1" ht="58" x14ac:dyDescent="0.25">
      <c r="A21" s="75" t="str">
        <f>VLOOKUP(B21,Apoio!$A:$C,3,FALSE)</f>
        <v>MCSD EE - Pré-Liquidação</v>
      </c>
      <c r="B21" s="82" t="s">
        <v>673</v>
      </c>
      <c r="C21" s="86">
        <v>45352</v>
      </c>
      <c r="D21" s="84" t="s">
        <v>674</v>
      </c>
      <c r="E21" s="78" t="s">
        <v>108</v>
      </c>
      <c r="F21" s="91" t="s">
        <v>691</v>
      </c>
      <c r="G21" s="89" t="s">
        <v>686</v>
      </c>
      <c r="H21" s="89" t="s">
        <v>690</v>
      </c>
      <c r="I21" s="89" t="s">
        <v>687</v>
      </c>
      <c r="J21" s="89" t="s">
        <v>688</v>
      </c>
      <c r="K21" s="89" t="s">
        <v>689</v>
      </c>
      <c r="L21" s="89"/>
      <c r="M21" s="89"/>
      <c r="N21" s="90"/>
      <c r="O21" s="98" t="s">
        <v>796</v>
      </c>
      <c r="P21" s="99">
        <v>45418</v>
      </c>
      <c r="Q21" s="100">
        <v>1</v>
      </c>
      <c r="R21" s="77">
        <v>2</v>
      </c>
      <c r="S21" s="77">
        <v>3</v>
      </c>
      <c r="T21" s="100">
        <v>4</v>
      </c>
      <c r="U21" s="100">
        <v>5</v>
      </c>
      <c r="V21" s="79">
        <v>6</v>
      </c>
      <c r="W21" s="77">
        <v>7</v>
      </c>
      <c r="X21" s="77">
        <v>8</v>
      </c>
      <c r="Y21" s="77">
        <v>9</v>
      </c>
      <c r="Z21" s="77">
        <v>10</v>
      </c>
      <c r="AA21" s="100">
        <v>11</v>
      </c>
      <c r="AB21" s="100">
        <v>12</v>
      </c>
      <c r="AC21" s="77">
        <v>13</v>
      </c>
      <c r="AD21" s="77">
        <v>14</v>
      </c>
      <c r="AE21" s="77">
        <v>15</v>
      </c>
      <c r="AF21" s="77">
        <v>16</v>
      </c>
      <c r="AG21" s="77">
        <v>17</v>
      </c>
      <c r="AH21" s="100">
        <v>18</v>
      </c>
      <c r="AI21" s="100">
        <v>19</v>
      </c>
      <c r="AJ21" s="77">
        <v>20</v>
      </c>
      <c r="AK21" s="77">
        <v>21</v>
      </c>
      <c r="AL21" s="77">
        <v>22</v>
      </c>
      <c r="AM21" s="77">
        <v>23</v>
      </c>
      <c r="AN21" s="77">
        <v>24</v>
      </c>
      <c r="AO21" s="100">
        <v>25</v>
      </c>
      <c r="AP21" s="100">
        <v>26</v>
      </c>
      <c r="AQ21" s="77">
        <v>27</v>
      </c>
      <c r="AR21" s="77">
        <v>28</v>
      </c>
      <c r="AS21" s="77">
        <v>29</v>
      </c>
      <c r="AT21" s="100">
        <v>30</v>
      </c>
      <c r="AU21" s="77">
        <v>31</v>
      </c>
      <c r="AV21" s="78"/>
      <c r="AW21" s="8"/>
    </row>
    <row r="22" spans="1:50" s="6" customFormat="1" ht="46.5" customHeight="1" x14ac:dyDescent="0.25">
      <c r="A22" s="75" t="str">
        <f>VLOOKUP(B22,Apoio!$A:$C,3,FALSE)</f>
        <v>Energia de Reserva - Cessão Biomassa</v>
      </c>
      <c r="B22" s="85" t="s">
        <v>395</v>
      </c>
      <c r="C22" s="86">
        <v>45352</v>
      </c>
      <c r="D22" s="84" t="s">
        <v>22</v>
      </c>
      <c r="E22" s="78" t="s">
        <v>793</v>
      </c>
      <c r="F22" s="95" t="s">
        <v>693</v>
      </c>
      <c r="G22" s="89" t="s">
        <v>692</v>
      </c>
      <c r="H22" s="89"/>
      <c r="I22" s="89"/>
      <c r="J22" s="89"/>
      <c r="K22" s="89"/>
      <c r="L22" s="89"/>
      <c r="M22" s="89"/>
      <c r="N22" s="90"/>
      <c r="O22" s="98" t="s">
        <v>796</v>
      </c>
      <c r="P22" s="99">
        <v>45418</v>
      </c>
      <c r="Q22" s="100">
        <v>1</v>
      </c>
      <c r="R22" s="77">
        <v>2</v>
      </c>
      <c r="S22" s="77">
        <v>3</v>
      </c>
      <c r="T22" s="100">
        <v>4</v>
      </c>
      <c r="U22" s="100">
        <v>5</v>
      </c>
      <c r="V22" s="79">
        <v>6</v>
      </c>
      <c r="W22" s="77">
        <v>7</v>
      </c>
      <c r="X22" s="77">
        <v>8</v>
      </c>
      <c r="Y22" s="77">
        <v>9</v>
      </c>
      <c r="Z22" s="77">
        <v>10</v>
      </c>
      <c r="AA22" s="100">
        <v>11</v>
      </c>
      <c r="AB22" s="100">
        <v>12</v>
      </c>
      <c r="AC22" s="77">
        <v>13</v>
      </c>
      <c r="AD22" s="77">
        <v>14</v>
      </c>
      <c r="AE22" s="77">
        <v>15</v>
      </c>
      <c r="AF22" s="77">
        <v>16</v>
      </c>
      <c r="AG22" s="77">
        <v>17</v>
      </c>
      <c r="AH22" s="100">
        <v>18</v>
      </c>
      <c r="AI22" s="100">
        <v>19</v>
      </c>
      <c r="AJ22" s="77">
        <v>20</v>
      </c>
      <c r="AK22" s="77">
        <v>21</v>
      </c>
      <c r="AL22" s="77">
        <v>22</v>
      </c>
      <c r="AM22" s="77">
        <v>23</v>
      </c>
      <c r="AN22" s="77">
        <v>24</v>
      </c>
      <c r="AO22" s="100">
        <v>25</v>
      </c>
      <c r="AP22" s="100">
        <v>26</v>
      </c>
      <c r="AQ22" s="77">
        <v>27</v>
      </c>
      <c r="AR22" s="77">
        <v>28</v>
      </c>
      <c r="AS22" s="77">
        <v>29</v>
      </c>
      <c r="AT22" s="100">
        <v>30</v>
      </c>
      <c r="AU22" s="77">
        <v>31</v>
      </c>
      <c r="AV22" s="78" t="s">
        <v>962</v>
      </c>
      <c r="AW22" s="8"/>
    </row>
    <row r="23" spans="1:50" s="6" customFormat="1" ht="43.5" x14ac:dyDescent="0.25">
      <c r="A23" s="75" t="str">
        <f>VLOOKUP(B23,Apoio!$A:$C,3,FALSE)</f>
        <v>Energia de Reserva - Cessão Solar</v>
      </c>
      <c r="B23" s="85" t="s">
        <v>479</v>
      </c>
      <c r="C23" s="86">
        <v>45352</v>
      </c>
      <c r="D23" s="84" t="s">
        <v>480</v>
      </c>
      <c r="E23" s="78" t="s">
        <v>794</v>
      </c>
      <c r="F23" s="95" t="s">
        <v>693</v>
      </c>
      <c r="G23" s="89" t="s">
        <v>694</v>
      </c>
      <c r="H23" s="89"/>
      <c r="I23" s="89"/>
      <c r="J23" s="89"/>
      <c r="K23" s="89"/>
      <c r="L23" s="89"/>
      <c r="M23" s="89"/>
      <c r="N23" s="90"/>
      <c r="O23" s="98" t="s">
        <v>796</v>
      </c>
      <c r="P23" s="99">
        <v>45418</v>
      </c>
      <c r="Q23" s="100">
        <v>1</v>
      </c>
      <c r="R23" s="77">
        <v>2</v>
      </c>
      <c r="S23" s="77">
        <v>3</v>
      </c>
      <c r="T23" s="100">
        <v>4</v>
      </c>
      <c r="U23" s="100">
        <v>5</v>
      </c>
      <c r="V23" s="79">
        <v>6</v>
      </c>
      <c r="W23" s="77">
        <v>7</v>
      </c>
      <c r="X23" s="77">
        <v>8</v>
      </c>
      <c r="Y23" s="77">
        <v>9</v>
      </c>
      <c r="Z23" s="77">
        <v>10</v>
      </c>
      <c r="AA23" s="100">
        <v>11</v>
      </c>
      <c r="AB23" s="100">
        <v>12</v>
      </c>
      <c r="AC23" s="77">
        <v>13</v>
      </c>
      <c r="AD23" s="77">
        <v>14</v>
      </c>
      <c r="AE23" s="77">
        <v>15</v>
      </c>
      <c r="AF23" s="77">
        <v>16</v>
      </c>
      <c r="AG23" s="77">
        <v>17</v>
      </c>
      <c r="AH23" s="100">
        <v>18</v>
      </c>
      <c r="AI23" s="100">
        <v>19</v>
      </c>
      <c r="AJ23" s="77">
        <v>20</v>
      </c>
      <c r="AK23" s="77">
        <v>21</v>
      </c>
      <c r="AL23" s="77">
        <v>22</v>
      </c>
      <c r="AM23" s="77">
        <v>23</v>
      </c>
      <c r="AN23" s="77">
        <v>24</v>
      </c>
      <c r="AO23" s="100">
        <v>25</v>
      </c>
      <c r="AP23" s="100">
        <v>26</v>
      </c>
      <c r="AQ23" s="77">
        <v>27</v>
      </c>
      <c r="AR23" s="77">
        <v>28</v>
      </c>
      <c r="AS23" s="77">
        <v>29</v>
      </c>
      <c r="AT23" s="100">
        <v>30</v>
      </c>
      <c r="AU23" s="77">
        <v>31</v>
      </c>
      <c r="AV23" s="78" t="s">
        <v>961</v>
      </c>
    </row>
    <row r="24" spans="1:50" s="21" customFormat="1" ht="20.5" customHeight="1" x14ac:dyDescent="0.25">
      <c r="A24" s="75" t="str">
        <f>VLOOKUP(B24,Apoio!$A:$C,3,FALSE)</f>
        <v>Medição Contábil</v>
      </c>
      <c r="B24" s="185" t="s">
        <v>1009</v>
      </c>
      <c r="C24" s="86">
        <v>45413</v>
      </c>
      <c r="D24" s="84" t="s">
        <v>84</v>
      </c>
      <c r="E24" s="78" t="s">
        <v>77</v>
      </c>
      <c r="F24" s="91" t="s">
        <v>760</v>
      </c>
      <c r="G24" s="92" t="s">
        <v>761</v>
      </c>
      <c r="H24" s="92" t="s">
        <v>762</v>
      </c>
      <c r="I24" s="92" t="s">
        <v>763</v>
      </c>
      <c r="J24" s="89"/>
      <c r="K24" s="89"/>
      <c r="L24" s="89"/>
      <c r="M24" s="89"/>
      <c r="N24" s="90"/>
      <c r="O24" s="98" t="s">
        <v>796</v>
      </c>
      <c r="P24" s="99">
        <v>45418</v>
      </c>
      <c r="Q24" s="188">
        <v>1</v>
      </c>
      <c r="R24" s="178">
        <v>2</v>
      </c>
      <c r="S24" s="178">
        <v>3</v>
      </c>
      <c r="T24" s="176">
        <v>4</v>
      </c>
      <c r="U24" s="176">
        <v>5</v>
      </c>
      <c r="V24" s="171">
        <v>6</v>
      </c>
      <c r="W24" s="178">
        <v>7</v>
      </c>
      <c r="X24" s="178">
        <v>8</v>
      </c>
      <c r="Y24" s="178">
        <v>9</v>
      </c>
      <c r="Z24" s="178">
        <v>10</v>
      </c>
      <c r="AA24" s="176">
        <v>11</v>
      </c>
      <c r="AB24" s="176">
        <v>12</v>
      </c>
      <c r="AC24" s="178">
        <v>13</v>
      </c>
      <c r="AD24" s="178">
        <v>14</v>
      </c>
      <c r="AE24" s="178">
        <v>15</v>
      </c>
      <c r="AF24" s="178">
        <v>16</v>
      </c>
      <c r="AG24" s="178">
        <v>17</v>
      </c>
      <c r="AH24" s="176">
        <v>18</v>
      </c>
      <c r="AI24" s="176">
        <v>19</v>
      </c>
      <c r="AJ24" s="178">
        <v>20</v>
      </c>
      <c r="AK24" s="178">
        <v>21</v>
      </c>
      <c r="AL24" s="178">
        <v>22</v>
      </c>
      <c r="AM24" s="178">
        <v>23</v>
      </c>
      <c r="AN24" s="178">
        <v>24</v>
      </c>
      <c r="AO24" s="176">
        <v>25</v>
      </c>
      <c r="AP24" s="176">
        <v>26</v>
      </c>
      <c r="AQ24" s="178">
        <v>27</v>
      </c>
      <c r="AR24" s="178">
        <v>28</v>
      </c>
      <c r="AS24" s="178">
        <v>29</v>
      </c>
      <c r="AT24" s="176">
        <v>30</v>
      </c>
      <c r="AU24" s="178">
        <v>31</v>
      </c>
      <c r="AV24" s="174"/>
    </row>
    <row r="25" spans="1:50" s="21" customFormat="1" ht="20.5" customHeight="1" x14ac:dyDescent="0.25">
      <c r="A25" s="75"/>
      <c r="B25" s="186"/>
      <c r="C25" s="86">
        <v>45413</v>
      </c>
      <c r="D25" s="84" t="s">
        <v>84</v>
      </c>
      <c r="E25" s="78" t="s">
        <v>1028</v>
      </c>
      <c r="F25" s="91" t="s">
        <v>1029</v>
      </c>
      <c r="G25" s="92" t="s">
        <v>1030</v>
      </c>
      <c r="H25" s="89"/>
      <c r="I25" s="89"/>
      <c r="J25" s="89"/>
      <c r="K25" s="89"/>
      <c r="L25" s="89"/>
      <c r="M25" s="89"/>
      <c r="N25" s="90"/>
      <c r="O25" s="98" t="s">
        <v>796</v>
      </c>
      <c r="P25" s="99">
        <v>45418</v>
      </c>
      <c r="Q25" s="189"/>
      <c r="R25" s="179"/>
      <c r="S25" s="179"/>
      <c r="T25" s="177"/>
      <c r="U25" s="177"/>
      <c r="V25" s="171"/>
      <c r="W25" s="179"/>
      <c r="X25" s="179"/>
      <c r="Y25" s="179"/>
      <c r="Z25" s="179"/>
      <c r="AA25" s="177"/>
      <c r="AB25" s="177"/>
      <c r="AC25" s="179"/>
      <c r="AD25" s="179"/>
      <c r="AE25" s="179"/>
      <c r="AF25" s="179"/>
      <c r="AG25" s="179"/>
      <c r="AH25" s="177"/>
      <c r="AI25" s="177"/>
      <c r="AJ25" s="179"/>
      <c r="AK25" s="179"/>
      <c r="AL25" s="179"/>
      <c r="AM25" s="179"/>
      <c r="AN25" s="179"/>
      <c r="AO25" s="177"/>
      <c r="AP25" s="177"/>
      <c r="AQ25" s="179"/>
      <c r="AR25" s="179"/>
      <c r="AS25" s="179"/>
      <c r="AT25" s="177"/>
      <c r="AU25" s="172"/>
      <c r="AV25" s="175"/>
    </row>
    <row r="26" spans="1:50" s="21" customFormat="1" ht="20.5" customHeight="1" x14ac:dyDescent="0.25">
      <c r="A26" s="75"/>
      <c r="B26" s="187"/>
      <c r="C26" s="86">
        <v>45413</v>
      </c>
      <c r="D26" s="84" t="s">
        <v>84</v>
      </c>
      <c r="E26" s="78" t="s">
        <v>586</v>
      </c>
      <c r="F26" s="91" t="s">
        <v>588</v>
      </c>
      <c r="G26" s="92" t="s">
        <v>589</v>
      </c>
      <c r="H26" s="89" t="s">
        <v>590</v>
      </c>
      <c r="I26" s="89"/>
      <c r="J26" s="89"/>
      <c r="K26" s="89"/>
      <c r="L26" s="89"/>
      <c r="M26" s="89"/>
      <c r="N26" s="90"/>
      <c r="O26" s="98" t="s">
        <v>796</v>
      </c>
      <c r="P26" s="99">
        <v>45418</v>
      </c>
      <c r="Q26" s="190"/>
      <c r="R26" s="183"/>
      <c r="S26" s="183"/>
      <c r="T26" s="184"/>
      <c r="U26" s="184"/>
      <c r="V26" s="171"/>
      <c r="W26" s="183"/>
      <c r="X26" s="183"/>
      <c r="Y26" s="183"/>
      <c r="Z26" s="183"/>
      <c r="AA26" s="184"/>
      <c r="AB26" s="184"/>
      <c r="AC26" s="183"/>
      <c r="AD26" s="183"/>
      <c r="AE26" s="183"/>
      <c r="AF26" s="183"/>
      <c r="AG26" s="183"/>
      <c r="AH26" s="184"/>
      <c r="AI26" s="184"/>
      <c r="AJ26" s="183"/>
      <c r="AK26" s="183"/>
      <c r="AL26" s="183"/>
      <c r="AM26" s="183"/>
      <c r="AN26" s="183"/>
      <c r="AO26" s="184"/>
      <c r="AP26" s="184"/>
      <c r="AQ26" s="183"/>
      <c r="AR26" s="183"/>
      <c r="AS26" s="183"/>
      <c r="AT26" s="184"/>
      <c r="AU26" s="173"/>
      <c r="AV26" s="198"/>
    </row>
    <row r="27" spans="1:50" s="6" customFormat="1" ht="66" customHeight="1" x14ac:dyDescent="0.25">
      <c r="A27" s="75" t="str">
        <f>VLOOKUP(B27,Apoio!$A:$C,3,FALSE)</f>
        <v>Monitoramento Prudencial</v>
      </c>
      <c r="B27" s="82" t="s">
        <v>1014</v>
      </c>
      <c r="C27" s="86">
        <v>45383</v>
      </c>
      <c r="D27" s="84" t="s">
        <v>84</v>
      </c>
      <c r="E27" s="78" t="s">
        <v>84</v>
      </c>
      <c r="F27" s="92"/>
      <c r="G27" s="89"/>
      <c r="H27" s="89" t="s">
        <v>84</v>
      </c>
      <c r="I27" s="89"/>
      <c r="J27" s="89"/>
      <c r="K27" s="89"/>
      <c r="L27" s="89"/>
      <c r="M27" s="89"/>
      <c r="N27" s="90"/>
      <c r="O27" s="98" t="s">
        <v>796</v>
      </c>
      <c r="P27" s="99">
        <v>45418</v>
      </c>
      <c r="Q27" s="100">
        <v>1</v>
      </c>
      <c r="R27" s="77">
        <v>2</v>
      </c>
      <c r="S27" s="77">
        <v>3</v>
      </c>
      <c r="T27" s="100">
        <v>4</v>
      </c>
      <c r="U27" s="100">
        <v>5</v>
      </c>
      <c r="V27" s="79">
        <v>6</v>
      </c>
      <c r="W27" s="77">
        <v>7</v>
      </c>
      <c r="X27" s="77">
        <v>8</v>
      </c>
      <c r="Y27" s="77">
        <v>9</v>
      </c>
      <c r="Z27" s="77">
        <v>10</v>
      </c>
      <c r="AA27" s="100">
        <v>11</v>
      </c>
      <c r="AB27" s="100">
        <v>12</v>
      </c>
      <c r="AC27" s="77">
        <v>13</v>
      </c>
      <c r="AD27" s="77">
        <v>14</v>
      </c>
      <c r="AE27" s="77">
        <v>15</v>
      </c>
      <c r="AF27" s="77">
        <v>16</v>
      </c>
      <c r="AG27" s="77">
        <v>17</v>
      </c>
      <c r="AH27" s="100">
        <v>18</v>
      </c>
      <c r="AI27" s="100">
        <v>19</v>
      </c>
      <c r="AJ27" s="77">
        <v>20</v>
      </c>
      <c r="AK27" s="77">
        <v>21</v>
      </c>
      <c r="AL27" s="77">
        <v>22</v>
      </c>
      <c r="AM27" s="77">
        <v>23</v>
      </c>
      <c r="AN27" s="77">
        <v>24</v>
      </c>
      <c r="AO27" s="100">
        <v>25</v>
      </c>
      <c r="AP27" s="100">
        <v>26</v>
      </c>
      <c r="AQ27" s="77">
        <v>27</v>
      </c>
      <c r="AR27" s="77">
        <v>28</v>
      </c>
      <c r="AS27" s="77">
        <v>29</v>
      </c>
      <c r="AT27" s="100">
        <v>30</v>
      </c>
      <c r="AU27" s="77">
        <v>31</v>
      </c>
      <c r="AV27" s="78"/>
      <c r="AW27" s="21"/>
    </row>
    <row r="28" spans="1:50" s="6" customFormat="1" ht="46.5" customHeight="1" x14ac:dyDescent="0.25">
      <c r="A28" s="75" t="str">
        <f>VLOOKUP(B28,Apoio!$A:$C,3,FALSE)</f>
        <v>MCSD EE - Declarações</v>
      </c>
      <c r="B28" s="82" t="s">
        <v>421</v>
      </c>
      <c r="C28" s="86">
        <v>45413</v>
      </c>
      <c r="D28" s="84" t="s">
        <v>23</v>
      </c>
      <c r="E28" s="78" t="s">
        <v>84</v>
      </c>
      <c r="F28" s="89"/>
      <c r="G28" s="89"/>
      <c r="H28" s="89" t="s">
        <v>84</v>
      </c>
      <c r="I28" s="89"/>
      <c r="J28" s="89"/>
      <c r="K28" s="89"/>
      <c r="L28" s="89"/>
      <c r="M28" s="89"/>
      <c r="N28" s="90"/>
      <c r="O28" s="98" t="s">
        <v>796</v>
      </c>
      <c r="P28" s="99">
        <v>45419</v>
      </c>
      <c r="Q28" s="100">
        <v>1</v>
      </c>
      <c r="R28" s="77">
        <v>2</v>
      </c>
      <c r="S28" s="77">
        <v>3</v>
      </c>
      <c r="T28" s="100">
        <v>4</v>
      </c>
      <c r="U28" s="100">
        <v>5</v>
      </c>
      <c r="V28" s="77">
        <v>6</v>
      </c>
      <c r="W28" s="79">
        <v>7</v>
      </c>
      <c r="X28" s="77">
        <v>8</v>
      </c>
      <c r="Y28" s="77">
        <v>9</v>
      </c>
      <c r="Z28" s="77">
        <v>10</v>
      </c>
      <c r="AA28" s="100">
        <v>11</v>
      </c>
      <c r="AB28" s="100">
        <v>12</v>
      </c>
      <c r="AC28" s="77">
        <v>13</v>
      </c>
      <c r="AD28" s="77">
        <v>14</v>
      </c>
      <c r="AE28" s="77">
        <v>15</v>
      </c>
      <c r="AF28" s="77">
        <v>16</v>
      </c>
      <c r="AG28" s="77">
        <v>17</v>
      </c>
      <c r="AH28" s="100">
        <v>18</v>
      </c>
      <c r="AI28" s="100">
        <v>19</v>
      </c>
      <c r="AJ28" s="77">
        <v>20</v>
      </c>
      <c r="AK28" s="77">
        <v>21</v>
      </c>
      <c r="AL28" s="77">
        <v>22</v>
      </c>
      <c r="AM28" s="77">
        <v>23</v>
      </c>
      <c r="AN28" s="77">
        <v>24</v>
      </c>
      <c r="AO28" s="100">
        <v>25</v>
      </c>
      <c r="AP28" s="100">
        <v>26</v>
      </c>
      <c r="AQ28" s="77">
        <v>27</v>
      </c>
      <c r="AR28" s="77">
        <v>28</v>
      </c>
      <c r="AS28" s="77">
        <v>29</v>
      </c>
      <c r="AT28" s="100">
        <v>30</v>
      </c>
      <c r="AU28" s="77">
        <v>31</v>
      </c>
      <c r="AV28" s="78"/>
      <c r="AW28" s="8"/>
    </row>
    <row r="29" spans="1:50" s="6" customFormat="1" ht="36" customHeight="1" x14ac:dyDescent="0.25">
      <c r="A29" s="75" t="str">
        <f>VLOOKUP(B29,Apoio!$A:$C,3,FALSE)</f>
        <v>CVU PMO</v>
      </c>
      <c r="B29" s="85" t="s">
        <v>651</v>
      </c>
      <c r="C29" s="86">
        <v>45413</v>
      </c>
      <c r="D29" s="84" t="s">
        <v>23</v>
      </c>
      <c r="E29" s="78" t="s">
        <v>921</v>
      </c>
      <c r="F29" s="91" t="s">
        <v>928</v>
      </c>
      <c r="G29" s="92" t="s">
        <v>929</v>
      </c>
      <c r="H29" s="89"/>
      <c r="I29" s="89"/>
      <c r="J29" s="89"/>
      <c r="K29" s="89"/>
      <c r="L29" s="89"/>
      <c r="M29" s="89"/>
      <c r="N29" s="90"/>
      <c r="O29" s="98" t="s">
        <v>796</v>
      </c>
      <c r="P29" s="99">
        <v>45419</v>
      </c>
      <c r="Q29" s="100">
        <v>1</v>
      </c>
      <c r="R29" s="77">
        <v>2</v>
      </c>
      <c r="S29" s="77">
        <v>3</v>
      </c>
      <c r="T29" s="100">
        <v>4</v>
      </c>
      <c r="U29" s="100">
        <v>5</v>
      </c>
      <c r="V29" s="77">
        <v>6</v>
      </c>
      <c r="W29" s="79">
        <v>7</v>
      </c>
      <c r="X29" s="77">
        <v>8</v>
      </c>
      <c r="Y29" s="77">
        <v>9</v>
      </c>
      <c r="Z29" s="77">
        <v>10</v>
      </c>
      <c r="AA29" s="100">
        <v>11</v>
      </c>
      <c r="AB29" s="100">
        <v>12</v>
      </c>
      <c r="AC29" s="77">
        <v>13</v>
      </c>
      <c r="AD29" s="77">
        <v>14</v>
      </c>
      <c r="AE29" s="77">
        <v>15</v>
      </c>
      <c r="AF29" s="77">
        <v>16</v>
      </c>
      <c r="AG29" s="77">
        <v>17</v>
      </c>
      <c r="AH29" s="100">
        <v>18</v>
      </c>
      <c r="AI29" s="100">
        <v>19</v>
      </c>
      <c r="AJ29" s="77">
        <v>20</v>
      </c>
      <c r="AK29" s="77">
        <v>21</v>
      </c>
      <c r="AL29" s="77">
        <v>22</v>
      </c>
      <c r="AM29" s="77">
        <v>23</v>
      </c>
      <c r="AN29" s="77">
        <v>24</v>
      </c>
      <c r="AO29" s="100">
        <v>25</v>
      </c>
      <c r="AP29" s="100">
        <v>26</v>
      </c>
      <c r="AQ29" s="77">
        <v>27</v>
      </c>
      <c r="AR29" s="77">
        <v>28</v>
      </c>
      <c r="AS29" s="77">
        <v>29</v>
      </c>
      <c r="AT29" s="100">
        <v>30</v>
      </c>
      <c r="AU29" s="77">
        <v>31</v>
      </c>
      <c r="AV29" s="78"/>
      <c r="AW29" s="8"/>
    </row>
    <row r="30" spans="1:50" s="6" customFormat="1" ht="47.15" customHeight="1" x14ac:dyDescent="0.25">
      <c r="A30" s="75" t="str">
        <f>VLOOKUP(B30,Apoio!$A:$C,3,FALSE)</f>
        <v>CVU PMO</v>
      </c>
      <c r="B30" s="85" t="s">
        <v>999</v>
      </c>
      <c r="C30" s="86">
        <v>45413</v>
      </c>
      <c r="D30" s="84" t="s">
        <v>23</v>
      </c>
      <c r="E30" s="78" t="s">
        <v>84</v>
      </c>
      <c r="F30" s="91"/>
      <c r="G30" s="92"/>
      <c r="H30" s="89" t="s">
        <v>84</v>
      </c>
      <c r="I30" s="89"/>
      <c r="J30" s="89"/>
      <c r="K30" s="89"/>
      <c r="L30" s="89"/>
      <c r="M30" s="89"/>
      <c r="N30" s="90"/>
      <c r="O30" s="98" t="s">
        <v>796</v>
      </c>
      <c r="P30" s="99">
        <v>45419</v>
      </c>
      <c r="Q30" s="100">
        <v>1</v>
      </c>
      <c r="R30" s="77">
        <v>2</v>
      </c>
      <c r="S30" s="77">
        <v>3</v>
      </c>
      <c r="T30" s="100">
        <v>4</v>
      </c>
      <c r="U30" s="100">
        <v>5</v>
      </c>
      <c r="V30" s="77">
        <v>6</v>
      </c>
      <c r="W30" s="79">
        <v>7</v>
      </c>
      <c r="X30" s="77">
        <v>8</v>
      </c>
      <c r="Y30" s="77">
        <v>9</v>
      </c>
      <c r="Z30" s="77">
        <v>10</v>
      </c>
      <c r="AA30" s="100">
        <v>11</v>
      </c>
      <c r="AB30" s="100">
        <v>12</v>
      </c>
      <c r="AC30" s="77">
        <v>13</v>
      </c>
      <c r="AD30" s="77">
        <v>14</v>
      </c>
      <c r="AE30" s="77">
        <v>15</v>
      </c>
      <c r="AF30" s="77">
        <v>16</v>
      </c>
      <c r="AG30" s="77">
        <v>17</v>
      </c>
      <c r="AH30" s="100">
        <v>18</v>
      </c>
      <c r="AI30" s="100">
        <v>19</v>
      </c>
      <c r="AJ30" s="77">
        <v>20</v>
      </c>
      <c r="AK30" s="77">
        <v>21</v>
      </c>
      <c r="AL30" s="77">
        <v>22</v>
      </c>
      <c r="AM30" s="77">
        <v>23</v>
      </c>
      <c r="AN30" s="77">
        <v>24</v>
      </c>
      <c r="AO30" s="100">
        <v>25</v>
      </c>
      <c r="AP30" s="100">
        <v>26</v>
      </c>
      <c r="AQ30" s="77">
        <v>27</v>
      </c>
      <c r="AR30" s="77">
        <v>28</v>
      </c>
      <c r="AS30" s="77">
        <v>29</v>
      </c>
      <c r="AT30" s="100">
        <v>30</v>
      </c>
      <c r="AU30" s="77">
        <v>31</v>
      </c>
      <c r="AV30" s="78"/>
      <c r="AW30" s="8"/>
    </row>
    <row r="31" spans="1:50" s="6" customFormat="1" ht="45.75" customHeight="1" x14ac:dyDescent="0.25">
      <c r="A31" s="75" t="str">
        <f>VLOOKUP(B31,Apoio!$A:$C,3,FALSE)</f>
        <v>Energia de Reserva - Cessão Eólica</v>
      </c>
      <c r="B31" s="82" t="s">
        <v>402</v>
      </c>
      <c r="C31" s="86">
        <v>45352</v>
      </c>
      <c r="D31" s="84" t="s">
        <v>21</v>
      </c>
      <c r="E31" s="78" t="s">
        <v>84</v>
      </c>
      <c r="F31" s="91"/>
      <c r="G31" s="89"/>
      <c r="H31" s="89" t="s">
        <v>84</v>
      </c>
      <c r="I31" s="89"/>
      <c r="J31" s="89"/>
      <c r="K31" s="89"/>
      <c r="L31" s="89"/>
      <c r="M31" s="89"/>
      <c r="N31" s="90"/>
      <c r="O31" s="98" t="s">
        <v>796</v>
      </c>
      <c r="P31" s="99">
        <v>45419</v>
      </c>
      <c r="Q31" s="100">
        <v>1</v>
      </c>
      <c r="R31" s="77">
        <v>2</v>
      </c>
      <c r="S31" s="77">
        <v>3</v>
      </c>
      <c r="T31" s="100">
        <v>4</v>
      </c>
      <c r="U31" s="100">
        <v>5</v>
      </c>
      <c r="V31" s="77">
        <v>6</v>
      </c>
      <c r="W31" s="79">
        <v>7</v>
      </c>
      <c r="X31" s="77">
        <v>8</v>
      </c>
      <c r="Y31" s="77">
        <v>9</v>
      </c>
      <c r="Z31" s="77">
        <v>10</v>
      </c>
      <c r="AA31" s="100">
        <v>11</v>
      </c>
      <c r="AB31" s="100">
        <v>12</v>
      </c>
      <c r="AC31" s="77">
        <v>13</v>
      </c>
      <c r="AD31" s="77">
        <v>14</v>
      </c>
      <c r="AE31" s="77">
        <v>15</v>
      </c>
      <c r="AF31" s="77">
        <v>16</v>
      </c>
      <c r="AG31" s="77">
        <v>17</v>
      </c>
      <c r="AH31" s="100">
        <v>18</v>
      </c>
      <c r="AI31" s="100">
        <v>19</v>
      </c>
      <c r="AJ31" s="77">
        <v>20</v>
      </c>
      <c r="AK31" s="77">
        <v>21</v>
      </c>
      <c r="AL31" s="77">
        <v>22</v>
      </c>
      <c r="AM31" s="77">
        <v>23</v>
      </c>
      <c r="AN31" s="77">
        <v>24</v>
      </c>
      <c r="AO31" s="100">
        <v>25</v>
      </c>
      <c r="AP31" s="100">
        <v>26</v>
      </c>
      <c r="AQ31" s="77">
        <v>27</v>
      </c>
      <c r="AR31" s="77">
        <v>28</v>
      </c>
      <c r="AS31" s="77">
        <v>29</v>
      </c>
      <c r="AT31" s="100">
        <v>30</v>
      </c>
      <c r="AU31" s="77">
        <v>31</v>
      </c>
      <c r="AV31" s="78" t="s">
        <v>960</v>
      </c>
      <c r="AW31" s="8"/>
    </row>
    <row r="32" spans="1:50" s="6" customFormat="1" ht="36" customHeight="1" x14ac:dyDescent="0.25">
      <c r="A32" s="75" t="str">
        <f>VLOOKUP(B32,Apoio!$A:$C,3,FALSE)</f>
        <v>Conta Bandeiras</v>
      </c>
      <c r="B32" s="82" t="s">
        <v>166</v>
      </c>
      <c r="C32" s="86">
        <v>45352</v>
      </c>
      <c r="D32" s="84" t="s">
        <v>131</v>
      </c>
      <c r="E32" s="78" t="s">
        <v>84</v>
      </c>
      <c r="F32" s="88"/>
      <c r="G32" s="89"/>
      <c r="H32" s="89" t="s">
        <v>84</v>
      </c>
      <c r="I32" s="89"/>
      <c r="J32" s="89"/>
      <c r="K32" s="89"/>
      <c r="L32" s="89"/>
      <c r="M32" s="89"/>
      <c r="N32" s="90"/>
      <c r="O32" s="98" t="s">
        <v>796</v>
      </c>
      <c r="P32" s="99">
        <v>45419</v>
      </c>
      <c r="Q32" s="100">
        <v>1</v>
      </c>
      <c r="R32" s="77">
        <v>2</v>
      </c>
      <c r="S32" s="77">
        <v>3</v>
      </c>
      <c r="T32" s="100">
        <v>4</v>
      </c>
      <c r="U32" s="100">
        <v>5</v>
      </c>
      <c r="V32" s="77">
        <v>6</v>
      </c>
      <c r="W32" s="79">
        <v>7</v>
      </c>
      <c r="X32" s="77">
        <v>8</v>
      </c>
      <c r="Y32" s="77">
        <v>9</v>
      </c>
      <c r="Z32" s="77">
        <v>10</v>
      </c>
      <c r="AA32" s="100">
        <v>11</v>
      </c>
      <c r="AB32" s="100">
        <v>12</v>
      </c>
      <c r="AC32" s="77">
        <v>13</v>
      </c>
      <c r="AD32" s="77">
        <v>14</v>
      </c>
      <c r="AE32" s="77">
        <v>15</v>
      </c>
      <c r="AF32" s="77">
        <v>16</v>
      </c>
      <c r="AG32" s="77">
        <v>17</v>
      </c>
      <c r="AH32" s="100">
        <v>18</v>
      </c>
      <c r="AI32" s="100">
        <v>19</v>
      </c>
      <c r="AJ32" s="77">
        <v>20</v>
      </c>
      <c r="AK32" s="77">
        <v>21</v>
      </c>
      <c r="AL32" s="77">
        <v>22</v>
      </c>
      <c r="AM32" s="77">
        <v>23</v>
      </c>
      <c r="AN32" s="77">
        <v>24</v>
      </c>
      <c r="AO32" s="100">
        <v>25</v>
      </c>
      <c r="AP32" s="100">
        <v>26</v>
      </c>
      <c r="AQ32" s="77">
        <v>27</v>
      </c>
      <c r="AR32" s="77">
        <v>28</v>
      </c>
      <c r="AS32" s="77">
        <v>29</v>
      </c>
      <c r="AT32" s="100">
        <v>30</v>
      </c>
      <c r="AU32" s="77">
        <v>31</v>
      </c>
      <c r="AV32" s="78"/>
      <c r="AW32" s="8"/>
    </row>
    <row r="33" spans="1:50" s="6" customFormat="1" ht="36" customHeight="1" x14ac:dyDescent="0.25">
      <c r="A33" s="75" t="str">
        <f>VLOOKUP(B33,Apoio!$A:$C,3,FALSE)</f>
        <v>MCP - Liquidação</v>
      </c>
      <c r="B33" s="82" t="s">
        <v>167</v>
      </c>
      <c r="C33" s="86">
        <v>45352</v>
      </c>
      <c r="D33" s="84" t="s">
        <v>131</v>
      </c>
      <c r="E33" s="78" t="s">
        <v>84</v>
      </c>
      <c r="F33" s="91"/>
      <c r="G33" s="89"/>
      <c r="H33" s="89" t="s">
        <v>84</v>
      </c>
      <c r="I33" s="89"/>
      <c r="J33" s="89"/>
      <c r="K33" s="89"/>
      <c r="L33" s="89"/>
      <c r="M33" s="89"/>
      <c r="N33" s="90"/>
      <c r="O33" s="98" t="s">
        <v>796</v>
      </c>
      <c r="P33" s="99">
        <v>45419</v>
      </c>
      <c r="Q33" s="100">
        <v>1</v>
      </c>
      <c r="R33" s="77">
        <v>2</v>
      </c>
      <c r="S33" s="77">
        <v>3</v>
      </c>
      <c r="T33" s="100">
        <v>4</v>
      </c>
      <c r="U33" s="100">
        <v>5</v>
      </c>
      <c r="V33" s="77">
        <v>6</v>
      </c>
      <c r="W33" s="79">
        <v>7</v>
      </c>
      <c r="X33" s="77">
        <v>8</v>
      </c>
      <c r="Y33" s="77">
        <v>9</v>
      </c>
      <c r="Z33" s="77">
        <v>10</v>
      </c>
      <c r="AA33" s="100">
        <v>11</v>
      </c>
      <c r="AB33" s="100">
        <v>12</v>
      </c>
      <c r="AC33" s="77">
        <v>13</v>
      </c>
      <c r="AD33" s="77">
        <v>14</v>
      </c>
      <c r="AE33" s="77">
        <v>15</v>
      </c>
      <c r="AF33" s="77">
        <v>16</v>
      </c>
      <c r="AG33" s="77">
        <v>17</v>
      </c>
      <c r="AH33" s="100">
        <v>18</v>
      </c>
      <c r="AI33" s="100">
        <v>19</v>
      </c>
      <c r="AJ33" s="77">
        <v>20</v>
      </c>
      <c r="AK33" s="77">
        <v>21</v>
      </c>
      <c r="AL33" s="77">
        <v>22</v>
      </c>
      <c r="AM33" s="77">
        <v>23</v>
      </c>
      <c r="AN33" s="77">
        <v>24</v>
      </c>
      <c r="AO33" s="100">
        <v>25</v>
      </c>
      <c r="AP33" s="100">
        <v>26</v>
      </c>
      <c r="AQ33" s="77">
        <v>27</v>
      </c>
      <c r="AR33" s="77">
        <v>28</v>
      </c>
      <c r="AS33" s="77">
        <v>29</v>
      </c>
      <c r="AT33" s="100">
        <v>30</v>
      </c>
      <c r="AU33" s="77">
        <v>31</v>
      </c>
      <c r="AV33" s="78"/>
      <c r="AW33" s="8"/>
    </row>
    <row r="34" spans="1:50" s="6" customFormat="1" ht="20.5" customHeight="1" x14ac:dyDescent="0.25">
      <c r="A34" s="75" t="str">
        <f>VLOOKUP(B34,Apoio!$A:$C,3,FALSE)</f>
        <v>Medição Contábil</v>
      </c>
      <c r="B34" s="202" t="s">
        <v>1010</v>
      </c>
      <c r="C34" s="86">
        <v>45383</v>
      </c>
      <c r="D34" s="96" t="s">
        <v>9</v>
      </c>
      <c r="E34" s="78" t="s">
        <v>77</v>
      </c>
      <c r="F34" s="91" t="s">
        <v>760</v>
      </c>
      <c r="G34" s="92" t="s">
        <v>761</v>
      </c>
      <c r="H34" s="92" t="s">
        <v>762</v>
      </c>
      <c r="I34" s="92" t="s">
        <v>763</v>
      </c>
      <c r="J34" s="89"/>
      <c r="K34" s="89"/>
      <c r="L34" s="89"/>
      <c r="M34" s="89"/>
      <c r="N34" s="90"/>
      <c r="O34" s="98" t="s">
        <v>796</v>
      </c>
      <c r="P34" s="99">
        <v>45419</v>
      </c>
      <c r="Q34" s="188">
        <v>1</v>
      </c>
      <c r="R34" s="178">
        <v>2</v>
      </c>
      <c r="S34" s="178">
        <v>3</v>
      </c>
      <c r="T34" s="176">
        <v>4</v>
      </c>
      <c r="U34" s="176">
        <v>5</v>
      </c>
      <c r="V34" s="178">
        <v>6</v>
      </c>
      <c r="W34" s="171">
        <v>7</v>
      </c>
      <c r="X34" s="178">
        <v>8</v>
      </c>
      <c r="Y34" s="178">
        <v>9</v>
      </c>
      <c r="Z34" s="178">
        <v>10</v>
      </c>
      <c r="AA34" s="176">
        <v>11</v>
      </c>
      <c r="AB34" s="176">
        <v>12</v>
      </c>
      <c r="AC34" s="178">
        <v>13</v>
      </c>
      <c r="AD34" s="178">
        <v>14</v>
      </c>
      <c r="AE34" s="178">
        <v>15</v>
      </c>
      <c r="AF34" s="178">
        <v>16</v>
      </c>
      <c r="AG34" s="178">
        <v>17</v>
      </c>
      <c r="AH34" s="176">
        <v>18</v>
      </c>
      <c r="AI34" s="176">
        <v>19</v>
      </c>
      <c r="AJ34" s="178">
        <v>20</v>
      </c>
      <c r="AK34" s="178">
        <v>21</v>
      </c>
      <c r="AL34" s="178">
        <v>22</v>
      </c>
      <c r="AM34" s="178">
        <v>23</v>
      </c>
      <c r="AN34" s="178">
        <v>24</v>
      </c>
      <c r="AO34" s="176">
        <v>25</v>
      </c>
      <c r="AP34" s="176">
        <v>26</v>
      </c>
      <c r="AQ34" s="178">
        <v>27</v>
      </c>
      <c r="AR34" s="178">
        <v>28</v>
      </c>
      <c r="AS34" s="178">
        <v>29</v>
      </c>
      <c r="AT34" s="176">
        <v>30</v>
      </c>
      <c r="AU34" s="178">
        <v>31</v>
      </c>
      <c r="AV34" s="174"/>
      <c r="AW34" s="3"/>
      <c r="AX34" s="3"/>
    </row>
    <row r="35" spans="1:50" s="6" customFormat="1" ht="20.5" customHeight="1" x14ac:dyDescent="0.25">
      <c r="A35" s="75"/>
      <c r="B35" s="203"/>
      <c r="C35" s="86">
        <v>45383</v>
      </c>
      <c r="D35" s="96" t="s">
        <v>9</v>
      </c>
      <c r="E35" s="78" t="s">
        <v>1028</v>
      </c>
      <c r="F35" s="91" t="s">
        <v>1029</v>
      </c>
      <c r="G35" s="92" t="s">
        <v>1030</v>
      </c>
      <c r="H35" s="89"/>
      <c r="I35" s="89"/>
      <c r="J35" s="89"/>
      <c r="K35" s="89"/>
      <c r="L35" s="89"/>
      <c r="M35" s="89"/>
      <c r="N35" s="90"/>
      <c r="O35" s="98" t="s">
        <v>796</v>
      </c>
      <c r="P35" s="99">
        <v>45419</v>
      </c>
      <c r="Q35" s="189"/>
      <c r="R35" s="179"/>
      <c r="S35" s="179"/>
      <c r="T35" s="177"/>
      <c r="U35" s="177"/>
      <c r="V35" s="179"/>
      <c r="W35" s="172"/>
      <c r="X35" s="179"/>
      <c r="Y35" s="179"/>
      <c r="Z35" s="179"/>
      <c r="AA35" s="177"/>
      <c r="AB35" s="177"/>
      <c r="AC35" s="179"/>
      <c r="AD35" s="179"/>
      <c r="AE35" s="179"/>
      <c r="AF35" s="179"/>
      <c r="AG35" s="179"/>
      <c r="AH35" s="177"/>
      <c r="AI35" s="177"/>
      <c r="AJ35" s="179"/>
      <c r="AK35" s="179"/>
      <c r="AL35" s="179"/>
      <c r="AM35" s="179"/>
      <c r="AN35" s="179"/>
      <c r="AO35" s="177"/>
      <c r="AP35" s="177"/>
      <c r="AQ35" s="179"/>
      <c r="AR35" s="179"/>
      <c r="AS35" s="179"/>
      <c r="AT35" s="177"/>
      <c r="AU35" s="179"/>
      <c r="AV35" s="175"/>
      <c r="AW35" s="3"/>
      <c r="AX35" s="3"/>
    </row>
    <row r="36" spans="1:50" s="6" customFormat="1" ht="20.5" customHeight="1" x14ac:dyDescent="0.25">
      <c r="A36" s="75"/>
      <c r="B36" s="204"/>
      <c r="C36" s="86">
        <v>45383</v>
      </c>
      <c r="D36" s="96" t="s">
        <v>9</v>
      </c>
      <c r="E36" s="78" t="s">
        <v>586</v>
      </c>
      <c r="F36" s="91" t="s">
        <v>588</v>
      </c>
      <c r="G36" s="92" t="s">
        <v>589</v>
      </c>
      <c r="H36" s="89" t="s">
        <v>590</v>
      </c>
      <c r="I36" s="89"/>
      <c r="J36" s="89"/>
      <c r="K36" s="89"/>
      <c r="L36" s="89"/>
      <c r="M36" s="89"/>
      <c r="N36" s="90"/>
      <c r="O36" s="98" t="s">
        <v>796</v>
      </c>
      <c r="P36" s="99">
        <v>45419</v>
      </c>
      <c r="Q36" s="190"/>
      <c r="R36" s="183"/>
      <c r="S36" s="183"/>
      <c r="T36" s="184"/>
      <c r="U36" s="184"/>
      <c r="V36" s="183"/>
      <c r="W36" s="173"/>
      <c r="X36" s="183"/>
      <c r="Y36" s="183"/>
      <c r="Z36" s="183"/>
      <c r="AA36" s="184"/>
      <c r="AB36" s="184"/>
      <c r="AC36" s="183"/>
      <c r="AD36" s="183"/>
      <c r="AE36" s="183"/>
      <c r="AF36" s="183"/>
      <c r="AG36" s="183"/>
      <c r="AH36" s="184"/>
      <c r="AI36" s="184"/>
      <c r="AJ36" s="183"/>
      <c r="AK36" s="183"/>
      <c r="AL36" s="183"/>
      <c r="AM36" s="183"/>
      <c r="AN36" s="183"/>
      <c r="AO36" s="184"/>
      <c r="AP36" s="184"/>
      <c r="AQ36" s="183"/>
      <c r="AR36" s="183"/>
      <c r="AS36" s="183"/>
      <c r="AT36" s="184"/>
      <c r="AU36" s="183"/>
      <c r="AV36" s="198"/>
      <c r="AW36" s="3"/>
      <c r="AX36" s="3"/>
    </row>
    <row r="37" spans="1:50" s="6" customFormat="1" ht="49.5" customHeight="1" x14ac:dyDescent="0.25">
      <c r="A37" s="75" t="str">
        <f>VLOOKUP(B37,Apoio!$A:$C,3,FALSE)</f>
        <v>MVE - Apuração</v>
      </c>
      <c r="B37" s="82" t="s">
        <v>884</v>
      </c>
      <c r="C37" s="86">
        <v>45413</v>
      </c>
      <c r="D37" s="84" t="s">
        <v>84</v>
      </c>
      <c r="E37" s="78" t="s">
        <v>620</v>
      </c>
      <c r="F37" s="88" t="s">
        <v>1081</v>
      </c>
      <c r="G37" s="89"/>
      <c r="H37" s="89"/>
      <c r="I37" s="89"/>
      <c r="J37" s="89"/>
      <c r="K37" s="89"/>
      <c r="L37" s="89"/>
      <c r="M37" s="89"/>
      <c r="N37" s="90"/>
      <c r="O37" s="98" t="s">
        <v>796</v>
      </c>
      <c r="P37" s="99">
        <v>45419</v>
      </c>
      <c r="Q37" s="100">
        <v>1</v>
      </c>
      <c r="R37" s="77">
        <v>2</v>
      </c>
      <c r="S37" s="77">
        <v>3</v>
      </c>
      <c r="T37" s="100">
        <v>4</v>
      </c>
      <c r="U37" s="100">
        <v>5</v>
      </c>
      <c r="V37" s="77">
        <v>6</v>
      </c>
      <c r="W37" s="79">
        <v>7</v>
      </c>
      <c r="X37" s="77">
        <v>8</v>
      </c>
      <c r="Y37" s="77">
        <v>9</v>
      </c>
      <c r="Z37" s="77">
        <v>10</v>
      </c>
      <c r="AA37" s="100">
        <v>11</v>
      </c>
      <c r="AB37" s="100">
        <v>12</v>
      </c>
      <c r="AC37" s="77">
        <v>13</v>
      </c>
      <c r="AD37" s="77">
        <v>14</v>
      </c>
      <c r="AE37" s="77">
        <v>15</v>
      </c>
      <c r="AF37" s="77">
        <v>16</v>
      </c>
      <c r="AG37" s="77">
        <v>17</v>
      </c>
      <c r="AH37" s="100">
        <v>18</v>
      </c>
      <c r="AI37" s="100">
        <v>19</v>
      </c>
      <c r="AJ37" s="77">
        <v>20</v>
      </c>
      <c r="AK37" s="77">
        <v>21</v>
      </c>
      <c r="AL37" s="77">
        <v>22</v>
      </c>
      <c r="AM37" s="77">
        <v>23</v>
      </c>
      <c r="AN37" s="77">
        <v>24</v>
      </c>
      <c r="AO37" s="100">
        <v>25</v>
      </c>
      <c r="AP37" s="100">
        <v>26</v>
      </c>
      <c r="AQ37" s="77">
        <v>27</v>
      </c>
      <c r="AR37" s="77">
        <v>28</v>
      </c>
      <c r="AS37" s="77">
        <v>29</v>
      </c>
      <c r="AT37" s="100">
        <v>30</v>
      </c>
      <c r="AU37" s="77">
        <v>31</v>
      </c>
      <c r="AV37" s="78"/>
      <c r="AW37" s="21"/>
    </row>
    <row r="38" spans="1:50" s="6" customFormat="1" ht="49.5" customHeight="1" x14ac:dyDescent="0.25">
      <c r="A38" s="75" t="str">
        <f>VLOOKUP(B38,Apoio!$A:$C,3,FALSE)</f>
        <v>MVE - Garantias Financeiras</v>
      </c>
      <c r="B38" s="82" t="s">
        <v>1064</v>
      </c>
      <c r="C38" s="86">
        <v>45413</v>
      </c>
      <c r="D38" s="84" t="s">
        <v>84</v>
      </c>
      <c r="E38" s="78" t="s">
        <v>84</v>
      </c>
      <c r="F38" s="88"/>
      <c r="G38" s="89"/>
      <c r="H38" s="89" t="s">
        <v>84</v>
      </c>
      <c r="I38" s="89"/>
      <c r="J38" s="89"/>
      <c r="K38" s="89"/>
      <c r="L38" s="89"/>
      <c r="M38" s="89"/>
      <c r="N38" s="90"/>
      <c r="O38" s="98" t="s">
        <v>796</v>
      </c>
      <c r="P38" s="99">
        <v>45419</v>
      </c>
      <c r="Q38" s="100">
        <v>1</v>
      </c>
      <c r="R38" s="77">
        <v>2</v>
      </c>
      <c r="S38" s="77">
        <v>3</v>
      </c>
      <c r="T38" s="100">
        <v>4</v>
      </c>
      <c r="U38" s="100">
        <v>5</v>
      </c>
      <c r="V38" s="77">
        <v>6</v>
      </c>
      <c r="W38" s="79">
        <v>7</v>
      </c>
      <c r="X38" s="77">
        <v>8</v>
      </c>
      <c r="Y38" s="77">
        <v>9</v>
      </c>
      <c r="Z38" s="77">
        <v>10</v>
      </c>
      <c r="AA38" s="100">
        <v>11</v>
      </c>
      <c r="AB38" s="100">
        <v>12</v>
      </c>
      <c r="AC38" s="77">
        <v>13</v>
      </c>
      <c r="AD38" s="77">
        <v>14</v>
      </c>
      <c r="AE38" s="77">
        <v>15</v>
      </c>
      <c r="AF38" s="77">
        <v>16</v>
      </c>
      <c r="AG38" s="77">
        <v>17</v>
      </c>
      <c r="AH38" s="100">
        <v>18</v>
      </c>
      <c r="AI38" s="100">
        <v>19</v>
      </c>
      <c r="AJ38" s="77">
        <v>20</v>
      </c>
      <c r="AK38" s="77">
        <v>21</v>
      </c>
      <c r="AL38" s="77">
        <v>22</v>
      </c>
      <c r="AM38" s="77">
        <v>23</v>
      </c>
      <c r="AN38" s="77">
        <v>24</v>
      </c>
      <c r="AO38" s="100">
        <v>25</v>
      </c>
      <c r="AP38" s="100">
        <v>26</v>
      </c>
      <c r="AQ38" s="77">
        <v>27</v>
      </c>
      <c r="AR38" s="77">
        <v>28</v>
      </c>
      <c r="AS38" s="77">
        <v>29</v>
      </c>
      <c r="AT38" s="100">
        <v>30</v>
      </c>
      <c r="AU38" s="77">
        <v>31</v>
      </c>
      <c r="AV38" s="78"/>
      <c r="AW38" s="21"/>
    </row>
    <row r="39" spans="1:50" s="6" customFormat="1" ht="49.5" customHeight="1" x14ac:dyDescent="0.25">
      <c r="A39" s="75" t="str">
        <f>VLOOKUP(B39,Apoio!$A:$C,3,FALSE)</f>
        <v>MVE - Apuração</v>
      </c>
      <c r="B39" s="82" t="s">
        <v>1047</v>
      </c>
      <c r="C39" s="86">
        <v>45413</v>
      </c>
      <c r="D39" s="84" t="s">
        <v>84</v>
      </c>
      <c r="E39" s="78" t="s">
        <v>84</v>
      </c>
      <c r="F39" s="88"/>
      <c r="G39" s="89"/>
      <c r="H39" s="89" t="s">
        <v>84</v>
      </c>
      <c r="I39" s="89"/>
      <c r="J39" s="89"/>
      <c r="K39" s="89"/>
      <c r="L39" s="89"/>
      <c r="M39" s="89"/>
      <c r="N39" s="90"/>
      <c r="O39" s="98" t="s">
        <v>796</v>
      </c>
      <c r="P39" s="99">
        <v>45420</v>
      </c>
      <c r="Q39" s="100">
        <v>1</v>
      </c>
      <c r="R39" s="77">
        <v>2</v>
      </c>
      <c r="S39" s="77">
        <v>3</v>
      </c>
      <c r="T39" s="100">
        <v>4</v>
      </c>
      <c r="U39" s="100">
        <v>5</v>
      </c>
      <c r="V39" s="77">
        <v>6</v>
      </c>
      <c r="W39" s="77">
        <v>7</v>
      </c>
      <c r="X39" s="79">
        <v>8</v>
      </c>
      <c r="Y39" s="77">
        <v>9</v>
      </c>
      <c r="Z39" s="77">
        <v>10</v>
      </c>
      <c r="AA39" s="100">
        <v>11</v>
      </c>
      <c r="AB39" s="100">
        <v>12</v>
      </c>
      <c r="AC39" s="77">
        <v>13</v>
      </c>
      <c r="AD39" s="77">
        <v>14</v>
      </c>
      <c r="AE39" s="77">
        <v>15</v>
      </c>
      <c r="AF39" s="77">
        <v>16</v>
      </c>
      <c r="AG39" s="77">
        <v>17</v>
      </c>
      <c r="AH39" s="100">
        <v>18</v>
      </c>
      <c r="AI39" s="100">
        <v>19</v>
      </c>
      <c r="AJ39" s="77">
        <v>20</v>
      </c>
      <c r="AK39" s="77">
        <v>21</v>
      </c>
      <c r="AL39" s="77">
        <v>22</v>
      </c>
      <c r="AM39" s="77">
        <v>23</v>
      </c>
      <c r="AN39" s="77">
        <v>24</v>
      </c>
      <c r="AO39" s="100">
        <v>25</v>
      </c>
      <c r="AP39" s="100">
        <v>26</v>
      </c>
      <c r="AQ39" s="77">
        <v>27</v>
      </c>
      <c r="AR39" s="77">
        <v>28</v>
      </c>
      <c r="AS39" s="77">
        <v>29</v>
      </c>
      <c r="AT39" s="100">
        <v>30</v>
      </c>
      <c r="AU39" s="77">
        <v>31</v>
      </c>
      <c r="AV39" s="78"/>
      <c r="AW39" s="21"/>
    </row>
    <row r="40" spans="1:50" s="6" customFormat="1" ht="36" customHeight="1" x14ac:dyDescent="0.25">
      <c r="A40" s="75" t="str">
        <f>VLOOKUP(B40,Apoio!$A:$C,3,FALSE)</f>
        <v>MCP - Liquidação</v>
      </c>
      <c r="B40" s="82" t="s">
        <v>168</v>
      </c>
      <c r="C40" s="86">
        <v>45352</v>
      </c>
      <c r="D40" s="84" t="s">
        <v>132</v>
      </c>
      <c r="E40" s="78" t="s">
        <v>84</v>
      </c>
      <c r="F40" s="88"/>
      <c r="G40" s="89"/>
      <c r="H40" s="89" t="s">
        <v>84</v>
      </c>
      <c r="I40" s="89"/>
      <c r="J40" s="89"/>
      <c r="K40" s="89"/>
      <c r="L40" s="89"/>
      <c r="M40" s="89"/>
      <c r="N40" s="90"/>
      <c r="O40" s="98" t="s">
        <v>796</v>
      </c>
      <c r="P40" s="99">
        <v>45420</v>
      </c>
      <c r="Q40" s="100">
        <v>1</v>
      </c>
      <c r="R40" s="77">
        <v>2</v>
      </c>
      <c r="S40" s="77">
        <v>3</v>
      </c>
      <c r="T40" s="100">
        <v>4</v>
      </c>
      <c r="U40" s="100">
        <v>5</v>
      </c>
      <c r="V40" s="77">
        <v>6</v>
      </c>
      <c r="W40" s="77">
        <v>7</v>
      </c>
      <c r="X40" s="79">
        <v>8</v>
      </c>
      <c r="Y40" s="77">
        <v>9</v>
      </c>
      <c r="Z40" s="77">
        <v>10</v>
      </c>
      <c r="AA40" s="100">
        <v>11</v>
      </c>
      <c r="AB40" s="100">
        <v>12</v>
      </c>
      <c r="AC40" s="77">
        <v>13</v>
      </c>
      <c r="AD40" s="77">
        <v>14</v>
      </c>
      <c r="AE40" s="77">
        <v>15</v>
      </c>
      <c r="AF40" s="77">
        <v>16</v>
      </c>
      <c r="AG40" s="77">
        <v>17</v>
      </c>
      <c r="AH40" s="100">
        <v>18</v>
      </c>
      <c r="AI40" s="100">
        <v>19</v>
      </c>
      <c r="AJ40" s="77">
        <v>20</v>
      </c>
      <c r="AK40" s="77">
        <v>21</v>
      </c>
      <c r="AL40" s="77">
        <v>22</v>
      </c>
      <c r="AM40" s="77">
        <v>23</v>
      </c>
      <c r="AN40" s="77">
        <v>24</v>
      </c>
      <c r="AO40" s="100">
        <v>25</v>
      </c>
      <c r="AP40" s="100">
        <v>26</v>
      </c>
      <c r="AQ40" s="77">
        <v>27</v>
      </c>
      <c r="AR40" s="77">
        <v>28</v>
      </c>
      <c r="AS40" s="77">
        <v>29</v>
      </c>
      <c r="AT40" s="100">
        <v>30</v>
      </c>
      <c r="AU40" s="77">
        <v>31</v>
      </c>
      <c r="AV40" s="78"/>
      <c r="AW40" s="8"/>
    </row>
    <row r="41" spans="1:50" s="6" customFormat="1" ht="36.75" customHeight="1" x14ac:dyDescent="0.25">
      <c r="A41" s="75" t="str">
        <f>VLOOKUP(B41,Apoio!$A:$C,3,FALSE)</f>
        <v>Penalidades - Liquidação</v>
      </c>
      <c r="B41" s="82" t="s">
        <v>169</v>
      </c>
      <c r="C41" s="86">
        <v>45383</v>
      </c>
      <c r="D41" s="84" t="s">
        <v>133</v>
      </c>
      <c r="E41" s="78" t="s">
        <v>84</v>
      </c>
      <c r="F41" s="91"/>
      <c r="G41" s="89"/>
      <c r="H41" s="89" t="s">
        <v>84</v>
      </c>
      <c r="I41" s="89"/>
      <c r="J41" s="89"/>
      <c r="K41" s="89"/>
      <c r="L41" s="89"/>
      <c r="M41" s="89"/>
      <c r="N41" s="90"/>
      <c r="O41" s="98" t="s">
        <v>796</v>
      </c>
      <c r="P41" s="99">
        <v>45420</v>
      </c>
      <c r="Q41" s="100">
        <v>1</v>
      </c>
      <c r="R41" s="77">
        <v>2</v>
      </c>
      <c r="S41" s="77">
        <v>3</v>
      </c>
      <c r="T41" s="100">
        <v>4</v>
      </c>
      <c r="U41" s="100">
        <v>5</v>
      </c>
      <c r="V41" s="77">
        <v>6</v>
      </c>
      <c r="W41" s="77">
        <v>7</v>
      </c>
      <c r="X41" s="79">
        <v>8</v>
      </c>
      <c r="Y41" s="77">
        <v>9</v>
      </c>
      <c r="Z41" s="77">
        <v>10</v>
      </c>
      <c r="AA41" s="100">
        <v>11</v>
      </c>
      <c r="AB41" s="100">
        <v>12</v>
      </c>
      <c r="AC41" s="77">
        <v>13</v>
      </c>
      <c r="AD41" s="77">
        <v>14</v>
      </c>
      <c r="AE41" s="77">
        <v>15</v>
      </c>
      <c r="AF41" s="77">
        <v>16</v>
      </c>
      <c r="AG41" s="77">
        <v>17</v>
      </c>
      <c r="AH41" s="100">
        <v>18</v>
      </c>
      <c r="AI41" s="100">
        <v>19</v>
      </c>
      <c r="AJ41" s="77">
        <v>20</v>
      </c>
      <c r="AK41" s="77">
        <v>21</v>
      </c>
      <c r="AL41" s="77">
        <v>22</v>
      </c>
      <c r="AM41" s="77">
        <v>23</v>
      </c>
      <c r="AN41" s="77">
        <v>24</v>
      </c>
      <c r="AO41" s="100">
        <v>25</v>
      </c>
      <c r="AP41" s="100">
        <v>26</v>
      </c>
      <c r="AQ41" s="77">
        <v>27</v>
      </c>
      <c r="AR41" s="77">
        <v>28</v>
      </c>
      <c r="AS41" s="77">
        <v>29</v>
      </c>
      <c r="AT41" s="100">
        <v>30</v>
      </c>
      <c r="AU41" s="77">
        <v>31</v>
      </c>
      <c r="AV41" s="78"/>
      <c r="AW41" s="8"/>
    </row>
    <row r="42" spans="1:50" s="6" customFormat="1" ht="43.5" x14ac:dyDescent="0.25">
      <c r="A42" s="75" t="str">
        <f>VLOOKUP(B42,Apoio!$A:$C,3,FALSE)</f>
        <v>Energia de Reserva - Cessão Hidráulica</v>
      </c>
      <c r="B42" s="85" t="s">
        <v>680</v>
      </c>
      <c r="C42" s="86">
        <v>45352</v>
      </c>
      <c r="D42" s="84" t="s">
        <v>681</v>
      </c>
      <c r="E42" s="78" t="s">
        <v>795</v>
      </c>
      <c r="F42" s="95" t="s">
        <v>693</v>
      </c>
      <c r="G42" s="89" t="s">
        <v>702</v>
      </c>
      <c r="H42" s="89"/>
      <c r="I42" s="89"/>
      <c r="J42" s="89"/>
      <c r="K42" s="89"/>
      <c r="L42" s="89"/>
      <c r="M42" s="89"/>
      <c r="N42" s="90"/>
      <c r="O42" s="98" t="s">
        <v>796</v>
      </c>
      <c r="P42" s="99">
        <v>45420</v>
      </c>
      <c r="Q42" s="100">
        <v>1</v>
      </c>
      <c r="R42" s="77">
        <v>2</v>
      </c>
      <c r="S42" s="77">
        <v>3</v>
      </c>
      <c r="T42" s="100">
        <v>4</v>
      </c>
      <c r="U42" s="100">
        <v>5</v>
      </c>
      <c r="V42" s="77">
        <v>6</v>
      </c>
      <c r="W42" s="77">
        <v>7</v>
      </c>
      <c r="X42" s="79">
        <v>8</v>
      </c>
      <c r="Y42" s="77">
        <v>9</v>
      </c>
      <c r="Z42" s="77">
        <v>10</v>
      </c>
      <c r="AA42" s="100">
        <v>11</v>
      </c>
      <c r="AB42" s="100">
        <v>12</v>
      </c>
      <c r="AC42" s="77">
        <v>13</v>
      </c>
      <c r="AD42" s="77">
        <v>14</v>
      </c>
      <c r="AE42" s="77">
        <v>15</v>
      </c>
      <c r="AF42" s="77">
        <v>16</v>
      </c>
      <c r="AG42" s="77">
        <v>17</v>
      </c>
      <c r="AH42" s="100">
        <v>18</v>
      </c>
      <c r="AI42" s="100">
        <v>19</v>
      </c>
      <c r="AJ42" s="77">
        <v>20</v>
      </c>
      <c r="AK42" s="77">
        <v>21</v>
      </c>
      <c r="AL42" s="77">
        <v>22</v>
      </c>
      <c r="AM42" s="77">
        <v>23</v>
      </c>
      <c r="AN42" s="77">
        <v>24</v>
      </c>
      <c r="AO42" s="100">
        <v>25</v>
      </c>
      <c r="AP42" s="100">
        <v>26</v>
      </c>
      <c r="AQ42" s="77">
        <v>27</v>
      </c>
      <c r="AR42" s="77">
        <v>28</v>
      </c>
      <c r="AS42" s="77">
        <v>29</v>
      </c>
      <c r="AT42" s="100">
        <v>30</v>
      </c>
      <c r="AU42" s="77">
        <v>31</v>
      </c>
      <c r="AV42" s="78" t="s">
        <v>963</v>
      </c>
    </row>
    <row r="43" spans="1:50" s="6" customFormat="1" ht="43.5" x14ac:dyDescent="0.25">
      <c r="A43" s="75" t="str">
        <f>VLOOKUP(B43,Apoio!$A:$C,3,FALSE)</f>
        <v>Contribuição Associativa</v>
      </c>
      <c r="B43" s="82" t="s">
        <v>959</v>
      </c>
      <c r="C43" s="86">
        <v>45413</v>
      </c>
      <c r="D43" s="84" t="s">
        <v>18</v>
      </c>
      <c r="E43" s="78" t="s">
        <v>86</v>
      </c>
      <c r="F43" s="88" t="s">
        <v>695</v>
      </c>
      <c r="G43" s="89" t="s">
        <v>696</v>
      </c>
      <c r="H43" s="89" t="s">
        <v>697</v>
      </c>
      <c r="I43" s="89"/>
      <c r="J43" s="89"/>
      <c r="K43" s="89"/>
      <c r="L43" s="89"/>
      <c r="M43" s="89"/>
      <c r="N43" s="90"/>
      <c r="O43" s="98" t="s">
        <v>796</v>
      </c>
      <c r="P43" s="99">
        <v>45420</v>
      </c>
      <c r="Q43" s="100">
        <v>1</v>
      </c>
      <c r="R43" s="77">
        <v>2</v>
      </c>
      <c r="S43" s="77">
        <v>3</v>
      </c>
      <c r="T43" s="100">
        <v>4</v>
      </c>
      <c r="U43" s="100">
        <v>5</v>
      </c>
      <c r="V43" s="77">
        <v>6</v>
      </c>
      <c r="W43" s="77">
        <v>7</v>
      </c>
      <c r="X43" s="79">
        <v>8</v>
      </c>
      <c r="Y43" s="77">
        <v>9</v>
      </c>
      <c r="Z43" s="77">
        <v>10</v>
      </c>
      <c r="AA43" s="100">
        <v>11</v>
      </c>
      <c r="AB43" s="100">
        <v>12</v>
      </c>
      <c r="AC43" s="77">
        <v>13</v>
      </c>
      <c r="AD43" s="77">
        <v>14</v>
      </c>
      <c r="AE43" s="77">
        <v>15</v>
      </c>
      <c r="AF43" s="77">
        <v>16</v>
      </c>
      <c r="AG43" s="77">
        <v>17</v>
      </c>
      <c r="AH43" s="100">
        <v>18</v>
      </c>
      <c r="AI43" s="100">
        <v>19</v>
      </c>
      <c r="AJ43" s="77">
        <v>20</v>
      </c>
      <c r="AK43" s="77">
        <v>21</v>
      </c>
      <c r="AL43" s="77">
        <v>22</v>
      </c>
      <c r="AM43" s="77">
        <v>23</v>
      </c>
      <c r="AN43" s="77">
        <v>24</v>
      </c>
      <c r="AO43" s="100">
        <v>25</v>
      </c>
      <c r="AP43" s="100">
        <v>26</v>
      </c>
      <c r="AQ43" s="77">
        <v>27</v>
      </c>
      <c r="AR43" s="77">
        <v>28</v>
      </c>
      <c r="AS43" s="77">
        <v>29</v>
      </c>
      <c r="AT43" s="100">
        <v>30</v>
      </c>
      <c r="AU43" s="77">
        <v>31</v>
      </c>
      <c r="AV43" s="78"/>
      <c r="AW43" s="8"/>
    </row>
    <row r="44" spans="1:50" s="6" customFormat="1" ht="36" customHeight="1" x14ac:dyDescent="0.25">
      <c r="A44" s="75" t="str">
        <f>VLOOKUP(B44,Apoio!$A:$C,3,FALSE)</f>
        <v>MCP - Decisões Judiciais</v>
      </c>
      <c r="B44" s="82" t="s">
        <v>534</v>
      </c>
      <c r="C44" s="86">
        <v>45383</v>
      </c>
      <c r="D44" s="84" t="s">
        <v>532</v>
      </c>
      <c r="E44" s="78" t="s">
        <v>511</v>
      </c>
      <c r="F44" s="91" t="s">
        <v>698</v>
      </c>
      <c r="G44" s="89" t="s">
        <v>699</v>
      </c>
      <c r="H44" s="89" t="s">
        <v>700</v>
      </c>
      <c r="I44" s="89" t="s">
        <v>701</v>
      </c>
      <c r="J44" s="89"/>
      <c r="K44" s="89"/>
      <c r="L44" s="89"/>
      <c r="M44" s="89"/>
      <c r="N44" s="90"/>
      <c r="O44" s="98" t="s">
        <v>796</v>
      </c>
      <c r="P44" s="99">
        <v>45420</v>
      </c>
      <c r="Q44" s="100">
        <v>1</v>
      </c>
      <c r="R44" s="77">
        <v>2</v>
      </c>
      <c r="S44" s="77">
        <v>3</v>
      </c>
      <c r="T44" s="100">
        <v>4</v>
      </c>
      <c r="U44" s="100">
        <v>5</v>
      </c>
      <c r="V44" s="77">
        <v>6</v>
      </c>
      <c r="W44" s="77">
        <v>7</v>
      </c>
      <c r="X44" s="79">
        <v>8</v>
      </c>
      <c r="Y44" s="77">
        <v>9</v>
      </c>
      <c r="Z44" s="77">
        <v>10</v>
      </c>
      <c r="AA44" s="100">
        <v>11</v>
      </c>
      <c r="AB44" s="100">
        <v>12</v>
      </c>
      <c r="AC44" s="77">
        <v>13</v>
      </c>
      <c r="AD44" s="77">
        <v>14</v>
      </c>
      <c r="AE44" s="77">
        <v>15</v>
      </c>
      <c r="AF44" s="77">
        <v>16</v>
      </c>
      <c r="AG44" s="77">
        <v>17</v>
      </c>
      <c r="AH44" s="100">
        <v>18</v>
      </c>
      <c r="AI44" s="100">
        <v>19</v>
      </c>
      <c r="AJ44" s="77">
        <v>20</v>
      </c>
      <c r="AK44" s="77">
        <v>21</v>
      </c>
      <c r="AL44" s="77">
        <v>22</v>
      </c>
      <c r="AM44" s="77">
        <v>23</v>
      </c>
      <c r="AN44" s="77">
        <v>24</v>
      </c>
      <c r="AO44" s="100">
        <v>25</v>
      </c>
      <c r="AP44" s="100">
        <v>26</v>
      </c>
      <c r="AQ44" s="77">
        <v>27</v>
      </c>
      <c r="AR44" s="77">
        <v>28</v>
      </c>
      <c r="AS44" s="77">
        <v>29</v>
      </c>
      <c r="AT44" s="100">
        <v>30</v>
      </c>
      <c r="AU44" s="77">
        <v>31</v>
      </c>
      <c r="AV44" s="78"/>
      <c r="AW44" s="8"/>
    </row>
    <row r="45" spans="1:50" s="6" customFormat="1" ht="36" customHeight="1" x14ac:dyDescent="0.25">
      <c r="A45" s="75" t="str">
        <f>VLOOKUP(B45,Apoio!$A:$C,3,FALSE)</f>
        <v>MCSD EE - Resultados</v>
      </c>
      <c r="B45" s="82" t="s">
        <v>477</v>
      </c>
      <c r="C45" s="86">
        <v>45413</v>
      </c>
      <c r="D45" s="84" t="s">
        <v>385</v>
      </c>
      <c r="E45" s="78" t="s">
        <v>84</v>
      </c>
      <c r="F45" s="89"/>
      <c r="G45" s="89"/>
      <c r="H45" s="89" t="s">
        <v>84</v>
      </c>
      <c r="I45" s="89"/>
      <c r="J45" s="89"/>
      <c r="K45" s="89"/>
      <c r="L45" s="89"/>
      <c r="M45" s="89"/>
      <c r="N45" s="90"/>
      <c r="O45" s="98" t="s">
        <v>796</v>
      </c>
      <c r="P45" s="99">
        <v>45421</v>
      </c>
      <c r="Q45" s="100">
        <v>1</v>
      </c>
      <c r="R45" s="77">
        <v>2</v>
      </c>
      <c r="S45" s="77">
        <v>3</v>
      </c>
      <c r="T45" s="100">
        <v>4</v>
      </c>
      <c r="U45" s="100">
        <v>5</v>
      </c>
      <c r="V45" s="77">
        <v>6</v>
      </c>
      <c r="W45" s="77">
        <v>7</v>
      </c>
      <c r="X45" s="77">
        <v>8</v>
      </c>
      <c r="Y45" s="79">
        <v>9</v>
      </c>
      <c r="Z45" s="77">
        <v>10</v>
      </c>
      <c r="AA45" s="100">
        <v>11</v>
      </c>
      <c r="AB45" s="100">
        <v>12</v>
      </c>
      <c r="AC45" s="77">
        <v>13</v>
      </c>
      <c r="AD45" s="77">
        <v>14</v>
      </c>
      <c r="AE45" s="77">
        <v>15</v>
      </c>
      <c r="AF45" s="77">
        <v>16</v>
      </c>
      <c r="AG45" s="77">
        <v>17</v>
      </c>
      <c r="AH45" s="100">
        <v>18</v>
      </c>
      <c r="AI45" s="100">
        <v>19</v>
      </c>
      <c r="AJ45" s="77">
        <v>20</v>
      </c>
      <c r="AK45" s="77">
        <v>21</v>
      </c>
      <c r="AL45" s="77">
        <v>22</v>
      </c>
      <c r="AM45" s="77">
        <v>23</v>
      </c>
      <c r="AN45" s="77">
        <v>24</v>
      </c>
      <c r="AO45" s="100">
        <v>25</v>
      </c>
      <c r="AP45" s="100">
        <v>26</v>
      </c>
      <c r="AQ45" s="77">
        <v>27</v>
      </c>
      <c r="AR45" s="77">
        <v>28</v>
      </c>
      <c r="AS45" s="77">
        <v>29</v>
      </c>
      <c r="AT45" s="100">
        <v>30</v>
      </c>
      <c r="AU45" s="77">
        <v>31</v>
      </c>
      <c r="AV45" s="78"/>
      <c r="AW45" s="8"/>
    </row>
    <row r="46" spans="1:50" s="6" customFormat="1" ht="46.5" customHeight="1" x14ac:dyDescent="0.25">
      <c r="A46" s="75" t="str">
        <f>VLOOKUP(B46,Apoio!$A:$C,3,FALSE)</f>
        <v>Cotas de Energia Nuclear - Resultados</v>
      </c>
      <c r="B46" s="82" t="s">
        <v>170</v>
      </c>
      <c r="C46" s="86">
        <v>45383</v>
      </c>
      <c r="D46" s="84" t="s">
        <v>25</v>
      </c>
      <c r="E46" s="78" t="s">
        <v>90</v>
      </c>
      <c r="F46" s="91" t="s">
        <v>704</v>
      </c>
      <c r="G46" s="89" t="s">
        <v>705</v>
      </c>
      <c r="H46" s="89" t="s">
        <v>706</v>
      </c>
      <c r="I46" s="89" t="s">
        <v>707</v>
      </c>
      <c r="J46" s="89"/>
      <c r="K46" s="89"/>
      <c r="L46" s="89"/>
      <c r="M46" s="89"/>
      <c r="N46" s="90"/>
      <c r="O46" s="98" t="s">
        <v>796</v>
      </c>
      <c r="P46" s="99">
        <v>45421</v>
      </c>
      <c r="Q46" s="100">
        <v>1</v>
      </c>
      <c r="R46" s="77">
        <v>2</v>
      </c>
      <c r="S46" s="77">
        <v>3</v>
      </c>
      <c r="T46" s="100">
        <v>4</v>
      </c>
      <c r="U46" s="100">
        <v>5</v>
      </c>
      <c r="V46" s="77">
        <v>6</v>
      </c>
      <c r="W46" s="77">
        <v>7</v>
      </c>
      <c r="X46" s="77">
        <v>8</v>
      </c>
      <c r="Y46" s="79">
        <v>9</v>
      </c>
      <c r="Z46" s="77">
        <v>10</v>
      </c>
      <c r="AA46" s="100">
        <v>11</v>
      </c>
      <c r="AB46" s="100">
        <v>12</v>
      </c>
      <c r="AC46" s="77">
        <v>13</v>
      </c>
      <c r="AD46" s="77">
        <v>14</v>
      </c>
      <c r="AE46" s="77">
        <v>15</v>
      </c>
      <c r="AF46" s="77">
        <v>16</v>
      </c>
      <c r="AG46" s="77">
        <v>17</v>
      </c>
      <c r="AH46" s="100">
        <v>18</v>
      </c>
      <c r="AI46" s="100">
        <v>19</v>
      </c>
      <c r="AJ46" s="77">
        <v>20</v>
      </c>
      <c r="AK46" s="77">
        <v>21</v>
      </c>
      <c r="AL46" s="77">
        <v>22</v>
      </c>
      <c r="AM46" s="77">
        <v>23</v>
      </c>
      <c r="AN46" s="77">
        <v>24</v>
      </c>
      <c r="AO46" s="100">
        <v>25</v>
      </c>
      <c r="AP46" s="100">
        <v>26</v>
      </c>
      <c r="AQ46" s="77">
        <v>27</v>
      </c>
      <c r="AR46" s="77">
        <v>28</v>
      </c>
      <c r="AS46" s="77">
        <v>29</v>
      </c>
      <c r="AT46" s="100">
        <v>30</v>
      </c>
      <c r="AU46" s="77">
        <v>31</v>
      </c>
      <c r="AV46" s="78"/>
      <c r="AW46" s="8"/>
    </row>
    <row r="47" spans="1:50" s="6" customFormat="1" ht="36.75" customHeight="1" x14ac:dyDescent="0.25">
      <c r="A47" s="75" t="str">
        <f>VLOOKUP(B47,Apoio!$A:$C,3,FALSE)</f>
        <v>Cotas de Energia Nuclear - Pré-Liquidação</v>
      </c>
      <c r="B47" s="82" t="s">
        <v>568</v>
      </c>
      <c r="C47" s="86">
        <v>45383</v>
      </c>
      <c r="D47" s="84" t="s">
        <v>135</v>
      </c>
      <c r="E47" s="78" t="s">
        <v>136</v>
      </c>
      <c r="F47" s="88" t="s">
        <v>708</v>
      </c>
      <c r="G47" s="89" t="s">
        <v>709</v>
      </c>
      <c r="H47" s="89"/>
      <c r="I47" s="89"/>
      <c r="J47" s="89"/>
      <c r="K47" s="89"/>
      <c r="L47" s="89"/>
      <c r="M47" s="89"/>
      <c r="N47" s="90"/>
      <c r="O47" s="98" t="s">
        <v>796</v>
      </c>
      <c r="P47" s="99">
        <v>45421</v>
      </c>
      <c r="Q47" s="100">
        <v>1</v>
      </c>
      <c r="R47" s="77">
        <v>2</v>
      </c>
      <c r="S47" s="77">
        <v>3</v>
      </c>
      <c r="T47" s="100">
        <v>4</v>
      </c>
      <c r="U47" s="100">
        <v>5</v>
      </c>
      <c r="V47" s="77">
        <v>6</v>
      </c>
      <c r="W47" s="77">
        <v>7</v>
      </c>
      <c r="X47" s="77">
        <v>8</v>
      </c>
      <c r="Y47" s="79">
        <v>9</v>
      </c>
      <c r="Z47" s="77">
        <v>10</v>
      </c>
      <c r="AA47" s="100">
        <v>11</v>
      </c>
      <c r="AB47" s="100">
        <v>12</v>
      </c>
      <c r="AC47" s="77">
        <v>13</v>
      </c>
      <c r="AD47" s="77">
        <v>14</v>
      </c>
      <c r="AE47" s="77">
        <v>15</v>
      </c>
      <c r="AF47" s="77">
        <v>16</v>
      </c>
      <c r="AG47" s="77">
        <v>17</v>
      </c>
      <c r="AH47" s="100">
        <v>18</v>
      </c>
      <c r="AI47" s="100">
        <v>19</v>
      </c>
      <c r="AJ47" s="77">
        <v>20</v>
      </c>
      <c r="AK47" s="77">
        <v>21</v>
      </c>
      <c r="AL47" s="77">
        <v>22</v>
      </c>
      <c r="AM47" s="77">
        <v>23</v>
      </c>
      <c r="AN47" s="77">
        <v>24</v>
      </c>
      <c r="AO47" s="100">
        <v>25</v>
      </c>
      <c r="AP47" s="100">
        <v>26</v>
      </c>
      <c r="AQ47" s="77">
        <v>27</v>
      </c>
      <c r="AR47" s="77">
        <v>28</v>
      </c>
      <c r="AS47" s="77">
        <v>29</v>
      </c>
      <c r="AT47" s="100">
        <v>30</v>
      </c>
      <c r="AU47" s="77">
        <v>31</v>
      </c>
      <c r="AV47" s="78"/>
      <c r="AW47" s="8"/>
    </row>
    <row r="48" spans="1:50" s="6" customFormat="1" ht="36" customHeight="1" x14ac:dyDescent="0.25">
      <c r="A48" s="75" t="str">
        <f>VLOOKUP(B48,Apoio!$A:$C,3,FALSE)</f>
        <v>Contrato</v>
      </c>
      <c r="B48" s="82" t="s">
        <v>345</v>
      </c>
      <c r="C48" s="86">
        <v>45383</v>
      </c>
      <c r="D48" s="84" t="s">
        <v>954</v>
      </c>
      <c r="E48" s="78" t="s">
        <v>84</v>
      </c>
      <c r="F48" s="91"/>
      <c r="G48" s="89"/>
      <c r="H48" s="89" t="s">
        <v>84</v>
      </c>
      <c r="I48" s="89"/>
      <c r="J48" s="89"/>
      <c r="K48" s="89"/>
      <c r="L48" s="89"/>
      <c r="M48" s="89"/>
      <c r="N48" s="90"/>
      <c r="O48" s="98" t="s">
        <v>796</v>
      </c>
      <c r="P48" s="99">
        <v>45421</v>
      </c>
      <c r="Q48" s="100">
        <v>1</v>
      </c>
      <c r="R48" s="77">
        <v>2</v>
      </c>
      <c r="S48" s="77">
        <v>3</v>
      </c>
      <c r="T48" s="100">
        <v>4</v>
      </c>
      <c r="U48" s="100">
        <v>5</v>
      </c>
      <c r="V48" s="77">
        <v>6</v>
      </c>
      <c r="W48" s="77">
        <v>7</v>
      </c>
      <c r="X48" s="77">
        <v>8</v>
      </c>
      <c r="Y48" s="79">
        <v>9</v>
      </c>
      <c r="Z48" s="77">
        <v>10</v>
      </c>
      <c r="AA48" s="100">
        <v>11</v>
      </c>
      <c r="AB48" s="100">
        <v>12</v>
      </c>
      <c r="AC48" s="77">
        <v>13</v>
      </c>
      <c r="AD48" s="77">
        <v>14</v>
      </c>
      <c r="AE48" s="77">
        <v>15</v>
      </c>
      <c r="AF48" s="77">
        <v>16</v>
      </c>
      <c r="AG48" s="77">
        <v>17</v>
      </c>
      <c r="AH48" s="100">
        <v>18</v>
      </c>
      <c r="AI48" s="100">
        <v>19</v>
      </c>
      <c r="AJ48" s="77">
        <v>20</v>
      </c>
      <c r="AK48" s="77">
        <v>21</v>
      </c>
      <c r="AL48" s="77">
        <v>22</v>
      </c>
      <c r="AM48" s="77">
        <v>23</v>
      </c>
      <c r="AN48" s="77">
        <v>24</v>
      </c>
      <c r="AO48" s="100">
        <v>25</v>
      </c>
      <c r="AP48" s="100">
        <v>26</v>
      </c>
      <c r="AQ48" s="77">
        <v>27</v>
      </c>
      <c r="AR48" s="77">
        <v>28</v>
      </c>
      <c r="AS48" s="77">
        <v>29</v>
      </c>
      <c r="AT48" s="100">
        <v>30</v>
      </c>
      <c r="AU48" s="77">
        <v>31</v>
      </c>
      <c r="AV48" s="78"/>
      <c r="AW48" s="8"/>
    </row>
    <row r="49" spans="1:50" s="6" customFormat="1" ht="36" customHeight="1" x14ac:dyDescent="0.25">
      <c r="A49" s="75" t="str">
        <f>VLOOKUP(B49,Apoio!$A:$C,3,FALSE)</f>
        <v>AGP</v>
      </c>
      <c r="B49" s="82" t="s">
        <v>645</v>
      </c>
      <c r="C49" s="86">
        <v>45383</v>
      </c>
      <c r="D49" s="84" t="s">
        <v>25</v>
      </c>
      <c r="E49" s="78" t="s">
        <v>84</v>
      </c>
      <c r="F49" s="88"/>
      <c r="G49" s="89"/>
      <c r="H49" s="89" t="s">
        <v>84</v>
      </c>
      <c r="I49" s="89"/>
      <c r="J49" s="89"/>
      <c r="K49" s="89"/>
      <c r="L49" s="89"/>
      <c r="M49" s="89"/>
      <c r="N49" s="90"/>
      <c r="O49" s="98" t="s">
        <v>796</v>
      </c>
      <c r="P49" s="99">
        <v>45421</v>
      </c>
      <c r="Q49" s="100">
        <v>1</v>
      </c>
      <c r="R49" s="77">
        <v>2</v>
      </c>
      <c r="S49" s="77">
        <v>3</v>
      </c>
      <c r="T49" s="100">
        <v>4</v>
      </c>
      <c r="U49" s="100">
        <v>5</v>
      </c>
      <c r="V49" s="77">
        <v>6</v>
      </c>
      <c r="W49" s="77">
        <v>7</v>
      </c>
      <c r="X49" s="77">
        <v>8</v>
      </c>
      <c r="Y49" s="79">
        <v>9</v>
      </c>
      <c r="Z49" s="77">
        <v>10</v>
      </c>
      <c r="AA49" s="100">
        <v>11</v>
      </c>
      <c r="AB49" s="100">
        <v>12</v>
      </c>
      <c r="AC49" s="77">
        <v>13</v>
      </c>
      <c r="AD49" s="77">
        <v>14</v>
      </c>
      <c r="AE49" s="77">
        <v>15</v>
      </c>
      <c r="AF49" s="77">
        <v>16</v>
      </c>
      <c r="AG49" s="77">
        <v>17</v>
      </c>
      <c r="AH49" s="100">
        <v>18</v>
      </c>
      <c r="AI49" s="100">
        <v>19</v>
      </c>
      <c r="AJ49" s="77">
        <v>20</v>
      </c>
      <c r="AK49" s="77">
        <v>21</v>
      </c>
      <c r="AL49" s="77">
        <v>22</v>
      </c>
      <c r="AM49" s="77">
        <v>23</v>
      </c>
      <c r="AN49" s="77">
        <v>24</v>
      </c>
      <c r="AO49" s="100">
        <v>25</v>
      </c>
      <c r="AP49" s="100">
        <v>26</v>
      </c>
      <c r="AQ49" s="77">
        <v>27</v>
      </c>
      <c r="AR49" s="77">
        <v>28</v>
      </c>
      <c r="AS49" s="77">
        <v>29</v>
      </c>
      <c r="AT49" s="100">
        <v>30</v>
      </c>
      <c r="AU49" s="77">
        <v>31</v>
      </c>
      <c r="AV49" s="78"/>
      <c r="AW49" s="8"/>
    </row>
    <row r="50" spans="1:50" s="6" customFormat="1" ht="45.75" customHeight="1" x14ac:dyDescent="0.25">
      <c r="A50" s="75" t="str">
        <f>VLOOKUP(B50,Apoio!$A:$C,3,FALSE)</f>
        <v>Energia de Reserva - Cessão Biomassa</v>
      </c>
      <c r="B50" s="82" t="s">
        <v>401</v>
      </c>
      <c r="C50" s="86">
        <v>45352</v>
      </c>
      <c r="D50" s="84" t="s">
        <v>21</v>
      </c>
      <c r="E50" s="78" t="s">
        <v>84</v>
      </c>
      <c r="F50" s="88"/>
      <c r="G50" s="89"/>
      <c r="H50" s="89" t="s">
        <v>84</v>
      </c>
      <c r="I50" s="89"/>
      <c r="J50" s="89"/>
      <c r="K50" s="89"/>
      <c r="L50" s="89"/>
      <c r="M50" s="89"/>
      <c r="N50" s="90"/>
      <c r="O50" s="98" t="s">
        <v>796</v>
      </c>
      <c r="P50" s="99">
        <v>45421</v>
      </c>
      <c r="Q50" s="100">
        <v>1</v>
      </c>
      <c r="R50" s="77">
        <v>2</v>
      </c>
      <c r="S50" s="77">
        <v>3</v>
      </c>
      <c r="T50" s="100">
        <v>4</v>
      </c>
      <c r="U50" s="100">
        <v>5</v>
      </c>
      <c r="V50" s="77">
        <v>6</v>
      </c>
      <c r="W50" s="77">
        <v>7</v>
      </c>
      <c r="X50" s="77">
        <v>8</v>
      </c>
      <c r="Y50" s="79">
        <v>9</v>
      </c>
      <c r="Z50" s="77">
        <v>10</v>
      </c>
      <c r="AA50" s="100">
        <v>11</v>
      </c>
      <c r="AB50" s="100">
        <v>12</v>
      </c>
      <c r="AC50" s="77">
        <v>13</v>
      </c>
      <c r="AD50" s="77">
        <v>14</v>
      </c>
      <c r="AE50" s="77">
        <v>15</v>
      </c>
      <c r="AF50" s="77">
        <v>16</v>
      </c>
      <c r="AG50" s="77">
        <v>17</v>
      </c>
      <c r="AH50" s="100">
        <v>18</v>
      </c>
      <c r="AI50" s="100">
        <v>19</v>
      </c>
      <c r="AJ50" s="77">
        <v>20</v>
      </c>
      <c r="AK50" s="77">
        <v>21</v>
      </c>
      <c r="AL50" s="77">
        <v>22</v>
      </c>
      <c r="AM50" s="77">
        <v>23</v>
      </c>
      <c r="AN50" s="77">
        <v>24</v>
      </c>
      <c r="AO50" s="100">
        <v>25</v>
      </c>
      <c r="AP50" s="100">
        <v>26</v>
      </c>
      <c r="AQ50" s="77">
        <v>27</v>
      </c>
      <c r="AR50" s="77">
        <v>28</v>
      </c>
      <c r="AS50" s="77">
        <v>29</v>
      </c>
      <c r="AT50" s="100">
        <v>30</v>
      </c>
      <c r="AU50" s="77">
        <v>31</v>
      </c>
      <c r="AV50" s="78" t="s">
        <v>962</v>
      </c>
      <c r="AW50" s="8"/>
    </row>
    <row r="51" spans="1:50" s="6" customFormat="1" ht="51" customHeight="1" x14ac:dyDescent="0.25">
      <c r="A51" s="75" t="str">
        <f>VLOOKUP(B51,Apoio!$A:$C,3,FALSE)</f>
        <v>MCSD EE - Liquidação</v>
      </c>
      <c r="B51" s="82" t="s">
        <v>661</v>
      </c>
      <c r="C51" s="86">
        <v>45352</v>
      </c>
      <c r="D51" s="84" t="s">
        <v>964</v>
      </c>
      <c r="E51" s="78" t="s">
        <v>84</v>
      </c>
      <c r="F51" s="88"/>
      <c r="G51" s="89"/>
      <c r="H51" s="89" t="s">
        <v>84</v>
      </c>
      <c r="I51" s="89"/>
      <c r="J51" s="89"/>
      <c r="K51" s="89"/>
      <c r="L51" s="89"/>
      <c r="M51" s="89"/>
      <c r="N51" s="90"/>
      <c r="O51" s="98" t="s">
        <v>796</v>
      </c>
      <c r="P51" s="99">
        <v>45421</v>
      </c>
      <c r="Q51" s="100">
        <v>1</v>
      </c>
      <c r="R51" s="77">
        <v>2</v>
      </c>
      <c r="S51" s="77">
        <v>3</v>
      </c>
      <c r="T51" s="100">
        <v>4</v>
      </c>
      <c r="U51" s="100">
        <v>5</v>
      </c>
      <c r="V51" s="77">
        <v>6</v>
      </c>
      <c r="W51" s="77">
        <v>7</v>
      </c>
      <c r="X51" s="77">
        <v>8</v>
      </c>
      <c r="Y51" s="79">
        <v>9</v>
      </c>
      <c r="Z51" s="77">
        <v>10</v>
      </c>
      <c r="AA51" s="100">
        <v>11</v>
      </c>
      <c r="AB51" s="100">
        <v>12</v>
      </c>
      <c r="AC51" s="77">
        <v>13</v>
      </c>
      <c r="AD51" s="77">
        <v>14</v>
      </c>
      <c r="AE51" s="77">
        <v>15</v>
      </c>
      <c r="AF51" s="77">
        <v>16</v>
      </c>
      <c r="AG51" s="77">
        <v>17</v>
      </c>
      <c r="AH51" s="100">
        <v>18</v>
      </c>
      <c r="AI51" s="100">
        <v>19</v>
      </c>
      <c r="AJ51" s="77">
        <v>20</v>
      </c>
      <c r="AK51" s="77">
        <v>21</v>
      </c>
      <c r="AL51" s="77">
        <v>22</v>
      </c>
      <c r="AM51" s="77">
        <v>23</v>
      </c>
      <c r="AN51" s="77">
        <v>24</v>
      </c>
      <c r="AO51" s="100">
        <v>25</v>
      </c>
      <c r="AP51" s="100">
        <v>26</v>
      </c>
      <c r="AQ51" s="77">
        <v>27</v>
      </c>
      <c r="AR51" s="77">
        <v>28</v>
      </c>
      <c r="AS51" s="77">
        <v>29</v>
      </c>
      <c r="AT51" s="100">
        <v>30</v>
      </c>
      <c r="AU51" s="77">
        <v>31</v>
      </c>
      <c r="AV51" s="78" t="s">
        <v>965</v>
      </c>
      <c r="AX51" s="8"/>
    </row>
    <row r="52" spans="1:50" s="6" customFormat="1" ht="36.75" customHeight="1" x14ac:dyDescent="0.25">
      <c r="A52" s="75" t="str">
        <f>VLOOKUP(B52,Apoio!$A:$C,3,FALSE)</f>
        <v>MVE - Resultados</v>
      </c>
      <c r="B52" s="82" t="s">
        <v>880</v>
      </c>
      <c r="C52" s="86">
        <v>45383</v>
      </c>
      <c r="D52" s="84" t="s">
        <v>613</v>
      </c>
      <c r="E52" s="78" t="s">
        <v>620</v>
      </c>
      <c r="F52" s="91" t="s">
        <v>1080</v>
      </c>
      <c r="G52" s="89"/>
      <c r="H52" s="89"/>
      <c r="I52" s="89"/>
      <c r="J52" s="89"/>
      <c r="K52" s="89"/>
      <c r="L52" s="89"/>
      <c r="M52" s="89"/>
      <c r="N52" s="90"/>
      <c r="O52" s="98" t="s">
        <v>796</v>
      </c>
      <c r="P52" s="99">
        <v>45421</v>
      </c>
      <c r="Q52" s="100">
        <v>1</v>
      </c>
      <c r="R52" s="77">
        <v>2</v>
      </c>
      <c r="S52" s="77">
        <v>3</v>
      </c>
      <c r="T52" s="100">
        <v>4</v>
      </c>
      <c r="U52" s="100">
        <v>5</v>
      </c>
      <c r="V52" s="77">
        <v>6</v>
      </c>
      <c r="W52" s="77">
        <v>7</v>
      </c>
      <c r="X52" s="77">
        <v>8</v>
      </c>
      <c r="Y52" s="79">
        <v>9</v>
      </c>
      <c r="Z52" s="77">
        <v>10</v>
      </c>
      <c r="AA52" s="100">
        <v>11</v>
      </c>
      <c r="AB52" s="100">
        <v>12</v>
      </c>
      <c r="AC52" s="77">
        <v>13</v>
      </c>
      <c r="AD52" s="77">
        <v>14</v>
      </c>
      <c r="AE52" s="77">
        <v>15</v>
      </c>
      <c r="AF52" s="77">
        <v>16</v>
      </c>
      <c r="AG52" s="77">
        <v>17</v>
      </c>
      <c r="AH52" s="100">
        <v>18</v>
      </c>
      <c r="AI52" s="100">
        <v>19</v>
      </c>
      <c r="AJ52" s="77">
        <v>20</v>
      </c>
      <c r="AK52" s="77">
        <v>21</v>
      </c>
      <c r="AL52" s="77">
        <v>22</v>
      </c>
      <c r="AM52" s="77">
        <v>23</v>
      </c>
      <c r="AN52" s="77">
        <v>24</v>
      </c>
      <c r="AO52" s="100">
        <v>25</v>
      </c>
      <c r="AP52" s="100">
        <v>26</v>
      </c>
      <c r="AQ52" s="77">
        <v>27</v>
      </c>
      <c r="AR52" s="77">
        <v>28</v>
      </c>
      <c r="AS52" s="77">
        <v>29</v>
      </c>
      <c r="AT52" s="100">
        <v>30</v>
      </c>
      <c r="AU52" s="77">
        <v>31</v>
      </c>
      <c r="AV52" s="78"/>
      <c r="AW52" s="8"/>
    </row>
    <row r="53" spans="1:50" s="6" customFormat="1" ht="36.75" customHeight="1" x14ac:dyDescent="0.25">
      <c r="A53" s="75" t="str">
        <f>VLOOKUP(B53,Apoio!$A:$C,3,FALSE)</f>
        <v>MVE - Pré-Liquidação</v>
      </c>
      <c r="B53" s="82" t="s">
        <v>881</v>
      </c>
      <c r="C53" s="86">
        <v>45383</v>
      </c>
      <c r="D53" s="84" t="s">
        <v>613</v>
      </c>
      <c r="E53" s="78" t="s">
        <v>622</v>
      </c>
      <c r="F53" s="88" t="s">
        <v>703</v>
      </c>
      <c r="G53" s="89"/>
      <c r="H53" s="89"/>
      <c r="I53" s="89"/>
      <c r="J53" s="89"/>
      <c r="K53" s="89"/>
      <c r="L53" s="89"/>
      <c r="M53" s="89"/>
      <c r="N53" s="90"/>
      <c r="O53" s="98" t="s">
        <v>796</v>
      </c>
      <c r="P53" s="99">
        <v>45421</v>
      </c>
      <c r="Q53" s="100">
        <v>1</v>
      </c>
      <c r="R53" s="77">
        <v>2</v>
      </c>
      <c r="S53" s="77">
        <v>3</v>
      </c>
      <c r="T53" s="100">
        <v>4</v>
      </c>
      <c r="U53" s="100">
        <v>5</v>
      </c>
      <c r="V53" s="77">
        <v>6</v>
      </c>
      <c r="W53" s="77">
        <v>7</v>
      </c>
      <c r="X53" s="77">
        <v>8</v>
      </c>
      <c r="Y53" s="79">
        <v>9</v>
      </c>
      <c r="Z53" s="77">
        <v>10</v>
      </c>
      <c r="AA53" s="100">
        <v>11</v>
      </c>
      <c r="AB53" s="100">
        <v>12</v>
      </c>
      <c r="AC53" s="77">
        <v>13</v>
      </c>
      <c r="AD53" s="77">
        <v>14</v>
      </c>
      <c r="AE53" s="77">
        <v>15</v>
      </c>
      <c r="AF53" s="77">
        <v>16</v>
      </c>
      <c r="AG53" s="77">
        <v>17</v>
      </c>
      <c r="AH53" s="100">
        <v>18</v>
      </c>
      <c r="AI53" s="100">
        <v>19</v>
      </c>
      <c r="AJ53" s="77">
        <v>20</v>
      </c>
      <c r="AK53" s="77">
        <v>21</v>
      </c>
      <c r="AL53" s="77">
        <v>22</v>
      </c>
      <c r="AM53" s="77">
        <v>23</v>
      </c>
      <c r="AN53" s="77">
        <v>24</v>
      </c>
      <c r="AO53" s="100">
        <v>25</v>
      </c>
      <c r="AP53" s="100">
        <v>26</v>
      </c>
      <c r="AQ53" s="77">
        <v>27</v>
      </c>
      <c r="AR53" s="77">
        <v>28</v>
      </c>
      <c r="AS53" s="77">
        <v>29</v>
      </c>
      <c r="AT53" s="100">
        <v>30</v>
      </c>
      <c r="AU53" s="77">
        <v>31</v>
      </c>
      <c r="AV53" s="78"/>
      <c r="AW53" s="8"/>
    </row>
    <row r="54" spans="1:50" s="6" customFormat="1" ht="41.15" customHeight="1" x14ac:dyDescent="0.25">
      <c r="A54" s="75" t="str">
        <f>VLOOKUP(B54,Apoio!$A:$C,3,FALSE)</f>
        <v>Energia de Reserva - Cessão Eólica</v>
      </c>
      <c r="B54" s="82" t="s">
        <v>398</v>
      </c>
      <c r="C54" s="86">
        <v>45352</v>
      </c>
      <c r="D54" s="84" t="s">
        <v>24</v>
      </c>
      <c r="E54" s="78" t="s">
        <v>394</v>
      </c>
      <c r="F54" s="91" t="s">
        <v>714</v>
      </c>
      <c r="G54" s="89"/>
      <c r="H54" s="89"/>
      <c r="I54" s="89"/>
      <c r="J54" s="89"/>
      <c r="K54" s="89"/>
      <c r="L54" s="89"/>
      <c r="M54" s="89"/>
      <c r="N54" s="90"/>
      <c r="O54" s="98" t="s">
        <v>796</v>
      </c>
      <c r="P54" s="99">
        <v>45421</v>
      </c>
      <c r="Q54" s="100">
        <v>1</v>
      </c>
      <c r="R54" s="77">
        <v>2</v>
      </c>
      <c r="S54" s="77">
        <v>3</v>
      </c>
      <c r="T54" s="100">
        <v>4</v>
      </c>
      <c r="U54" s="100">
        <v>5</v>
      </c>
      <c r="V54" s="77">
        <v>6</v>
      </c>
      <c r="W54" s="77">
        <v>7</v>
      </c>
      <c r="X54" s="77">
        <v>8</v>
      </c>
      <c r="Y54" s="79">
        <v>9</v>
      </c>
      <c r="Z54" s="77">
        <v>10</v>
      </c>
      <c r="AA54" s="100">
        <v>11</v>
      </c>
      <c r="AB54" s="100">
        <v>12</v>
      </c>
      <c r="AC54" s="77">
        <v>13</v>
      </c>
      <c r="AD54" s="77">
        <v>14</v>
      </c>
      <c r="AE54" s="77">
        <v>15</v>
      </c>
      <c r="AF54" s="77">
        <v>16</v>
      </c>
      <c r="AG54" s="77">
        <v>17</v>
      </c>
      <c r="AH54" s="100">
        <v>18</v>
      </c>
      <c r="AI54" s="100">
        <v>19</v>
      </c>
      <c r="AJ54" s="77">
        <v>20</v>
      </c>
      <c r="AK54" s="77">
        <v>21</v>
      </c>
      <c r="AL54" s="77">
        <v>22</v>
      </c>
      <c r="AM54" s="77">
        <v>23</v>
      </c>
      <c r="AN54" s="77">
        <v>24</v>
      </c>
      <c r="AO54" s="100">
        <v>25</v>
      </c>
      <c r="AP54" s="100">
        <v>26</v>
      </c>
      <c r="AQ54" s="77">
        <v>27</v>
      </c>
      <c r="AR54" s="77">
        <v>28</v>
      </c>
      <c r="AS54" s="77">
        <v>29</v>
      </c>
      <c r="AT54" s="100">
        <v>30</v>
      </c>
      <c r="AU54" s="77">
        <v>31</v>
      </c>
      <c r="AV54" s="78" t="s">
        <v>960</v>
      </c>
      <c r="AW54" s="8"/>
    </row>
    <row r="55" spans="1:50" s="6" customFormat="1" ht="43.5" x14ac:dyDescent="0.25">
      <c r="A55" s="75" t="str">
        <f>VLOOKUP(B55,Apoio!$A:$C,3,FALSE)</f>
        <v>Energia de Reserva - Cessão Solar</v>
      </c>
      <c r="B55" s="82" t="s">
        <v>481</v>
      </c>
      <c r="C55" s="86">
        <v>45352</v>
      </c>
      <c r="D55" s="84" t="s">
        <v>24</v>
      </c>
      <c r="E55" s="78" t="s">
        <v>84</v>
      </c>
      <c r="F55" s="91"/>
      <c r="G55" s="89"/>
      <c r="H55" s="89" t="s">
        <v>84</v>
      </c>
      <c r="I55" s="89"/>
      <c r="J55" s="89"/>
      <c r="K55" s="89"/>
      <c r="L55" s="89"/>
      <c r="M55" s="89"/>
      <c r="N55" s="90"/>
      <c r="O55" s="98" t="s">
        <v>796</v>
      </c>
      <c r="P55" s="99">
        <v>45421</v>
      </c>
      <c r="Q55" s="100">
        <v>1</v>
      </c>
      <c r="R55" s="77">
        <v>2</v>
      </c>
      <c r="S55" s="77">
        <v>3</v>
      </c>
      <c r="T55" s="100">
        <v>4</v>
      </c>
      <c r="U55" s="100">
        <v>5</v>
      </c>
      <c r="V55" s="77">
        <v>6</v>
      </c>
      <c r="W55" s="77">
        <v>7</v>
      </c>
      <c r="X55" s="77">
        <v>8</v>
      </c>
      <c r="Y55" s="79">
        <v>9</v>
      </c>
      <c r="Z55" s="77">
        <v>10</v>
      </c>
      <c r="AA55" s="100">
        <v>11</v>
      </c>
      <c r="AB55" s="100">
        <v>12</v>
      </c>
      <c r="AC55" s="77">
        <v>13</v>
      </c>
      <c r="AD55" s="77">
        <v>14</v>
      </c>
      <c r="AE55" s="77">
        <v>15</v>
      </c>
      <c r="AF55" s="77">
        <v>16</v>
      </c>
      <c r="AG55" s="77">
        <v>17</v>
      </c>
      <c r="AH55" s="100">
        <v>18</v>
      </c>
      <c r="AI55" s="100">
        <v>19</v>
      </c>
      <c r="AJ55" s="77">
        <v>20</v>
      </c>
      <c r="AK55" s="77">
        <v>21</v>
      </c>
      <c r="AL55" s="77">
        <v>22</v>
      </c>
      <c r="AM55" s="77">
        <v>23</v>
      </c>
      <c r="AN55" s="77">
        <v>24</v>
      </c>
      <c r="AO55" s="100">
        <v>25</v>
      </c>
      <c r="AP55" s="100">
        <v>26</v>
      </c>
      <c r="AQ55" s="77">
        <v>27</v>
      </c>
      <c r="AR55" s="77">
        <v>28</v>
      </c>
      <c r="AS55" s="77">
        <v>29</v>
      </c>
      <c r="AT55" s="100">
        <v>30</v>
      </c>
      <c r="AU55" s="77">
        <v>31</v>
      </c>
      <c r="AV55" s="78" t="s">
        <v>961</v>
      </c>
    </row>
    <row r="56" spans="1:50" s="6" customFormat="1" ht="36" customHeight="1" x14ac:dyDescent="0.25">
      <c r="A56" s="75" t="str">
        <f>VLOOKUP(B56,Apoio!$A:$C,3,FALSE)</f>
        <v>Boletins e Informativos</v>
      </c>
      <c r="B56" s="82" t="s">
        <v>359</v>
      </c>
      <c r="C56" s="86">
        <v>45352</v>
      </c>
      <c r="D56" s="84" t="s">
        <v>360</v>
      </c>
      <c r="E56" s="78" t="s">
        <v>84</v>
      </c>
      <c r="F56" s="88"/>
      <c r="G56" s="89"/>
      <c r="H56" s="89" t="s">
        <v>84</v>
      </c>
      <c r="I56" s="89"/>
      <c r="J56" s="89"/>
      <c r="K56" s="89"/>
      <c r="L56" s="89"/>
      <c r="M56" s="89"/>
      <c r="N56" s="90"/>
      <c r="O56" s="98" t="s">
        <v>796</v>
      </c>
      <c r="P56" s="99">
        <v>45421</v>
      </c>
      <c r="Q56" s="100">
        <v>1</v>
      </c>
      <c r="R56" s="77">
        <v>2</v>
      </c>
      <c r="S56" s="77">
        <v>3</v>
      </c>
      <c r="T56" s="100">
        <v>4</v>
      </c>
      <c r="U56" s="100">
        <v>5</v>
      </c>
      <c r="V56" s="77">
        <v>6</v>
      </c>
      <c r="W56" s="77">
        <v>7</v>
      </c>
      <c r="X56" s="77">
        <v>8</v>
      </c>
      <c r="Y56" s="79">
        <v>9</v>
      </c>
      <c r="Z56" s="77">
        <v>10</v>
      </c>
      <c r="AA56" s="100">
        <v>11</v>
      </c>
      <c r="AB56" s="100">
        <v>12</v>
      </c>
      <c r="AC56" s="77">
        <v>13</v>
      </c>
      <c r="AD56" s="77">
        <v>14</v>
      </c>
      <c r="AE56" s="77">
        <v>15</v>
      </c>
      <c r="AF56" s="77">
        <v>16</v>
      </c>
      <c r="AG56" s="77">
        <v>17</v>
      </c>
      <c r="AH56" s="100">
        <v>18</v>
      </c>
      <c r="AI56" s="100">
        <v>19</v>
      </c>
      <c r="AJ56" s="77">
        <v>20</v>
      </c>
      <c r="AK56" s="77">
        <v>21</v>
      </c>
      <c r="AL56" s="77">
        <v>22</v>
      </c>
      <c r="AM56" s="77">
        <v>23</v>
      </c>
      <c r="AN56" s="77">
        <v>24</v>
      </c>
      <c r="AO56" s="100">
        <v>25</v>
      </c>
      <c r="AP56" s="100">
        <v>26</v>
      </c>
      <c r="AQ56" s="77">
        <v>27</v>
      </c>
      <c r="AR56" s="77">
        <v>28</v>
      </c>
      <c r="AS56" s="77">
        <v>29</v>
      </c>
      <c r="AT56" s="100">
        <v>30</v>
      </c>
      <c r="AU56" s="77">
        <v>31</v>
      </c>
      <c r="AV56" s="78"/>
      <c r="AW56" s="8"/>
    </row>
    <row r="57" spans="1:50" s="6" customFormat="1" ht="58" x14ac:dyDescent="0.25">
      <c r="A57" s="75" t="str">
        <f>VLOOKUP(B57,Apoio!$A:$C,3,FALSE)</f>
        <v>Monitoramento Prudencial</v>
      </c>
      <c r="B57" s="82" t="s">
        <v>1011</v>
      </c>
      <c r="C57" s="86">
        <v>45383</v>
      </c>
      <c r="D57" s="84" t="s">
        <v>84</v>
      </c>
      <c r="E57" s="78" t="s">
        <v>84</v>
      </c>
      <c r="F57" s="89"/>
      <c r="G57" s="89"/>
      <c r="H57" s="89" t="s">
        <v>84</v>
      </c>
      <c r="I57" s="89"/>
      <c r="J57" s="89"/>
      <c r="K57" s="89"/>
      <c r="L57" s="89"/>
      <c r="M57" s="89"/>
      <c r="N57" s="90"/>
      <c r="O57" s="98" t="s">
        <v>796</v>
      </c>
      <c r="P57" s="99">
        <v>45421</v>
      </c>
      <c r="Q57" s="100">
        <v>1</v>
      </c>
      <c r="R57" s="77">
        <v>2</v>
      </c>
      <c r="S57" s="77">
        <v>3</v>
      </c>
      <c r="T57" s="100">
        <v>4</v>
      </c>
      <c r="U57" s="100">
        <v>5</v>
      </c>
      <c r="V57" s="77">
        <v>6</v>
      </c>
      <c r="W57" s="77">
        <v>7</v>
      </c>
      <c r="X57" s="77">
        <v>8</v>
      </c>
      <c r="Y57" s="79">
        <v>9</v>
      </c>
      <c r="Z57" s="77">
        <v>10</v>
      </c>
      <c r="AA57" s="100">
        <v>11</v>
      </c>
      <c r="AB57" s="100">
        <v>12</v>
      </c>
      <c r="AC57" s="77">
        <v>13</v>
      </c>
      <c r="AD57" s="77">
        <v>14</v>
      </c>
      <c r="AE57" s="77">
        <v>15</v>
      </c>
      <c r="AF57" s="77">
        <v>16</v>
      </c>
      <c r="AG57" s="77">
        <v>17</v>
      </c>
      <c r="AH57" s="100">
        <v>18</v>
      </c>
      <c r="AI57" s="100">
        <v>19</v>
      </c>
      <c r="AJ57" s="77">
        <v>20</v>
      </c>
      <c r="AK57" s="77">
        <v>21</v>
      </c>
      <c r="AL57" s="77">
        <v>22</v>
      </c>
      <c r="AM57" s="77">
        <v>23</v>
      </c>
      <c r="AN57" s="77">
        <v>24</v>
      </c>
      <c r="AO57" s="100">
        <v>25</v>
      </c>
      <c r="AP57" s="100">
        <v>26</v>
      </c>
      <c r="AQ57" s="77">
        <v>27</v>
      </c>
      <c r="AR57" s="77">
        <v>28</v>
      </c>
      <c r="AS57" s="77">
        <v>29</v>
      </c>
      <c r="AT57" s="100">
        <v>30</v>
      </c>
      <c r="AU57" s="77">
        <v>31</v>
      </c>
      <c r="AV57" s="78"/>
      <c r="AW57" s="21"/>
    </row>
    <row r="58" spans="1:50" s="6" customFormat="1" ht="58" x14ac:dyDescent="0.25">
      <c r="A58" s="75" t="str">
        <f>VLOOKUP(B58,Apoio!$A:$C,3,FALSE)</f>
        <v>Monitoramento Prudencial</v>
      </c>
      <c r="B58" s="82" t="s">
        <v>1013</v>
      </c>
      <c r="C58" s="86">
        <v>45383</v>
      </c>
      <c r="D58" s="84" t="s">
        <v>930</v>
      </c>
      <c r="E58" s="78" t="s">
        <v>84</v>
      </c>
      <c r="F58" s="89"/>
      <c r="G58" s="89"/>
      <c r="H58" s="89" t="s">
        <v>84</v>
      </c>
      <c r="I58" s="89"/>
      <c r="J58" s="89"/>
      <c r="K58" s="89"/>
      <c r="L58" s="89"/>
      <c r="M58" s="89"/>
      <c r="N58" s="90"/>
      <c r="O58" s="98" t="s">
        <v>796</v>
      </c>
      <c r="P58" s="99">
        <v>45422</v>
      </c>
      <c r="Q58" s="100">
        <v>1</v>
      </c>
      <c r="R58" s="77">
        <v>2</v>
      </c>
      <c r="S58" s="77">
        <v>3</v>
      </c>
      <c r="T58" s="100">
        <v>4</v>
      </c>
      <c r="U58" s="100">
        <v>5</v>
      </c>
      <c r="V58" s="77">
        <v>6</v>
      </c>
      <c r="W58" s="77">
        <v>7</v>
      </c>
      <c r="X58" s="77">
        <v>8</v>
      </c>
      <c r="Y58" s="77">
        <v>9</v>
      </c>
      <c r="Z58" s="79">
        <v>10</v>
      </c>
      <c r="AA58" s="100">
        <v>11</v>
      </c>
      <c r="AB58" s="100">
        <v>12</v>
      </c>
      <c r="AC58" s="77">
        <v>13</v>
      </c>
      <c r="AD58" s="77">
        <v>14</v>
      </c>
      <c r="AE58" s="77">
        <v>15</v>
      </c>
      <c r="AF58" s="77">
        <v>16</v>
      </c>
      <c r="AG58" s="77">
        <v>17</v>
      </c>
      <c r="AH58" s="100">
        <v>18</v>
      </c>
      <c r="AI58" s="100">
        <v>19</v>
      </c>
      <c r="AJ58" s="77">
        <v>20</v>
      </c>
      <c r="AK58" s="77">
        <v>21</v>
      </c>
      <c r="AL58" s="77">
        <v>22</v>
      </c>
      <c r="AM58" s="77">
        <v>23</v>
      </c>
      <c r="AN58" s="77">
        <v>24</v>
      </c>
      <c r="AO58" s="100">
        <v>25</v>
      </c>
      <c r="AP58" s="100">
        <v>26</v>
      </c>
      <c r="AQ58" s="77">
        <v>27</v>
      </c>
      <c r="AR58" s="77">
        <v>28</v>
      </c>
      <c r="AS58" s="77">
        <v>29</v>
      </c>
      <c r="AT58" s="100">
        <v>30</v>
      </c>
      <c r="AU58" s="77">
        <v>31</v>
      </c>
      <c r="AV58" s="78"/>
      <c r="AW58" s="21"/>
    </row>
    <row r="59" spans="1:50" s="6" customFormat="1" ht="36.65" customHeight="1" x14ac:dyDescent="0.25">
      <c r="A59" s="75" t="str">
        <f>VLOOKUP(B59,Apoio!$A:$C,3,FALSE)</f>
        <v>Cotas de Garantia Física - Pré-Liquidação</v>
      </c>
      <c r="B59" s="82" t="s">
        <v>570</v>
      </c>
      <c r="C59" s="86">
        <v>45383</v>
      </c>
      <c r="D59" s="84" t="s">
        <v>137</v>
      </c>
      <c r="E59" s="78" t="s">
        <v>159</v>
      </c>
      <c r="F59" s="91" t="s">
        <v>712</v>
      </c>
      <c r="G59" s="89" t="s">
        <v>713</v>
      </c>
      <c r="H59" s="89"/>
      <c r="I59" s="89"/>
      <c r="J59" s="89"/>
      <c r="K59" s="89"/>
      <c r="L59" s="89"/>
      <c r="M59" s="89"/>
      <c r="N59" s="90"/>
      <c r="O59" s="98" t="s">
        <v>796</v>
      </c>
      <c r="P59" s="99">
        <v>45422</v>
      </c>
      <c r="Q59" s="100">
        <v>1</v>
      </c>
      <c r="R59" s="77">
        <v>2</v>
      </c>
      <c r="S59" s="77">
        <v>3</v>
      </c>
      <c r="T59" s="100">
        <v>4</v>
      </c>
      <c r="U59" s="100">
        <v>5</v>
      </c>
      <c r="V59" s="77">
        <v>6</v>
      </c>
      <c r="W59" s="77">
        <v>7</v>
      </c>
      <c r="X59" s="77">
        <v>8</v>
      </c>
      <c r="Y59" s="77">
        <v>9</v>
      </c>
      <c r="Z59" s="79">
        <v>10</v>
      </c>
      <c r="AA59" s="100">
        <v>11</v>
      </c>
      <c r="AB59" s="100">
        <v>12</v>
      </c>
      <c r="AC59" s="77">
        <v>13</v>
      </c>
      <c r="AD59" s="77">
        <v>14</v>
      </c>
      <c r="AE59" s="77">
        <v>15</v>
      </c>
      <c r="AF59" s="77">
        <v>16</v>
      </c>
      <c r="AG59" s="77">
        <v>17</v>
      </c>
      <c r="AH59" s="100">
        <v>18</v>
      </c>
      <c r="AI59" s="100">
        <v>19</v>
      </c>
      <c r="AJ59" s="77">
        <v>20</v>
      </c>
      <c r="AK59" s="77">
        <v>21</v>
      </c>
      <c r="AL59" s="77">
        <v>22</v>
      </c>
      <c r="AM59" s="77">
        <v>23</v>
      </c>
      <c r="AN59" s="77">
        <v>24</v>
      </c>
      <c r="AO59" s="100">
        <v>25</v>
      </c>
      <c r="AP59" s="100">
        <v>26</v>
      </c>
      <c r="AQ59" s="77">
        <v>27</v>
      </c>
      <c r="AR59" s="77">
        <v>28</v>
      </c>
      <c r="AS59" s="77">
        <v>29</v>
      </c>
      <c r="AT59" s="100">
        <v>30</v>
      </c>
      <c r="AU59" s="77">
        <v>31</v>
      </c>
      <c r="AV59" s="81"/>
      <c r="AW59" s="8"/>
    </row>
    <row r="60" spans="1:50" s="6" customFormat="1" ht="46.5" customHeight="1" x14ac:dyDescent="0.25">
      <c r="A60" s="75" t="str">
        <f>VLOOKUP(B60,Apoio!$A:$C,3,FALSE)</f>
        <v>Cotas de Garantia Física - Resultados</v>
      </c>
      <c r="B60" s="82" t="s">
        <v>171</v>
      </c>
      <c r="C60" s="86">
        <v>45383</v>
      </c>
      <c r="D60" s="84" t="s">
        <v>10</v>
      </c>
      <c r="E60" s="78" t="s">
        <v>155</v>
      </c>
      <c r="F60" s="88" t="s">
        <v>710</v>
      </c>
      <c r="G60" s="89" t="s">
        <v>711</v>
      </c>
      <c r="H60" s="89"/>
      <c r="I60" s="89"/>
      <c r="J60" s="89"/>
      <c r="K60" s="89"/>
      <c r="L60" s="89"/>
      <c r="M60" s="89"/>
      <c r="N60" s="90"/>
      <c r="O60" s="98" t="s">
        <v>796</v>
      </c>
      <c r="P60" s="99">
        <v>45422</v>
      </c>
      <c r="Q60" s="100">
        <v>1</v>
      </c>
      <c r="R60" s="77">
        <v>2</v>
      </c>
      <c r="S60" s="77">
        <v>3</v>
      </c>
      <c r="T60" s="100">
        <v>4</v>
      </c>
      <c r="U60" s="100">
        <v>5</v>
      </c>
      <c r="V60" s="77">
        <v>6</v>
      </c>
      <c r="W60" s="77">
        <v>7</v>
      </c>
      <c r="X60" s="77">
        <v>8</v>
      </c>
      <c r="Y60" s="77">
        <v>9</v>
      </c>
      <c r="Z60" s="79">
        <v>10</v>
      </c>
      <c r="AA60" s="100">
        <v>11</v>
      </c>
      <c r="AB60" s="100">
        <v>12</v>
      </c>
      <c r="AC60" s="77">
        <v>13</v>
      </c>
      <c r="AD60" s="77">
        <v>14</v>
      </c>
      <c r="AE60" s="77">
        <v>15</v>
      </c>
      <c r="AF60" s="77">
        <v>16</v>
      </c>
      <c r="AG60" s="77">
        <v>17</v>
      </c>
      <c r="AH60" s="100">
        <v>18</v>
      </c>
      <c r="AI60" s="100">
        <v>19</v>
      </c>
      <c r="AJ60" s="77">
        <v>20</v>
      </c>
      <c r="AK60" s="77">
        <v>21</v>
      </c>
      <c r="AL60" s="77">
        <v>22</v>
      </c>
      <c r="AM60" s="77">
        <v>23</v>
      </c>
      <c r="AN60" s="77">
        <v>24</v>
      </c>
      <c r="AO60" s="100">
        <v>25</v>
      </c>
      <c r="AP60" s="100">
        <v>26</v>
      </c>
      <c r="AQ60" s="77">
        <v>27</v>
      </c>
      <c r="AR60" s="77">
        <v>28</v>
      </c>
      <c r="AS60" s="77">
        <v>29</v>
      </c>
      <c r="AT60" s="100">
        <v>30</v>
      </c>
      <c r="AU60" s="77">
        <v>31</v>
      </c>
      <c r="AV60" s="81"/>
      <c r="AW60" s="8"/>
    </row>
    <row r="61" spans="1:50" s="6" customFormat="1" ht="36.75" customHeight="1" x14ac:dyDescent="0.25">
      <c r="A61" s="75" t="str">
        <f>VLOOKUP(B61,Apoio!$A:$C,3,FALSE)</f>
        <v>Medição - Ajuste</v>
      </c>
      <c r="B61" s="82" t="s">
        <v>190</v>
      </c>
      <c r="C61" s="86">
        <v>45383</v>
      </c>
      <c r="D61" s="84" t="s">
        <v>10</v>
      </c>
      <c r="E61" s="78" t="s">
        <v>84</v>
      </c>
      <c r="F61" s="91"/>
      <c r="G61" s="89"/>
      <c r="H61" s="89" t="s">
        <v>84</v>
      </c>
      <c r="I61" s="89"/>
      <c r="J61" s="89"/>
      <c r="K61" s="89"/>
      <c r="L61" s="89"/>
      <c r="M61" s="89"/>
      <c r="N61" s="90"/>
      <c r="O61" s="98" t="s">
        <v>796</v>
      </c>
      <c r="P61" s="99">
        <v>45422</v>
      </c>
      <c r="Q61" s="100">
        <v>1</v>
      </c>
      <c r="R61" s="77">
        <v>2</v>
      </c>
      <c r="S61" s="77">
        <v>3</v>
      </c>
      <c r="T61" s="100">
        <v>4</v>
      </c>
      <c r="U61" s="100">
        <v>5</v>
      </c>
      <c r="V61" s="77">
        <v>6</v>
      </c>
      <c r="W61" s="77">
        <v>7</v>
      </c>
      <c r="X61" s="77">
        <v>8</v>
      </c>
      <c r="Y61" s="77">
        <v>9</v>
      </c>
      <c r="Z61" s="79">
        <v>10</v>
      </c>
      <c r="AA61" s="100">
        <v>11</v>
      </c>
      <c r="AB61" s="100">
        <v>12</v>
      </c>
      <c r="AC61" s="77">
        <v>13</v>
      </c>
      <c r="AD61" s="77">
        <v>14</v>
      </c>
      <c r="AE61" s="77">
        <v>15</v>
      </c>
      <c r="AF61" s="77">
        <v>16</v>
      </c>
      <c r="AG61" s="77">
        <v>17</v>
      </c>
      <c r="AH61" s="100">
        <v>18</v>
      </c>
      <c r="AI61" s="100">
        <v>19</v>
      </c>
      <c r="AJ61" s="77">
        <v>20</v>
      </c>
      <c r="AK61" s="77">
        <v>21</v>
      </c>
      <c r="AL61" s="77">
        <v>22</v>
      </c>
      <c r="AM61" s="77">
        <v>23</v>
      </c>
      <c r="AN61" s="77">
        <v>24</v>
      </c>
      <c r="AO61" s="100">
        <v>25</v>
      </c>
      <c r="AP61" s="100">
        <v>26</v>
      </c>
      <c r="AQ61" s="77">
        <v>27</v>
      </c>
      <c r="AR61" s="77">
        <v>28</v>
      </c>
      <c r="AS61" s="77">
        <v>29</v>
      </c>
      <c r="AT61" s="100">
        <v>30</v>
      </c>
      <c r="AU61" s="77">
        <v>31</v>
      </c>
      <c r="AV61" s="78"/>
      <c r="AW61" s="8"/>
    </row>
    <row r="62" spans="1:50" s="6" customFormat="1" ht="36.75" customHeight="1" x14ac:dyDescent="0.25">
      <c r="A62" s="75" t="str">
        <f>VLOOKUP(B62,Apoio!$A:$C,3,FALSE)</f>
        <v>Contrato</v>
      </c>
      <c r="B62" s="82" t="s">
        <v>346</v>
      </c>
      <c r="C62" s="86">
        <v>45383</v>
      </c>
      <c r="D62" s="84" t="s">
        <v>955</v>
      </c>
      <c r="E62" s="78" t="s">
        <v>84</v>
      </c>
      <c r="F62" s="88"/>
      <c r="G62" s="89"/>
      <c r="H62" s="89" t="s">
        <v>84</v>
      </c>
      <c r="I62" s="89"/>
      <c r="J62" s="89"/>
      <c r="K62" s="89"/>
      <c r="L62" s="89"/>
      <c r="M62" s="89"/>
      <c r="N62" s="90"/>
      <c r="O62" s="98" t="s">
        <v>796</v>
      </c>
      <c r="P62" s="99">
        <v>45422</v>
      </c>
      <c r="Q62" s="100">
        <v>1</v>
      </c>
      <c r="R62" s="77">
        <v>2</v>
      </c>
      <c r="S62" s="77">
        <v>3</v>
      </c>
      <c r="T62" s="100">
        <v>4</v>
      </c>
      <c r="U62" s="100">
        <v>5</v>
      </c>
      <c r="V62" s="77">
        <v>6</v>
      </c>
      <c r="W62" s="77">
        <v>7</v>
      </c>
      <c r="X62" s="77">
        <v>8</v>
      </c>
      <c r="Y62" s="77">
        <v>9</v>
      </c>
      <c r="Z62" s="79">
        <v>10</v>
      </c>
      <c r="AA62" s="100">
        <v>11</v>
      </c>
      <c r="AB62" s="100">
        <v>12</v>
      </c>
      <c r="AC62" s="77">
        <v>13</v>
      </c>
      <c r="AD62" s="77">
        <v>14</v>
      </c>
      <c r="AE62" s="77">
        <v>15</v>
      </c>
      <c r="AF62" s="77">
        <v>16</v>
      </c>
      <c r="AG62" s="77">
        <v>17</v>
      </c>
      <c r="AH62" s="100">
        <v>18</v>
      </c>
      <c r="AI62" s="100">
        <v>19</v>
      </c>
      <c r="AJ62" s="77">
        <v>20</v>
      </c>
      <c r="AK62" s="77">
        <v>21</v>
      </c>
      <c r="AL62" s="77">
        <v>22</v>
      </c>
      <c r="AM62" s="77">
        <v>23</v>
      </c>
      <c r="AN62" s="77">
        <v>24</v>
      </c>
      <c r="AO62" s="100">
        <v>25</v>
      </c>
      <c r="AP62" s="100">
        <v>26</v>
      </c>
      <c r="AQ62" s="77">
        <v>27</v>
      </c>
      <c r="AR62" s="77">
        <v>28</v>
      </c>
      <c r="AS62" s="77">
        <v>29</v>
      </c>
      <c r="AT62" s="100">
        <v>30</v>
      </c>
      <c r="AU62" s="77">
        <v>31</v>
      </c>
      <c r="AV62" s="78"/>
      <c r="AW62" s="8"/>
    </row>
    <row r="63" spans="1:50" s="6" customFormat="1" ht="36" customHeight="1" x14ac:dyDescent="0.25">
      <c r="A63" s="75" t="str">
        <f>VLOOKUP(B63,Apoio!$A:$C,3,FALSE)</f>
        <v>Receita de Venda</v>
      </c>
      <c r="B63" s="82" t="s">
        <v>544</v>
      </c>
      <c r="C63" s="86">
        <v>45383</v>
      </c>
      <c r="D63" s="84" t="s">
        <v>26</v>
      </c>
      <c r="E63" s="78" t="s">
        <v>797</v>
      </c>
      <c r="F63" s="88" t="s">
        <v>801</v>
      </c>
      <c r="G63" s="89" t="s">
        <v>802</v>
      </c>
      <c r="H63" s="89" t="s">
        <v>803</v>
      </c>
      <c r="I63" s="89"/>
      <c r="J63" s="89"/>
      <c r="K63" s="89"/>
      <c r="L63" s="89"/>
      <c r="M63" s="89"/>
      <c r="N63" s="90"/>
      <c r="O63" s="98" t="s">
        <v>796</v>
      </c>
      <c r="P63" s="99">
        <v>45422</v>
      </c>
      <c r="Q63" s="100">
        <v>1</v>
      </c>
      <c r="R63" s="77">
        <v>2</v>
      </c>
      <c r="S63" s="77">
        <v>3</v>
      </c>
      <c r="T63" s="100">
        <v>4</v>
      </c>
      <c r="U63" s="100">
        <v>5</v>
      </c>
      <c r="V63" s="77">
        <v>6</v>
      </c>
      <c r="W63" s="77">
        <v>7</v>
      </c>
      <c r="X63" s="77">
        <v>8</v>
      </c>
      <c r="Y63" s="77">
        <v>9</v>
      </c>
      <c r="Z63" s="79">
        <v>10</v>
      </c>
      <c r="AA63" s="100">
        <v>11</v>
      </c>
      <c r="AB63" s="100">
        <v>12</v>
      </c>
      <c r="AC63" s="77">
        <v>13</v>
      </c>
      <c r="AD63" s="77">
        <v>14</v>
      </c>
      <c r="AE63" s="77">
        <v>15</v>
      </c>
      <c r="AF63" s="77">
        <v>16</v>
      </c>
      <c r="AG63" s="77">
        <v>17</v>
      </c>
      <c r="AH63" s="100">
        <v>18</v>
      </c>
      <c r="AI63" s="100">
        <v>19</v>
      </c>
      <c r="AJ63" s="77">
        <v>20</v>
      </c>
      <c r="AK63" s="77">
        <v>21</v>
      </c>
      <c r="AL63" s="77">
        <v>22</v>
      </c>
      <c r="AM63" s="77">
        <v>23</v>
      </c>
      <c r="AN63" s="77">
        <v>24</v>
      </c>
      <c r="AO63" s="100">
        <v>25</v>
      </c>
      <c r="AP63" s="100">
        <v>26</v>
      </c>
      <c r="AQ63" s="77">
        <v>27</v>
      </c>
      <c r="AR63" s="77">
        <v>28</v>
      </c>
      <c r="AS63" s="77">
        <v>29</v>
      </c>
      <c r="AT63" s="100">
        <v>30</v>
      </c>
      <c r="AU63" s="77">
        <v>31</v>
      </c>
      <c r="AV63" s="78"/>
      <c r="AW63" s="8"/>
    </row>
    <row r="64" spans="1:50" s="6" customFormat="1" ht="21" x14ac:dyDescent="0.25">
      <c r="A64" s="75" t="str">
        <f>VLOOKUP(B64,Apoio!$A:$C,3,FALSE)</f>
        <v>MCP - Pós-Liquidação</v>
      </c>
      <c r="B64" s="185" t="s">
        <v>478</v>
      </c>
      <c r="C64" s="86">
        <v>45352</v>
      </c>
      <c r="D64" s="84" t="s">
        <v>27</v>
      </c>
      <c r="E64" s="78" t="s">
        <v>82</v>
      </c>
      <c r="F64" s="88" t="s">
        <v>781</v>
      </c>
      <c r="G64" s="89" t="s">
        <v>728</v>
      </c>
      <c r="H64" s="89" t="s">
        <v>782</v>
      </c>
      <c r="I64" s="89"/>
      <c r="J64" s="89"/>
      <c r="K64" s="89"/>
      <c r="L64" s="89"/>
      <c r="M64" s="89"/>
      <c r="N64" s="90"/>
      <c r="O64" s="98" t="s">
        <v>796</v>
      </c>
      <c r="P64" s="99">
        <v>45422</v>
      </c>
      <c r="Q64" s="188">
        <v>1</v>
      </c>
      <c r="R64" s="178">
        <v>2</v>
      </c>
      <c r="S64" s="178">
        <v>3</v>
      </c>
      <c r="T64" s="176">
        <v>4</v>
      </c>
      <c r="U64" s="176">
        <v>5</v>
      </c>
      <c r="V64" s="178">
        <v>6</v>
      </c>
      <c r="W64" s="178">
        <v>7</v>
      </c>
      <c r="X64" s="178">
        <v>8</v>
      </c>
      <c r="Y64" s="178">
        <v>9</v>
      </c>
      <c r="Z64" s="171">
        <v>10</v>
      </c>
      <c r="AA64" s="176">
        <v>11</v>
      </c>
      <c r="AB64" s="176">
        <v>12</v>
      </c>
      <c r="AC64" s="178">
        <v>13</v>
      </c>
      <c r="AD64" s="178">
        <v>14</v>
      </c>
      <c r="AE64" s="178">
        <v>15</v>
      </c>
      <c r="AF64" s="178">
        <v>16</v>
      </c>
      <c r="AG64" s="178">
        <v>17</v>
      </c>
      <c r="AH64" s="176">
        <v>18</v>
      </c>
      <c r="AI64" s="176">
        <v>19</v>
      </c>
      <c r="AJ64" s="178">
        <v>20</v>
      </c>
      <c r="AK64" s="178">
        <v>21</v>
      </c>
      <c r="AL64" s="178">
        <v>22</v>
      </c>
      <c r="AM64" s="178">
        <v>23</v>
      </c>
      <c r="AN64" s="178">
        <v>24</v>
      </c>
      <c r="AO64" s="176">
        <v>25</v>
      </c>
      <c r="AP64" s="176">
        <v>26</v>
      </c>
      <c r="AQ64" s="178">
        <v>27</v>
      </c>
      <c r="AR64" s="178">
        <v>28</v>
      </c>
      <c r="AS64" s="178">
        <v>29</v>
      </c>
      <c r="AT64" s="176">
        <v>30</v>
      </c>
      <c r="AU64" s="178">
        <v>31</v>
      </c>
      <c r="AV64" s="205"/>
      <c r="AW64" s="8"/>
    </row>
    <row r="65" spans="1:49" s="6" customFormat="1" ht="21" x14ac:dyDescent="0.25">
      <c r="A65" s="75"/>
      <c r="B65" s="187"/>
      <c r="C65" s="86">
        <v>45352</v>
      </c>
      <c r="D65" s="84" t="s">
        <v>27</v>
      </c>
      <c r="E65" s="78" t="s">
        <v>1075</v>
      </c>
      <c r="F65" s="88" t="s">
        <v>1079</v>
      </c>
      <c r="G65" s="89"/>
      <c r="H65" s="89"/>
      <c r="I65" s="89"/>
      <c r="J65" s="89"/>
      <c r="K65" s="89"/>
      <c r="L65" s="89"/>
      <c r="M65" s="89"/>
      <c r="N65" s="90"/>
      <c r="O65" s="98" t="s">
        <v>796</v>
      </c>
      <c r="P65" s="99">
        <v>45422</v>
      </c>
      <c r="Q65" s="190"/>
      <c r="R65" s="183"/>
      <c r="S65" s="183"/>
      <c r="T65" s="184"/>
      <c r="U65" s="184"/>
      <c r="V65" s="183"/>
      <c r="W65" s="183"/>
      <c r="X65" s="183"/>
      <c r="Y65" s="183"/>
      <c r="Z65" s="173"/>
      <c r="AA65" s="184"/>
      <c r="AB65" s="184"/>
      <c r="AC65" s="183"/>
      <c r="AD65" s="183"/>
      <c r="AE65" s="183"/>
      <c r="AF65" s="183"/>
      <c r="AG65" s="183"/>
      <c r="AH65" s="184"/>
      <c r="AI65" s="184"/>
      <c r="AJ65" s="183"/>
      <c r="AK65" s="183"/>
      <c r="AL65" s="183"/>
      <c r="AM65" s="183"/>
      <c r="AN65" s="183"/>
      <c r="AO65" s="184"/>
      <c r="AP65" s="184"/>
      <c r="AQ65" s="183"/>
      <c r="AR65" s="183"/>
      <c r="AS65" s="183"/>
      <c r="AT65" s="184"/>
      <c r="AU65" s="183"/>
      <c r="AV65" s="206"/>
      <c r="AW65" s="8"/>
    </row>
    <row r="66" spans="1:49" s="6" customFormat="1" ht="49.5" customHeight="1" x14ac:dyDescent="0.25">
      <c r="A66" s="75" t="str">
        <f>VLOOKUP(B66,Apoio!$A:$C,3,FALSE)</f>
        <v>MVE - Apuração</v>
      </c>
      <c r="B66" s="82" t="s">
        <v>1051</v>
      </c>
      <c r="C66" s="86">
        <v>45413</v>
      </c>
      <c r="D66" s="84" t="s">
        <v>84</v>
      </c>
      <c r="E66" s="78" t="s">
        <v>84</v>
      </c>
      <c r="F66" s="88"/>
      <c r="G66" s="89"/>
      <c r="H66" s="89" t="s">
        <v>84</v>
      </c>
      <c r="I66" s="89"/>
      <c r="J66" s="89"/>
      <c r="K66" s="89"/>
      <c r="L66" s="89"/>
      <c r="M66" s="89"/>
      <c r="N66" s="90"/>
      <c r="O66" s="98" t="s">
        <v>796</v>
      </c>
      <c r="P66" s="99">
        <v>45422</v>
      </c>
      <c r="Q66" s="100">
        <v>1</v>
      </c>
      <c r="R66" s="77">
        <v>2</v>
      </c>
      <c r="S66" s="77">
        <v>3</v>
      </c>
      <c r="T66" s="100">
        <v>4</v>
      </c>
      <c r="U66" s="100">
        <v>5</v>
      </c>
      <c r="V66" s="77">
        <v>6</v>
      </c>
      <c r="W66" s="77">
        <v>7</v>
      </c>
      <c r="X66" s="77">
        <v>8</v>
      </c>
      <c r="Y66" s="77">
        <v>9</v>
      </c>
      <c r="Z66" s="79">
        <v>10</v>
      </c>
      <c r="AA66" s="100">
        <v>11</v>
      </c>
      <c r="AB66" s="100">
        <v>12</v>
      </c>
      <c r="AC66" s="77">
        <v>13</v>
      </c>
      <c r="AD66" s="77">
        <v>14</v>
      </c>
      <c r="AE66" s="77">
        <v>15</v>
      </c>
      <c r="AF66" s="77">
        <v>16</v>
      </c>
      <c r="AG66" s="77">
        <v>17</v>
      </c>
      <c r="AH66" s="100">
        <v>18</v>
      </c>
      <c r="AI66" s="100">
        <v>19</v>
      </c>
      <c r="AJ66" s="77">
        <v>20</v>
      </c>
      <c r="AK66" s="77">
        <v>21</v>
      </c>
      <c r="AL66" s="77">
        <v>22</v>
      </c>
      <c r="AM66" s="77">
        <v>23</v>
      </c>
      <c r="AN66" s="77">
        <v>24</v>
      </c>
      <c r="AO66" s="100">
        <v>25</v>
      </c>
      <c r="AP66" s="100">
        <v>26</v>
      </c>
      <c r="AQ66" s="77">
        <v>27</v>
      </c>
      <c r="AR66" s="77">
        <v>28</v>
      </c>
      <c r="AS66" s="77">
        <v>29</v>
      </c>
      <c r="AT66" s="100">
        <v>30</v>
      </c>
      <c r="AU66" s="77">
        <v>31</v>
      </c>
      <c r="AV66" s="78"/>
      <c r="AW66" s="21"/>
    </row>
    <row r="67" spans="1:49" s="6" customFormat="1" ht="36" customHeight="1" x14ac:dyDescent="0.25">
      <c r="A67" s="75" t="str">
        <f>VLOOKUP(B67,Apoio!$A:$C,3,FALSE)</f>
        <v>Medição - Ajuste</v>
      </c>
      <c r="B67" s="82" t="s">
        <v>172</v>
      </c>
      <c r="C67" s="86">
        <v>45383</v>
      </c>
      <c r="D67" s="84" t="s">
        <v>11</v>
      </c>
      <c r="E67" s="78" t="s">
        <v>84</v>
      </c>
      <c r="F67" s="91"/>
      <c r="G67" s="89"/>
      <c r="H67" s="89" t="s">
        <v>84</v>
      </c>
      <c r="I67" s="89"/>
      <c r="J67" s="89"/>
      <c r="K67" s="89"/>
      <c r="L67" s="89"/>
      <c r="M67" s="89"/>
      <c r="N67" s="90"/>
      <c r="O67" s="98" t="s">
        <v>796</v>
      </c>
      <c r="P67" s="99">
        <v>45425</v>
      </c>
      <c r="Q67" s="100">
        <v>1</v>
      </c>
      <c r="R67" s="77">
        <v>2</v>
      </c>
      <c r="S67" s="77">
        <v>3</v>
      </c>
      <c r="T67" s="100">
        <v>4</v>
      </c>
      <c r="U67" s="100">
        <v>5</v>
      </c>
      <c r="V67" s="77">
        <v>6</v>
      </c>
      <c r="W67" s="77">
        <v>7</v>
      </c>
      <c r="X67" s="77">
        <v>8</v>
      </c>
      <c r="Y67" s="77">
        <v>9</v>
      </c>
      <c r="Z67" s="77">
        <v>10</v>
      </c>
      <c r="AA67" s="100">
        <v>11</v>
      </c>
      <c r="AB67" s="100">
        <v>12</v>
      </c>
      <c r="AC67" s="79">
        <v>13</v>
      </c>
      <c r="AD67" s="77">
        <v>14</v>
      </c>
      <c r="AE67" s="77">
        <v>15</v>
      </c>
      <c r="AF67" s="77">
        <v>16</v>
      </c>
      <c r="AG67" s="77">
        <v>17</v>
      </c>
      <c r="AH67" s="100">
        <v>18</v>
      </c>
      <c r="AI67" s="100">
        <v>19</v>
      </c>
      <c r="AJ67" s="77">
        <v>20</v>
      </c>
      <c r="AK67" s="77">
        <v>21</v>
      </c>
      <c r="AL67" s="77">
        <v>22</v>
      </c>
      <c r="AM67" s="77">
        <v>23</v>
      </c>
      <c r="AN67" s="77">
        <v>24</v>
      </c>
      <c r="AO67" s="100">
        <v>25</v>
      </c>
      <c r="AP67" s="100">
        <v>26</v>
      </c>
      <c r="AQ67" s="77">
        <v>27</v>
      </c>
      <c r="AR67" s="77">
        <v>28</v>
      </c>
      <c r="AS67" s="77">
        <v>29</v>
      </c>
      <c r="AT67" s="100">
        <v>30</v>
      </c>
      <c r="AU67" s="77">
        <v>31</v>
      </c>
      <c r="AV67" s="78"/>
      <c r="AW67" s="8"/>
    </row>
    <row r="68" spans="1:49" s="6" customFormat="1" ht="36" customHeight="1" x14ac:dyDescent="0.25">
      <c r="A68" s="75" t="str">
        <f>VLOOKUP(B68,Apoio!$A:$C,3,FALSE)</f>
        <v>Energia de Reserva - Resultados</v>
      </c>
      <c r="B68" s="82" t="s">
        <v>173</v>
      </c>
      <c r="C68" s="86">
        <v>45383</v>
      </c>
      <c r="D68" s="84" t="s">
        <v>11</v>
      </c>
      <c r="E68" s="78" t="s">
        <v>85</v>
      </c>
      <c r="F68" s="88" t="s">
        <v>715</v>
      </c>
      <c r="G68" s="89" t="s">
        <v>716</v>
      </c>
      <c r="H68" s="89" t="s">
        <v>717</v>
      </c>
      <c r="I68" s="89" t="s">
        <v>718</v>
      </c>
      <c r="J68" s="89" t="s">
        <v>719</v>
      </c>
      <c r="K68" s="89" t="s">
        <v>720</v>
      </c>
      <c r="L68" s="89" t="s">
        <v>721</v>
      </c>
      <c r="M68" s="89" t="s">
        <v>722</v>
      </c>
      <c r="N68" s="90" t="s">
        <v>862</v>
      </c>
      <c r="O68" s="98" t="s">
        <v>796</v>
      </c>
      <c r="P68" s="99">
        <v>45425</v>
      </c>
      <c r="Q68" s="100">
        <v>1</v>
      </c>
      <c r="R68" s="77">
        <v>2</v>
      </c>
      <c r="S68" s="77">
        <v>3</v>
      </c>
      <c r="T68" s="100">
        <v>4</v>
      </c>
      <c r="U68" s="100">
        <v>5</v>
      </c>
      <c r="V68" s="77">
        <v>6</v>
      </c>
      <c r="W68" s="77">
        <v>7</v>
      </c>
      <c r="X68" s="77">
        <v>8</v>
      </c>
      <c r="Y68" s="77">
        <v>9</v>
      </c>
      <c r="Z68" s="77">
        <v>10</v>
      </c>
      <c r="AA68" s="100">
        <v>11</v>
      </c>
      <c r="AB68" s="100">
        <v>12</v>
      </c>
      <c r="AC68" s="79">
        <v>13</v>
      </c>
      <c r="AD68" s="77">
        <v>14</v>
      </c>
      <c r="AE68" s="77">
        <v>15</v>
      </c>
      <c r="AF68" s="77">
        <v>16</v>
      </c>
      <c r="AG68" s="77">
        <v>17</v>
      </c>
      <c r="AH68" s="100">
        <v>18</v>
      </c>
      <c r="AI68" s="100">
        <v>19</v>
      </c>
      <c r="AJ68" s="77">
        <v>20</v>
      </c>
      <c r="AK68" s="77">
        <v>21</v>
      </c>
      <c r="AL68" s="77">
        <v>22</v>
      </c>
      <c r="AM68" s="77">
        <v>23</v>
      </c>
      <c r="AN68" s="77">
        <v>24</v>
      </c>
      <c r="AO68" s="100">
        <v>25</v>
      </c>
      <c r="AP68" s="100">
        <v>26</v>
      </c>
      <c r="AQ68" s="77">
        <v>27</v>
      </c>
      <c r="AR68" s="77">
        <v>28</v>
      </c>
      <c r="AS68" s="77">
        <v>29</v>
      </c>
      <c r="AT68" s="100">
        <v>30</v>
      </c>
      <c r="AU68" s="77">
        <v>31</v>
      </c>
      <c r="AV68" s="78"/>
      <c r="AW68" s="8"/>
    </row>
    <row r="69" spans="1:49" s="6" customFormat="1" ht="36" customHeight="1" x14ac:dyDescent="0.3">
      <c r="A69" s="75" t="str">
        <f>VLOOKUP(B69,Apoio!$A:$C,3,FALSE)</f>
        <v>Energia de Reserva - Pré-Liquidação</v>
      </c>
      <c r="B69" s="82" t="s">
        <v>543</v>
      </c>
      <c r="C69" s="86">
        <v>45383</v>
      </c>
      <c r="D69" s="84" t="s">
        <v>11</v>
      </c>
      <c r="E69" s="78" t="s">
        <v>100</v>
      </c>
      <c r="F69" s="91" t="s">
        <v>723</v>
      </c>
      <c r="G69" s="92" t="s">
        <v>724</v>
      </c>
      <c r="H69" s="92" t="s">
        <v>725</v>
      </c>
      <c r="I69" s="92" t="s">
        <v>726</v>
      </c>
      <c r="J69" s="149"/>
      <c r="K69" s="89"/>
      <c r="L69" s="89"/>
      <c r="M69" s="89"/>
      <c r="N69" s="90"/>
      <c r="O69" s="98" t="s">
        <v>796</v>
      </c>
      <c r="P69" s="99">
        <v>45425</v>
      </c>
      <c r="Q69" s="100">
        <v>1</v>
      </c>
      <c r="R69" s="77">
        <v>2</v>
      </c>
      <c r="S69" s="77">
        <v>3</v>
      </c>
      <c r="T69" s="100">
        <v>4</v>
      </c>
      <c r="U69" s="100">
        <v>5</v>
      </c>
      <c r="V69" s="77">
        <v>6</v>
      </c>
      <c r="W69" s="77">
        <v>7</v>
      </c>
      <c r="X69" s="77">
        <v>8</v>
      </c>
      <c r="Y69" s="77">
        <v>9</v>
      </c>
      <c r="Z69" s="77">
        <v>10</v>
      </c>
      <c r="AA69" s="100">
        <v>11</v>
      </c>
      <c r="AB69" s="100">
        <v>12</v>
      </c>
      <c r="AC69" s="79">
        <v>13</v>
      </c>
      <c r="AD69" s="77">
        <v>14</v>
      </c>
      <c r="AE69" s="77">
        <v>15</v>
      </c>
      <c r="AF69" s="77">
        <v>16</v>
      </c>
      <c r="AG69" s="77">
        <v>17</v>
      </c>
      <c r="AH69" s="100">
        <v>18</v>
      </c>
      <c r="AI69" s="100">
        <v>19</v>
      </c>
      <c r="AJ69" s="77">
        <v>20</v>
      </c>
      <c r="AK69" s="77">
        <v>21</v>
      </c>
      <c r="AL69" s="77">
        <v>22</v>
      </c>
      <c r="AM69" s="77">
        <v>23</v>
      </c>
      <c r="AN69" s="77">
        <v>24</v>
      </c>
      <c r="AO69" s="100">
        <v>25</v>
      </c>
      <c r="AP69" s="100">
        <v>26</v>
      </c>
      <c r="AQ69" s="77">
        <v>27</v>
      </c>
      <c r="AR69" s="77">
        <v>28</v>
      </c>
      <c r="AS69" s="77">
        <v>29</v>
      </c>
      <c r="AT69" s="100">
        <v>30</v>
      </c>
      <c r="AU69" s="77">
        <v>31</v>
      </c>
      <c r="AV69" s="78"/>
    </row>
    <row r="70" spans="1:49" s="6" customFormat="1" ht="37.5" customHeight="1" x14ac:dyDescent="0.25">
      <c r="A70" s="75" t="str">
        <f>VLOOKUP(B70,Apoio!$A:$C,3,FALSE)</f>
        <v>Receita de Venda</v>
      </c>
      <c r="B70" s="82" t="s">
        <v>529</v>
      </c>
      <c r="C70" s="86">
        <v>45383</v>
      </c>
      <c r="D70" s="84" t="s">
        <v>11</v>
      </c>
      <c r="E70" s="78" t="s">
        <v>84</v>
      </c>
      <c r="F70" s="88"/>
      <c r="G70" s="89"/>
      <c r="H70" s="89" t="s">
        <v>84</v>
      </c>
      <c r="I70" s="89"/>
      <c r="J70" s="89"/>
      <c r="K70" s="89"/>
      <c r="L70" s="89"/>
      <c r="M70" s="89"/>
      <c r="N70" s="90"/>
      <c r="O70" s="98" t="s">
        <v>796</v>
      </c>
      <c r="P70" s="99">
        <v>45425</v>
      </c>
      <c r="Q70" s="100">
        <v>1</v>
      </c>
      <c r="R70" s="77">
        <v>2</v>
      </c>
      <c r="S70" s="77">
        <v>3</v>
      </c>
      <c r="T70" s="100">
        <v>4</v>
      </c>
      <c r="U70" s="100">
        <v>5</v>
      </c>
      <c r="V70" s="77">
        <v>6</v>
      </c>
      <c r="W70" s="77">
        <v>7</v>
      </c>
      <c r="X70" s="77">
        <v>8</v>
      </c>
      <c r="Y70" s="77">
        <v>9</v>
      </c>
      <c r="Z70" s="77">
        <v>10</v>
      </c>
      <c r="AA70" s="100">
        <v>11</v>
      </c>
      <c r="AB70" s="100">
        <v>12</v>
      </c>
      <c r="AC70" s="79">
        <v>13</v>
      </c>
      <c r="AD70" s="77">
        <v>14</v>
      </c>
      <c r="AE70" s="77">
        <v>15</v>
      </c>
      <c r="AF70" s="77">
        <v>16</v>
      </c>
      <c r="AG70" s="77">
        <v>17</v>
      </c>
      <c r="AH70" s="100">
        <v>18</v>
      </c>
      <c r="AI70" s="100">
        <v>19</v>
      </c>
      <c r="AJ70" s="77">
        <v>20</v>
      </c>
      <c r="AK70" s="77">
        <v>21</v>
      </c>
      <c r="AL70" s="77">
        <v>22</v>
      </c>
      <c r="AM70" s="77">
        <v>23</v>
      </c>
      <c r="AN70" s="77">
        <v>24</v>
      </c>
      <c r="AO70" s="100">
        <v>25</v>
      </c>
      <c r="AP70" s="100">
        <v>26</v>
      </c>
      <c r="AQ70" s="77">
        <v>27</v>
      </c>
      <c r="AR70" s="77">
        <v>28</v>
      </c>
      <c r="AS70" s="77">
        <v>29</v>
      </c>
      <c r="AT70" s="100">
        <v>30</v>
      </c>
      <c r="AU70" s="77">
        <v>31</v>
      </c>
      <c r="AV70" s="78"/>
    </row>
    <row r="71" spans="1:49" s="6" customFormat="1" ht="58" x14ac:dyDescent="0.25">
      <c r="A71" s="75" t="str">
        <f>VLOOKUP(B71,Apoio!$A:$C,3,FALSE)</f>
        <v>Energia de Reserva - Resultados</v>
      </c>
      <c r="B71" s="82" t="s">
        <v>650</v>
      </c>
      <c r="C71" s="86">
        <v>45383</v>
      </c>
      <c r="D71" s="84" t="s">
        <v>11</v>
      </c>
      <c r="E71" s="78" t="s">
        <v>84</v>
      </c>
      <c r="F71" s="88"/>
      <c r="G71" s="89"/>
      <c r="H71" s="89" t="s">
        <v>84</v>
      </c>
      <c r="I71" s="89"/>
      <c r="J71" s="89"/>
      <c r="K71" s="89"/>
      <c r="L71" s="89"/>
      <c r="M71" s="89"/>
      <c r="N71" s="90"/>
      <c r="O71" s="98" t="s">
        <v>796</v>
      </c>
      <c r="P71" s="99">
        <v>45425</v>
      </c>
      <c r="Q71" s="100">
        <v>1</v>
      </c>
      <c r="R71" s="77">
        <v>2</v>
      </c>
      <c r="S71" s="77">
        <v>3</v>
      </c>
      <c r="T71" s="100">
        <v>4</v>
      </c>
      <c r="U71" s="100">
        <v>5</v>
      </c>
      <c r="V71" s="77">
        <v>6</v>
      </c>
      <c r="W71" s="77">
        <v>7</v>
      </c>
      <c r="X71" s="77">
        <v>8</v>
      </c>
      <c r="Y71" s="77">
        <v>9</v>
      </c>
      <c r="Z71" s="77">
        <v>10</v>
      </c>
      <c r="AA71" s="100">
        <v>11</v>
      </c>
      <c r="AB71" s="100">
        <v>12</v>
      </c>
      <c r="AC71" s="79">
        <v>13</v>
      </c>
      <c r="AD71" s="77">
        <v>14</v>
      </c>
      <c r="AE71" s="77">
        <v>15</v>
      </c>
      <c r="AF71" s="77">
        <v>16</v>
      </c>
      <c r="AG71" s="77">
        <v>17</v>
      </c>
      <c r="AH71" s="100">
        <v>18</v>
      </c>
      <c r="AI71" s="100">
        <v>19</v>
      </c>
      <c r="AJ71" s="77">
        <v>20</v>
      </c>
      <c r="AK71" s="77">
        <v>21</v>
      </c>
      <c r="AL71" s="77">
        <v>22</v>
      </c>
      <c r="AM71" s="77">
        <v>23</v>
      </c>
      <c r="AN71" s="77">
        <v>24</v>
      </c>
      <c r="AO71" s="100">
        <v>25</v>
      </c>
      <c r="AP71" s="100">
        <v>26</v>
      </c>
      <c r="AQ71" s="77">
        <v>27</v>
      </c>
      <c r="AR71" s="77">
        <v>28</v>
      </c>
      <c r="AS71" s="77">
        <v>29</v>
      </c>
      <c r="AT71" s="100">
        <v>30</v>
      </c>
      <c r="AU71" s="77">
        <v>31</v>
      </c>
      <c r="AV71" s="78"/>
      <c r="AW71" s="8"/>
    </row>
    <row r="72" spans="1:49" s="6" customFormat="1" ht="51.75" customHeight="1" x14ac:dyDescent="0.25">
      <c r="A72" s="75" t="str">
        <f>VLOOKUP(B72,Apoio!$A:$C,3,FALSE)</f>
        <v>Energia de Reserva - Cessão Biomassa</v>
      </c>
      <c r="B72" s="82" t="s">
        <v>397</v>
      </c>
      <c r="C72" s="86">
        <v>45352</v>
      </c>
      <c r="D72" s="84" t="s">
        <v>24</v>
      </c>
      <c r="E72" s="78" t="s">
        <v>400</v>
      </c>
      <c r="F72" s="91" t="s">
        <v>727</v>
      </c>
      <c r="G72" s="89"/>
      <c r="H72" s="89"/>
      <c r="I72" s="89"/>
      <c r="J72" s="89"/>
      <c r="K72" s="89"/>
      <c r="L72" s="89"/>
      <c r="M72" s="89"/>
      <c r="N72" s="90"/>
      <c r="O72" s="98" t="s">
        <v>796</v>
      </c>
      <c r="P72" s="99">
        <v>45425</v>
      </c>
      <c r="Q72" s="100">
        <v>1</v>
      </c>
      <c r="R72" s="77">
        <v>2</v>
      </c>
      <c r="S72" s="77">
        <v>3</v>
      </c>
      <c r="T72" s="100">
        <v>4</v>
      </c>
      <c r="U72" s="100">
        <v>5</v>
      </c>
      <c r="V72" s="77">
        <v>6</v>
      </c>
      <c r="W72" s="77">
        <v>7</v>
      </c>
      <c r="X72" s="77">
        <v>8</v>
      </c>
      <c r="Y72" s="77">
        <v>9</v>
      </c>
      <c r="Z72" s="77">
        <v>10</v>
      </c>
      <c r="AA72" s="100">
        <v>11</v>
      </c>
      <c r="AB72" s="100">
        <v>12</v>
      </c>
      <c r="AC72" s="79">
        <v>13</v>
      </c>
      <c r="AD72" s="77">
        <v>14</v>
      </c>
      <c r="AE72" s="77">
        <v>15</v>
      </c>
      <c r="AF72" s="77">
        <v>16</v>
      </c>
      <c r="AG72" s="77">
        <v>17</v>
      </c>
      <c r="AH72" s="100">
        <v>18</v>
      </c>
      <c r="AI72" s="100">
        <v>19</v>
      </c>
      <c r="AJ72" s="77">
        <v>20</v>
      </c>
      <c r="AK72" s="77">
        <v>21</v>
      </c>
      <c r="AL72" s="77">
        <v>22</v>
      </c>
      <c r="AM72" s="77">
        <v>23</v>
      </c>
      <c r="AN72" s="77">
        <v>24</v>
      </c>
      <c r="AO72" s="100">
        <v>25</v>
      </c>
      <c r="AP72" s="100">
        <v>26</v>
      </c>
      <c r="AQ72" s="77">
        <v>27</v>
      </c>
      <c r="AR72" s="77">
        <v>28</v>
      </c>
      <c r="AS72" s="77">
        <v>29</v>
      </c>
      <c r="AT72" s="100">
        <v>30</v>
      </c>
      <c r="AU72" s="77">
        <v>31</v>
      </c>
      <c r="AV72" s="78" t="s">
        <v>962</v>
      </c>
      <c r="AW72" s="8"/>
    </row>
    <row r="73" spans="1:49" s="6" customFormat="1" ht="36" customHeight="1" x14ac:dyDescent="0.25">
      <c r="A73" s="75" t="str">
        <f>VLOOKUP(B73,Apoio!$A:$C,3,FALSE)</f>
        <v>Contrato</v>
      </c>
      <c r="B73" s="82" t="s">
        <v>347</v>
      </c>
      <c r="C73" s="86">
        <v>45383</v>
      </c>
      <c r="D73" s="84" t="s">
        <v>956</v>
      </c>
      <c r="E73" s="78" t="s">
        <v>84</v>
      </c>
      <c r="F73" s="91"/>
      <c r="G73" s="89"/>
      <c r="H73" s="89" t="s">
        <v>84</v>
      </c>
      <c r="I73" s="89"/>
      <c r="J73" s="89"/>
      <c r="K73" s="89"/>
      <c r="L73" s="89"/>
      <c r="M73" s="89"/>
      <c r="N73" s="90"/>
      <c r="O73" s="98" t="s">
        <v>796</v>
      </c>
      <c r="P73" s="99">
        <v>45425</v>
      </c>
      <c r="Q73" s="100">
        <v>1</v>
      </c>
      <c r="R73" s="77">
        <v>2</v>
      </c>
      <c r="S73" s="77">
        <v>3</v>
      </c>
      <c r="T73" s="100">
        <v>4</v>
      </c>
      <c r="U73" s="100">
        <v>5</v>
      </c>
      <c r="V73" s="77">
        <v>6</v>
      </c>
      <c r="W73" s="77">
        <v>7</v>
      </c>
      <c r="X73" s="77">
        <v>8</v>
      </c>
      <c r="Y73" s="77">
        <v>9</v>
      </c>
      <c r="Z73" s="77">
        <v>10</v>
      </c>
      <c r="AA73" s="100">
        <v>11</v>
      </c>
      <c r="AB73" s="100">
        <v>12</v>
      </c>
      <c r="AC73" s="79">
        <v>13</v>
      </c>
      <c r="AD73" s="77">
        <v>14</v>
      </c>
      <c r="AE73" s="77">
        <v>15</v>
      </c>
      <c r="AF73" s="77">
        <v>16</v>
      </c>
      <c r="AG73" s="77">
        <v>17</v>
      </c>
      <c r="AH73" s="100">
        <v>18</v>
      </c>
      <c r="AI73" s="100">
        <v>19</v>
      </c>
      <c r="AJ73" s="77">
        <v>20</v>
      </c>
      <c r="AK73" s="77">
        <v>21</v>
      </c>
      <c r="AL73" s="77">
        <v>22</v>
      </c>
      <c r="AM73" s="77">
        <v>23</v>
      </c>
      <c r="AN73" s="77">
        <v>24</v>
      </c>
      <c r="AO73" s="100">
        <v>25</v>
      </c>
      <c r="AP73" s="100">
        <v>26</v>
      </c>
      <c r="AQ73" s="77">
        <v>27</v>
      </c>
      <c r="AR73" s="77">
        <v>28</v>
      </c>
      <c r="AS73" s="77">
        <v>29</v>
      </c>
      <c r="AT73" s="100">
        <v>30</v>
      </c>
      <c r="AU73" s="77">
        <v>31</v>
      </c>
      <c r="AV73" s="78"/>
      <c r="AW73" s="8"/>
    </row>
    <row r="74" spans="1:49" s="6" customFormat="1" ht="46.5" customHeight="1" x14ac:dyDescent="0.25">
      <c r="A74" s="75" t="str">
        <f>VLOOKUP(B74,Apoio!$A:$C,3,FALSE)</f>
        <v>MCSD EE - Pós-Liquidação</v>
      </c>
      <c r="B74" s="82" t="s">
        <v>666</v>
      </c>
      <c r="C74" s="86">
        <v>45352</v>
      </c>
      <c r="D74" s="84" t="s">
        <v>967</v>
      </c>
      <c r="E74" s="78" t="s">
        <v>108</v>
      </c>
      <c r="F74" s="88" t="s">
        <v>690</v>
      </c>
      <c r="G74" s="89"/>
      <c r="H74" s="89"/>
      <c r="I74" s="89"/>
      <c r="J74" s="89"/>
      <c r="K74" s="89"/>
      <c r="L74" s="89"/>
      <c r="M74" s="89"/>
      <c r="N74" s="90"/>
      <c r="O74" s="98" t="s">
        <v>796</v>
      </c>
      <c r="P74" s="99">
        <v>45425</v>
      </c>
      <c r="Q74" s="100">
        <v>1</v>
      </c>
      <c r="R74" s="77">
        <v>2</v>
      </c>
      <c r="S74" s="77">
        <v>3</v>
      </c>
      <c r="T74" s="100">
        <v>4</v>
      </c>
      <c r="U74" s="100">
        <v>5</v>
      </c>
      <c r="V74" s="77">
        <v>6</v>
      </c>
      <c r="W74" s="77">
        <v>7</v>
      </c>
      <c r="X74" s="77">
        <v>8</v>
      </c>
      <c r="Y74" s="77">
        <v>9</v>
      </c>
      <c r="Z74" s="77">
        <v>10</v>
      </c>
      <c r="AA74" s="100">
        <v>11</v>
      </c>
      <c r="AB74" s="100">
        <v>12</v>
      </c>
      <c r="AC74" s="79">
        <v>13</v>
      </c>
      <c r="AD74" s="77">
        <v>14</v>
      </c>
      <c r="AE74" s="77">
        <v>15</v>
      </c>
      <c r="AF74" s="77">
        <v>16</v>
      </c>
      <c r="AG74" s="77">
        <v>17</v>
      </c>
      <c r="AH74" s="100">
        <v>18</v>
      </c>
      <c r="AI74" s="100">
        <v>19</v>
      </c>
      <c r="AJ74" s="77">
        <v>20</v>
      </c>
      <c r="AK74" s="77">
        <v>21</v>
      </c>
      <c r="AL74" s="77">
        <v>22</v>
      </c>
      <c r="AM74" s="77">
        <v>23</v>
      </c>
      <c r="AN74" s="77">
        <v>24</v>
      </c>
      <c r="AO74" s="100">
        <v>25</v>
      </c>
      <c r="AP74" s="100">
        <v>26</v>
      </c>
      <c r="AQ74" s="77">
        <v>27</v>
      </c>
      <c r="AR74" s="77">
        <v>28</v>
      </c>
      <c r="AS74" s="77">
        <v>29</v>
      </c>
      <c r="AT74" s="100">
        <v>30</v>
      </c>
      <c r="AU74" s="77">
        <v>31</v>
      </c>
      <c r="AV74" s="78" t="s">
        <v>965</v>
      </c>
      <c r="AW74" s="8"/>
    </row>
    <row r="75" spans="1:49" s="6" customFormat="1" ht="36.75" customHeight="1" x14ac:dyDescent="0.25">
      <c r="A75" s="75" t="str">
        <f>VLOOKUP(B75,Apoio!$A:$C,3,FALSE)</f>
        <v>MVE - Liquidação</v>
      </c>
      <c r="B75" s="82" t="s">
        <v>879</v>
      </c>
      <c r="C75" s="86">
        <v>45383</v>
      </c>
      <c r="D75" s="84" t="s">
        <v>612</v>
      </c>
      <c r="E75" s="78" t="s">
        <v>84</v>
      </c>
      <c r="F75" s="88"/>
      <c r="G75" s="89"/>
      <c r="H75" s="89" t="s">
        <v>84</v>
      </c>
      <c r="I75" s="89"/>
      <c r="J75" s="89"/>
      <c r="K75" s="89"/>
      <c r="L75" s="89"/>
      <c r="M75" s="89"/>
      <c r="N75" s="90"/>
      <c r="O75" s="98" t="s">
        <v>796</v>
      </c>
      <c r="P75" s="99">
        <v>45425</v>
      </c>
      <c r="Q75" s="100">
        <v>1</v>
      </c>
      <c r="R75" s="77">
        <v>2</v>
      </c>
      <c r="S75" s="77">
        <v>3</v>
      </c>
      <c r="T75" s="100">
        <v>4</v>
      </c>
      <c r="U75" s="100">
        <v>5</v>
      </c>
      <c r="V75" s="77">
        <v>6</v>
      </c>
      <c r="W75" s="77">
        <v>7</v>
      </c>
      <c r="X75" s="77">
        <v>8</v>
      </c>
      <c r="Y75" s="77">
        <v>9</v>
      </c>
      <c r="Z75" s="77">
        <v>10</v>
      </c>
      <c r="AA75" s="100">
        <v>11</v>
      </c>
      <c r="AB75" s="100">
        <v>12</v>
      </c>
      <c r="AC75" s="79">
        <v>13</v>
      </c>
      <c r="AD75" s="77">
        <v>14</v>
      </c>
      <c r="AE75" s="77">
        <v>15</v>
      </c>
      <c r="AF75" s="77">
        <v>16</v>
      </c>
      <c r="AG75" s="77">
        <v>17</v>
      </c>
      <c r="AH75" s="100">
        <v>18</v>
      </c>
      <c r="AI75" s="100">
        <v>19</v>
      </c>
      <c r="AJ75" s="77">
        <v>20</v>
      </c>
      <c r="AK75" s="77">
        <v>21</v>
      </c>
      <c r="AL75" s="77">
        <v>22</v>
      </c>
      <c r="AM75" s="77">
        <v>23</v>
      </c>
      <c r="AN75" s="77">
        <v>24</v>
      </c>
      <c r="AO75" s="100">
        <v>25</v>
      </c>
      <c r="AP75" s="100">
        <v>26</v>
      </c>
      <c r="AQ75" s="77">
        <v>27</v>
      </c>
      <c r="AR75" s="77">
        <v>28</v>
      </c>
      <c r="AS75" s="77">
        <v>29</v>
      </c>
      <c r="AT75" s="100">
        <v>30</v>
      </c>
      <c r="AU75" s="77">
        <v>31</v>
      </c>
      <c r="AV75" s="78"/>
      <c r="AW75" s="8"/>
    </row>
    <row r="76" spans="1:49" s="6" customFormat="1" ht="42" customHeight="1" x14ac:dyDescent="0.25">
      <c r="A76" s="75" t="str">
        <f>VLOOKUP(B76,Apoio!$A:$C,3,FALSE)</f>
        <v>Energia de Reserva - Cessão Solar</v>
      </c>
      <c r="B76" s="82" t="s">
        <v>485</v>
      </c>
      <c r="C76" s="86">
        <v>45352</v>
      </c>
      <c r="D76" s="84" t="s">
        <v>484</v>
      </c>
      <c r="E76" s="78" t="s">
        <v>482</v>
      </c>
      <c r="F76" s="88" t="s">
        <v>694</v>
      </c>
      <c r="G76" s="89"/>
      <c r="H76" s="89"/>
      <c r="I76" s="89"/>
      <c r="J76" s="89"/>
      <c r="K76" s="89"/>
      <c r="L76" s="89"/>
      <c r="M76" s="89"/>
      <c r="N76" s="90"/>
      <c r="O76" s="98" t="s">
        <v>796</v>
      </c>
      <c r="P76" s="99">
        <v>45425</v>
      </c>
      <c r="Q76" s="100">
        <v>1</v>
      </c>
      <c r="R76" s="77">
        <v>2</v>
      </c>
      <c r="S76" s="77">
        <v>3</v>
      </c>
      <c r="T76" s="100">
        <v>4</v>
      </c>
      <c r="U76" s="100">
        <v>5</v>
      </c>
      <c r="V76" s="77">
        <v>6</v>
      </c>
      <c r="W76" s="77">
        <v>7</v>
      </c>
      <c r="X76" s="77">
        <v>8</v>
      </c>
      <c r="Y76" s="77">
        <v>9</v>
      </c>
      <c r="Z76" s="77">
        <v>10</v>
      </c>
      <c r="AA76" s="100">
        <v>11</v>
      </c>
      <c r="AB76" s="100">
        <v>12</v>
      </c>
      <c r="AC76" s="79">
        <v>13</v>
      </c>
      <c r="AD76" s="77">
        <v>14</v>
      </c>
      <c r="AE76" s="77">
        <v>15</v>
      </c>
      <c r="AF76" s="77">
        <v>16</v>
      </c>
      <c r="AG76" s="77">
        <v>17</v>
      </c>
      <c r="AH76" s="100">
        <v>18</v>
      </c>
      <c r="AI76" s="100">
        <v>19</v>
      </c>
      <c r="AJ76" s="77">
        <v>20</v>
      </c>
      <c r="AK76" s="77">
        <v>21</v>
      </c>
      <c r="AL76" s="77">
        <v>22</v>
      </c>
      <c r="AM76" s="77">
        <v>23</v>
      </c>
      <c r="AN76" s="77">
        <v>24</v>
      </c>
      <c r="AO76" s="100">
        <v>25</v>
      </c>
      <c r="AP76" s="100">
        <v>26</v>
      </c>
      <c r="AQ76" s="77">
        <v>27</v>
      </c>
      <c r="AR76" s="77">
        <v>28</v>
      </c>
      <c r="AS76" s="77">
        <v>29</v>
      </c>
      <c r="AT76" s="100">
        <v>30</v>
      </c>
      <c r="AU76" s="77">
        <v>31</v>
      </c>
      <c r="AV76" s="78" t="s">
        <v>961</v>
      </c>
    </row>
    <row r="77" spans="1:49" s="6" customFormat="1" ht="43.5" x14ac:dyDescent="0.25">
      <c r="A77" s="75" t="str">
        <f>VLOOKUP(B77,Apoio!$A:$C,3,FALSE)</f>
        <v>Energia de Reserva - Cessão Hidráulica</v>
      </c>
      <c r="B77" s="82" t="s">
        <v>679</v>
      </c>
      <c r="C77" s="86">
        <v>45352</v>
      </c>
      <c r="D77" s="84" t="s">
        <v>484</v>
      </c>
      <c r="E77" s="78" t="s">
        <v>84</v>
      </c>
      <c r="F77" s="88"/>
      <c r="G77" s="89"/>
      <c r="H77" s="89" t="s">
        <v>84</v>
      </c>
      <c r="I77" s="89"/>
      <c r="J77" s="89"/>
      <c r="K77" s="89"/>
      <c r="L77" s="89"/>
      <c r="M77" s="89"/>
      <c r="N77" s="90"/>
      <c r="O77" s="98" t="s">
        <v>796</v>
      </c>
      <c r="P77" s="99">
        <v>45425</v>
      </c>
      <c r="Q77" s="100">
        <v>1</v>
      </c>
      <c r="R77" s="77">
        <v>2</v>
      </c>
      <c r="S77" s="77">
        <v>3</v>
      </c>
      <c r="T77" s="100">
        <v>4</v>
      </c>
      <c r="U77" s="100">
        <v>5</v>
      </c>
      <c r="V77" s="77">
        <v>6</v>
      </c>
      <c r="W77" s="77">
        <v>7</v>
      </c>
      <c r="X77" s="77">
        <v>8</v>
      </c>
      <c r="Y77" s="77">
        <v>9</v>
      </c>
      <c r="Z77" s="77">
        <v>10</v>
      </c>
      <c r="AA77" s="100">
        <v>11</v>
      </c>
      <c r="AB77" s="100">
        <v>12</v>
      </c>
      <c r="AC77" s="79">
        <v>13</v>
      </c>
      <c r="AD77" s="77">
        <v>14</v>
      </c>
      <c r="AE77" s="77">
        <v>15</v>
      </c>
      <c r="AF77" s="77">
        <v>16</v>
      </c>
      <c r="AG77" s="77">
        <v>17</v>
      </c>
      <c r="AH77" s="100">
        <v>18</v>
      </c>
      <c r="AI77" s="100">
        <v>19</v>
      </c>
      <c r="AJ77" s="77">
        <v>20</v>
      </c>
      <c r="AK77" s="77">
        <v>21</v>
      </c>
      <c r="AL77" s="77">
        <v>22</v>
      </c>
      <c r="AM77" s="77">
        <v>23</v>
      </c>
      <c r="AN77" s="77">
        <v>24</v>
      </c>
      <c r="AO77" s="100">
        <v>25</v>
      </c>
      <c r="AP77" s="100">
        <v>26</v>
      </c>
      <c r="AQ77" s="77">
        <v>27</v>
      </c>
      <c r="AR77" s="77">
        <v>28</v>
      </c>
      <c r="AS77" s="77">
        <v>29</v>
      </c>
      <c r="AT77" s="100">
        <v>30</v>
      </c>
      <c r="AU77" s="77">
        <v>31</v>
      </c>
      <c r="AV77" s="78" t="s">
        <v>966</v>
      </c>
    </row>
    <row r="78" spans="1:49" s="6" customFormat="1" ht="21" x14ac:dyDescent="0.25">
      <c r="A78" s="75" t="str">
        <f>VLOOKUP(B78,Apoio!$A:$C,3,FALSE)</f>
        <v>Medição Contábil</v>
      </c>
      <c r="B78" s="185" t="s">
        <v>1009</v>
      </c>
      <c r="C78" s="86">
        <v>45413</v>
      </c>
      <c r="D78" s="84" t="s">
        <v>84</v>
      </c>
      <c r="E78" s="78" t="s">
        <v>77</v>
      </c>
      <c r="F78" s="91" t="s">
        <v>760</v>
      </c>
      <c r="G78" s="92" t="s">
        <v>761</v>
      </c>
      <c r="H78" s="92" t="s">
        <v>762</v>
      </c>
      <c r="I78" s="92" t="s">
        <v>763</v>
      </c>
      <c r="J78" s="89"/>
      <c r="K78" s="89"/>
      <c r="L78" s="89"/>
      <c r="M78" s="89"/>
      <c r="N78" s="90"/>
      <c r="O78" s="98" t="s">
        <v>796</v>
      </c>
      <c r="P78" s="99">
        <v>45425</v>
      </c>
      <c r="Q78" s="188">
        <v>1</v>
      </c>
      <c r="R78" s="178">
        <v>2</v>
      </c>
      <c r="S78" s="178">
        <v>3</v>
      </c>
      <c r="T78" s="176">
        <v>4</v>
      </c>
      <c r="U78" s="176">
        <v>5</v>
      </c>
      <c r="V78" s="178">
        <v>6</v>
      </c>
      <c r="W78" s="178">
        <v>7</v>
      </c>
      <c r="X78" s="178">
        <v>8</v>
      </c>
      <c r="Y78" s="178">
        <v>9</v>
      </c>
      <c r="Z78" s="178">
        <v>10</v>
      </c>
      <c r="AA78" s="176">
        <v>11</v>
      </c>
      <c r="AB78" s="176">
        <v>12</v>
      </c>
      <c r="AC78" s="171">
        <v>13</v>
      </c>
      <c r="AD78" s="178">
        <v>14</v>
      </c>
      <c r="AE78" s="178">
        <v>15</v>
      </c>
      <c r="AF78" s="178">
        <v>16</v>
      </c>
      <c r="AG78" s="178">
        <v>17</v>
      </c>
      <c r="AH78" s="176">
        <v>18</v>
      </c>
      <c r="AI78" s="176">
        <v>19</v>
      </c>
      <c r="AJ78" s="178">
        <v>20</v>
      </c>
      <c r="AK78" s="178">
        <v>21</v>
      </c>
      <c r="AL78" s="178">
        <v>22</v>
      </c>
      <c r="AM78" s="178">
        <v>23</v>
      </c>
      <c r="AN78" s="178">
        <v>24</v>
      </c>
      <c r="AO78" s="176">
        <v>25</v>
      </c>
      <c r="AP78" s="176">
        <v>26</v>
      </c>
      <c r="AQ78" s="178">
        <v>27</v>
      </c>
      <c r="AR78" s="178">
        <v>28</v>
      </c>
      <c r="AS78" s="178">
        <v>29</v>
      </c>
      <c r="AT78" s="176">
        <v>30</v>
      </c>
      <c r="AU78" s="178">
        <v>31</v>
      </c>
      <c r="AV78" s="174"/>
    </row>
    <row r="79" spans="1:49" s="6" customFormat="1" ht="21" x14ac:dyDescent="0.25">
      <c r="A79" s="75"/>
      <c r="B79" s="186"/>
      <c r="C79" s="86">
        <v>45413</v>
      </c>
      <c r="D79" s="84" t="s">
        <v>84</v>
      </c>
      <c r="E79" s="78" t="s">
        <v>1028</v>
      </c>
      <c r="F79" s="91" t="s">
        <v>1029</v>
      </c>
      <c r="G79" s="92" t="s">
        <v>1030</v>
      </c>
      <c r="H79" s="89"/>
      <c r="I79" s="89"/>
      <c r="J79" s="89"/>
      <c r="K79" s="89"/>
      <c r="L79" s="89"/>
      <c r="M79" s="89"/>
      <c r="N79" s="90"/>
      <c r="O79" s="98" t="s">
        <v>796</v>
      </c>
      <c r="P79" s="99">
        <v>45425</v>
      </c>
      <c r="Q79" s="189"/>
      <c r="R79" s="179"/>
      <c r="S79" s="179"/>
      <c r="T79" s="177"/>
      <c r="U79" s="177"/>
      <c r="V79" s="179"/>
      <c r="W79" s="179"/>
      <c r="X79" s="179"/>
      <c r="Y79" s="179"/>
      <c r="Z79" s="179"/>
      <c r="AA79" s="177"/>
      <c r="AB79" s="177"/>
      <c r="AC79" s="172"/>
      <c r="AD79" s="179"/>
      <c r="AE79" s="179"/>
      <c r="AF79" s="179"/>
      <c r="AG79" s="179"/>
      <c r="AH79" s="177"/>
      <c r="AI79" s="177"/>
      <c r="AJ79" s="179"/>
      <c r="AK79" s="179"/>
      <c r="AL79" s="179"/>
      <c r="AM79" s="179"/>
      <c r="AN79" s="179"/>
      <c r="AO79" s="177"/>
      <c r="AP79" s="177"/>
      <c r="AQ79" s="179"/>
      <c r="AR79" s="179"/>
      <c r="AS79" s="179"/>
      <c r="AT79" s="177"/>
      <c r="AU79" s="179"/>
      <c r="AV79" s="175"/>
    </row>
    <row r="80" spans="1:49" s="6" customFormat="1" ht="21" x14ac:dyDescent="0.25">
      <c r="A80" s="75"/>
      <c r="B80" s="187"/>
      <c r="C80" s="86">
        <v>45413</v>
      </c>
      <c r="D80" s="84" t="s">
        <v>84</v>
      </c>
      <c r="E80" s="78" t="s">
        <v>586</v>
      </c>
      <c r="F80" s="91" t="s">
        <v>588</v>
      </c>
      <c r="G80" s="92" t="s">
        <v>589</v>
      </c>
      <c r="H80" s="89" t="s">
        <v>590</v>
      </c>
      <c r="I80" s="89"/>
      <c r="J80" s="89"/>
      <c r="K80" s="89"/>
      <c r="L80" s="89"/>
      <c r="M80" s="89"/>
      <c r="N80" s="90"/>
      <c r="O80" s="98" t="s">
        <v>796</v>
      </c>
      <c r="P80" s="99">
        <v>45425</v>
      </c>
      <c r="Q80" s="190"/>
      <c r="R80" s="183"/>
      <c r="S80" s="183"/>
      <c r="T80" s="184"/>
      <c r="U80" s="184"/>
      <c r="V80" s="183"/>
      <c r="W80" s="183"/>
      <c r="X80" s="183"/>
      <c r="Y80" s="183"/>
      <c r="Z80" s="183"/>
      <c r="AA80" s="184"/>
      <c r="AB80" s="184"/>
      <c r="AC80" s="173"/>
      <c r="AD80" s="183"/>
      <c r="AE80" s="183"/>
      <c r="AF80" s="183"/>
      <c r="AG80" s="183"/>
      <c r="AH80" s="184"/>
      <c r="AI80" s="184"/>
      <c r="AJ80" s="183"/>
      <c r="AK80" s="183"/>
      <c r="AL80" s="183"/>
      <c r="AM80" s="183"/>
      <c r="AN80" s="183"/>
      <c r="AO80" s="184"/>
      <c r="AP80" s="184"/>
      <c r="AQ80" s="183"/>
      <c r="AR80" s="183"/>
      <c r="AS80" s="183"/>
      <c r="AT80" s="184"/>
      <c r="AU80" s="183"/>
      <c r="AV80" s="198"/>
    </row>
    <row r="81" spans="1:50" s="6" customFormat="1" ht="36.75" customHeight="1" x14ac:dyDescent="0.25">
      <c r="A81" s="75" t="str">
        <f>VLOOKUP(B81,Apoio!$A:$C,3,FALSE)</f>
        <v>Penalidades - Pós-Liquidação</v>
      </c>
      <c r="B81" s="82" t="s">
        <v>536</v>
      </c>
      <c r="C81" s="86">
        <v>45383</v>
      </c>
      <c r="D81" s="84" t="s">
        <v>138</v>
      </c>
      <c r="E81" s="78" t="s">
        <v>83</v>
      </c>
      <c r="F81" s="91" t="s">
        <v>783</v>
      </c>
      <c r="G81" s="89" t="s">
        <v>729</v>
      </c>
      <c r="H81" s="89" t="s">
        <v>730</v>
      </c>
      <c r="I81" s="89" t="s">
        <v>830</v>
      </c>
      <c r="J81" s="89"/>
      <c r="K81" s="89"/>
      <c r="L81" s="89"/>
      <c r="M81" s="89"/>
      <c r="N81" s="90"/>
      <c r="O81" s="98" t="s">
        <v>796</v>
      </c>
      <c r="P81" s="99">
        <v>45425</v>
      </c>
      <c r="Q81" s="100">
        <v>1</v>
      </c>
      <c r="R81" s="77">
        <v>2</v>
      </c>
      <c r="S81" s="77">
        <v>3</v>
      </c>
      <c r="T81" s="100">
        <v>4</v>
      </c>
      <c r="U81" s="100">
        <v>5</v>
      </c>
      <c r="V81" s="77">
        <v>6</v>
      </c>
      <c r="W81" s="77">
        <v>7</v>
      </c>
      <c r="X81" s="77">
        <v>8</v>
      </c>
      <c r="Y81" s="77">
        <v>9</v>
      </c>
      <c r="Z81" s="77">
        <v>10</v>
      </c>
      <c r="AA81" s="100">
        <v>11</v>
      </c>
      <c r="AB81" s="100">
        <v>12</v>
      </c>
      <c r="AC81" s="79">
        <v>13</v>
      </c>
      <c r="AD81" s="77">
        <v>14</v>
      </c>
      <c r="AE81" s="77">
        <v>15</v>
      </c>
      <c r="AF81" s="77">
        <v>16</v>
      </c>
      <c r="AG81" s="77">
        <v>17</v>
      </c>
      <c r="AH81" s="100">
        <v>18</v>
      </c>
      <c r="AI81" s="100">
        <v>19</v>
      </c>
      <c r="AJ81" s="77">
        <v>20</v>
      </c>
      <c r="AK81" s="77">
        <v>21</v>
      </c>
      <c r="AL81" s="77">
        <v>22</v>
      </c>
      <c r="AM81" s="77">
        <v>23</v>
      </c>
      <c r="AN81" s="77">
        <v>24</v>
      </c>
      <c r="AO81" s="100">
        <v>25</v>
      </c>
      <c r="AP81" s="100">
        <v>26</v>
      </c>
      <c r="AQ81" s="77">
        <v>27</v>
      </c>
      <c r="AR81" s="77">
        <v>28</v>
      </c>
      <c r="AS81" s="77">
        <v>29</v>
      </c>
      <c r="AT81" s="100">
        <v>30</v>
      </c>
      <c r="AU81" s="77">
        <v>31</v>
      </c>
      <c r="AV81" s="78"/>
      <c r="AW81" s="8"/>
    </row>
    <row r="82" spans="1:50" s="6" customFormat="1" ht="20.5" customHeight="1" x14ac:dyDescent="0.25">
      <c r="A82" s="75" t="str">
        <f>VLOOKUP(B82,Apoio!$A:$C,3,FALSE)</f>
        <v>Medição Contábil</v>
      </c>
      <c r="B82" s="202" t="s">
        <v>1010</v>
      </c>
      <c r="C82" s="86">
        <v>45383</v>
      </c>
      <c r="D82" s="96" t="s">
        <v>11</v>
      </c>
      <c r="E82" s="78" t="s">
        <v>77</v>
      </c>
      <c r="F82" s="91" t="s">
        <v>760</v>
      </c>
      <c r="G82" s="92" t="s">
        <v>761</v>
      </c>
      <c r="H82" s="92" t="s">
        <v>762</v>
      </c>
      <c r="I82" s="92" t="s">
        <v>763</v>
      </c>
      <c r="J82" s="89"/>
      <c r="K82" s="89"/>
      <c r="L82" s="89"/>
      <c r="M82" s="89"/>
      <c r="N82" s="90"/>
      <c r="O82" s="98" t="s">
        <v>796</v>
      </c>
      <c r="P82" s="99">
        <v>45425</v>
      </c>
      <c r="Q82" s="188">
        <v>1</v>
      </c>
      <c r="R82" s="178">
        <v>2</v>
      </c>
      <c r="S82" s="178">
        <v>3</v>
      </c>
      <c r="T82" s="176">
        <v>4</v>
      </c>
      <c r="U82" s="176">
        <v>5</v>
      </c>
      <c r="V82" s="178">
        <v>6</v>
      </c>
      <c r="W82" s="178">
        <v>7</v>
      </c>
      <c r="X82" s="178">
        <v>8</v>
      </c>
      <c r="Y82" s="178">
        <v>9</v>
      </c>
      <c r="Z82" s="178">
        <v>10</v>
      </c>
      <c r="AA82" s="176">
        <v>11</v>
      </c>
      <c r="AB82" s="176">
        <v>12</v>
      </c>
      <c r="AC82" s="171">
        <v>13</v>
      </c>
      <c r="AD82" s="178">
        <v>14</v>
      </c>
      <c r="AE82" s="178">
        <v>15</v>
      </c>
      <c r="AF82" s="178">
        <v>16</v>
      </c>
      <c r="AG82" s="178">
        <v>17</v>
      </c>
      <c r="AH82" s="176">
        <v>18</v>
      </c>
      <c r="AI82" s="176">
        <v>19</v>
      </c>
      <c r="AJ82" s="178">
        <v>20</v>
      </c>
      <c r="AK82" s="178">
        <v>21</v>
      </c>
      <c r="AL82" s="178">
        <v>22</v>
      </c>
      <c r="AM82" s="178">
        <v>23</v>
      </c>
      <c r="AN82" s="178">
        <v>24</v>
      </c>
      <c r="AO82" s="176">
        <v>25</v>
      </c>
      <c r="AP82" s="176">
        <v>26</v>
      </c>
      <c r="AQ82" s="178">
        <v>27</v>
      </c>
      <c r="AR82" s="178">
        <v>28</v>
      </c>
      <c r="AS82" s="178">
        <v>29</v>
      </c>
      <c r="AT82" s="176">
        <v>30</v>
      </c>
      <c r="AU82" s="178">
        <v>31</v>
      </c>
      <c r="AV82" s="174"/>
      <c r="AW82" s="3"/>
      <c r="AX82" s="3"/>
    </row>
    <row r="83" spans="1:50" s="6" customFormat="1" ht="20.5" customHeight="1" x14ac:dyDescent="0.25">
      <c r="A83" s="75"/>
      <c r="B83" s="203"/>
      <c r="C83" s="86">
        <v>45383</v>
      </c>
      <c r="D83" s="96" t="s">
        <v>11</v>
      </c>
      <c r="E83" s="78" t="s">
        <v>1028</v>
      </c>
      <c r="F83" s="91" t="s">
        <v>1029</v>
      </c>
      <c r="G83" s="92" t="s">
        <v>1030</v>
      </c>
      <c r="H83" s="89"/>
      <c r="I83" s="89"/>
      <c r="J83" s="89"/>
      <c r="K83" s="89"/>
      <c r="L83" s="89"/>
      <c r="M83" s="89"/>
      <c r="N83" s="90"/>
      <c r="O83" s="98" t="s">
        <v>796</v>
      </c>
      <c r="P83" s="99">
        <v>45425</v>
      </c>
      <c r="Q83" s="189"/>
      <c r="R83" s="179"/>
      <c r="S83" s="179"/>
      <c r="T83" s="177"/>
      <c r="U83" s="177"/>
      <c r="V83" s="179"/>
      <c r="W83" s="179"/>
      <c r="X83" s="179"/>
      <c r="Y83" s="179"/>
      <c r="Z83" s="179"/>
      <c r="AA83" s="177"/>
      <c r="AB83" s="177"/>
      <c r="AC83" s="172"/>
      <c r="AD83" s="179"/>
      <c r="AE83" s="179"/>
      <c r="AF83" s="179"/>
      <c r="AG83" s="179"/>
      <c r="AH83" s="177"/>
      <c r="AI83" s="177"/>
      <c r="AJ83" s="179"/>
      <c r="AK83" s="179"/>
      <c r="AL83" s="179"/>
      <c r="AM83" s="179"/>
      <c r="AN83" s="179"/>
      <c r="AO83" s="177"/>
      <c r="AP83" s="177"/>
      <c r="AQ83" s="179"/>
      <c r="AR83" s="179"/>
      <c r="AS83" s="179"/>
      <c r="AT83" s="177"/>
      <c r="AU83" s="179"/>
      <c r="AV83" s="175"/>
      <c r="AW83" s="3"/>
      <c r="AX83" s="3"/>
    </row>
    <row r="84" spans="1:50" s="6" customFormat="1" ht="20.5" customHeight="1" x14ac:dyDescent="0.25">
      <c r="A84" s="75"/>
      <c r="B84" s="204"/>
      <c r="C84" s="86">
        <v>45383</v>
      </c>
      <c r="D84" s="96" t="s">
        <v>11</v>
      </c>
      <c r="E84" s="78" t="s">
        <v>586</v>
      </c>
      <c r="F84" s="91" t="s">
        <v>588</v>
      </c>
      <c r="G84" s="92" t="s">
        <v>589</v>
      </c>
      <c r="H84" s="89" t="s">
        <v>590</v>
      </c>
      <c r="I84" s="89"/>
      <c r="J84" s="89"/>
      <c r="K84" s="89"/>
      <c r="L84" s="89"/>
      <c r="M84" s="89"/>
      <c r="N84" s="90"/>
      <c r="O84" s="98" t="s">
        <v>796</v>
      </c>
      <c r="P84" s="99">
        <v>45425</v>
      </c>
      <c r="Q84" s="190"/>
      <c r="R84" s="183"/>
      <c r="S84" s="183"/>
      <c r="T84" s="184"/>
      <c r="U84" s="184"/>
      <c r="V84" s="183"/>
      <c r="W84" s="183"/>
      <c r="X84" s="183"/>
      <c r="Y84" s="183"/>
      <c r="Z84" s="183"/>
      <c r="AA84" s="184"/>
      <c r="AB84" s="184"/>
      <c r="AC84" s="173"/>
      <c r="AD84" s="183"/>
      <c r="AE84" s="183"/>
      <c r="AF84" s="183"/>
      <c r="AG84" s="183"/>
      <c r="AH84" s="184"/>
      <c r="AI84" s="184"/>
      <c r="AJ84" s="183"/>
      <c r="AK84" s="183"/>
      <c r="AL84" s="183"/>
      <c r="AM84" s="183"/>
      <c r="AN84" s="183"/>
      <c r="AO84" s="184"/>
      <c r="AP84" s="184"/>
      <c r="AQ84" s="183"/>
      <c r="AR84" s="183"/>
      <c r="AS84" s="183"/>
      <c r="AT84" s="184"/>
      <c r="AU84" s="183"/>
      <c r="AV84" s="198"/>
      <c r="AW84" s="3"/>
      <c r="AX84" s="3"/>
    </row>
    <row r="85" spans="1:50" s="6" customFormat="1" ht="62.5" customHeight="1" x14ac:dyDescent="0.25">
      <c r="A85" s="75" t="str">
        <f>VLOOKUP(B85,Apoio!$A:$C,3,FALSE)</f>
        <v>Monitoramento Prudencial</v>
      </c>
      <c r="B85" s="82" t="s">
        <v>1014</v>
      </c>
      <c r="C85" s="86">
        <v>45383</v>
      </c>
      <c r="D85" s="84" t="s">
        <v>84</v>
      </c>
      <c r="E85" s="78" t="s">
        <v>84</v>
      </c>
      <c r="F85" s="92"/>
      <c r="G85" s="89"/>
      <c r="H85" s="89" t="s">
        <v>84</v>
      </c>
      <c r="I85" s="89"/>
      <c r="J85" s="89"/>
      <c r="K85" s="89"/>
      <c r="L85" s="89"/>
      <c r="M85" s="89"/>
      <c r="N85" s="90"/>
      <c r="O85" s="98" t="s">
        <v>796</v>
      </c>
      <c r="P85" s="99">
        <v>45425</v>
      </c>
      <c r="Q85" s="100">
        <v>1</v>
      </c>
      <c r="R85" s="77">
        <v>2</v>
      </c>
      <c r="S85" s="77">
        <v>3</v>
      </c>
      <c r="T85" s="100">
        <v>4</v>
      </c>
      <c r="U85" s="100">
        <v>5</v>
      </c>
      <c r="V85" s="77">
        <v>6</v>
      </c>
      <c r="W85" s="77">
        <v>7</v>
      </c>
      <c r="X85" s="77">
        <v>8</v>
      </c>
      <c r="Y85" s="77">
        <v>9</v>
      </c>
      <c r="Z85" s="77">
        <v>10</v>
      </c>
      <c r="AA85" s="100">
        <v>11</v>
      </c>
      <c r="AB85" s="100">
        <v>12</v>
      </c>
      <c r="AC85" s="79">
        <v>13</v>
      </c>
      <c r="AD85" s="77">
        <v>14</v>
      </c>
      <c r="AE85" s="77">
        <v>15</v>
      </c>
      <c r="AF85" s="77">
        <v>16</v>
      </c>
      <c r="AG85" s="77">
        <v>17</v>
      </c>
      <c r="AH85" s="100">
        <v>18</v>
      </c>
      <c r="AI85" s="100">
        <v>19</v>
      </c>
      <c r="AJ85" s="77">
        <v>20</v>
      </c>
      <c r="AK85" s="77">
        <v>21</v>
      </c>
      <c r="AL85" s="77">
        <v>22</v>
      </c>
      <c r="AM85" s="77">
        <v>23</v>
      </c>
      <c r="AN85" s="77">
        <v>24</v>
      </c>
      <c r="AO85" s="100">
        <v>25</v>
      </c>
      <c r="AP85" s="100">
        <v>26</v>
      </c>
      <c r="AQ85" s="77">
        <v>27</v>
      </c>
      <c r="AR85" s="77">
        <v>28</v>
      </c>
      <c r="AS85" s="77">
        <v>29</v>
      </c>
      <c r="AT85" s="100">
        <v>30</v>
      </c>
      <c r="AU85" s="77">
        <v>31</v>
      </c>
      <c r="AV85" s="78"/>
      <c r="AW85" s="21"/>
    </row>
    <row r="86" spans="1:50" s="6" customFormat="1" ht="41.15" customHeight="1" x14ac:dyDescent="0.25">
      <c r="A86" s="75" t="str">
        <f>VLOOKUP(B86,Apoio!$A:$C,3,FALSE)</f>
        <v>MVE - Processamento</v>
      </c>
      <c r="B86" s="82" t="s">
        <v>885</v>
      </c>
      <c r="C86" s="86">
        <v>45413</v>
      </c>
      <c r="D86" s="84" t="s">
        <v>84</v>
      </c>
      <c r="E86" s="78" t="s">
        <v>84</v>
      </c>
      <c r="F86" s="91"/>
      <c r="G86" s="89"/>
      <c r="H86" s="89" t="s">
        <v>84</v>
      </c>
      <c r="I86" s="89"/>
      <c r="J86" s="89"/>
      <c r="K86" s="89"/>
      <c r="L86" s="89"/>
      <c r="M86" s="89"/>
      <c r="N86" s="90"/>
      <c r="O86" s="98" t="s">
        <v>796</v>
      </c>
      <c r="P86" s="99">
        <v>45426</v>
      </c>
      <c r="Q86" s="100">
        <v>1</v>
      </c>
      <c r="R86" s="77">
        <v>2</v>
      </c>
      <c r="S86" s="77">
        <v>3</v>
      </c>
      <c r="T86" s="100">
        <v>4</v>
      </c>
      <c r="U86" s="100">
        <v>5</v>
      </c>
      <c r="V86" s="77">
        <v>6</v>
      </c>
      <c r="W86" s="77">
        <v>7</v>
      </c>
      <c r="X86" s="77">
        <v>8</v>
      </c>
      <c r="Y86" s="77">
        <v>9</v>
      </c>
      <c r="Z86" s="77">
        <v>10</v>
      </c>
      <c r="AA86" s="100">
        <v>11</v>
      </c>
      <c r="AB86" s="100">
        <v>12</v>
      </c>
      <c r="AC86" s="77">
        <v>13</v>
      </c>
      <c r="AD86" s="79">
        <v>14</v>
      </c>
      <c r="AE86" s="77">
        <v>15</v>
      </c>
      <c r="AF86" s="77">
        <v>16</v>
      </c>
      <c r="AG86" s="77">
        <v>17</v>
      </c>
      <c r="AH86" s="100">
        <v>18</v>
      </c>
      <c r="AI86" s="100">
        <v>19</v>
      </c>
      <c r="AJ86" s="77">
        <v>20</v>
      </c>
      <c r="AK86" s="77">
        <v>21</v>
      </c>
      <c r="AL86" s="77">
        <v>22</v>
      </c>
      <c r="AM86" s="77">
        <v>23</v>
      </c>
      <c r="AN86" s="77">
        <v>24</v>
      </c>
      <c r="AO86" s="100">
        <v>25</v>
      </c>
      <c r="AP86" s="100">
        <v>26</v>
      </c>
      <c r="AQ86" s="77">
        <v>27</v>
      </c>
      <c r="AR86" s="77">
        <v>28</v>
      </c>
      <c r="AS86" s="77">
        <v>29</v>
      </c>
      <c r="AT86" s="100">
        <v>30</v>
      </c>
      <c r="AU86" s="77">
        <v>31</v>
      </c>
      <c r="AV86" s="78"/>
      <c r="AW86" s="21"/>
    </row>
    <row r="87" spans="1:50" s="6" customFormat="1" ht="20.5" customHeight="1" x14ac:dyDescent="0.25">
      <c r="A87" s="75" t="str">
        <f>VLOOKUP(B87,Apoio!$A:$C,3,FALSE)</f>
        <v>Medição Contábil</v>
      </c>
      <c r="B87" s="202" t="s">
        <v>1010</v>
      </c>
      <c r="C87" s="86">
        <v>45383</v>
      </c>
      <c r="D87" s="96" t="s">
        <v>12</v>
      </c>
      <c r="E87" s="78" t="s">
        <v>77</v>
      </c>
      <c r="F87" s="91" t="s">
        <v>760</v>
      </c>
      <c r="G87" s="92" t="s">
        <v>761</v>
      </c>
      <c r="H87" s="92" t="s">
        <v>762</v>
      </c>
      <c r="I87" s="92" t="s">
        <v>763</v>
      </c>
      <c r="J87" s="89"/>
      <c r="K87" s="89"/>
      <c r="L87" s="89"/>
      <c r="M87" s="89"/>
      <c r="N87" s="90"/>
      <c r="O87" s="98" t="s">
        <v>796</v>
      </c>
      <c r="P87" s="99">
        <v>45426</v>
      </c>
      <c r="Q87" s="188">
        <v>1</v>
      </c>
      <c r="R87" s="178">
        <v>2</v>
      </c>
      <c r="S87" s="178">
        <v>3</v>
      </c>
      <c r="T87" s="176">
        <v>4</v>
      </c>
      <c r="U87" s="176">
        <v>5</v>
      </c>
      <c r="V87" s="178">
        <v>6</v>
      </c>
      <c r="W87" s="178">
        <v>7</v>
      </c>
      <c r="X87" s="178">
        <v>8</v>
      </c>
      <c r="Y87" s="178">
        <v>9</v>
      </c>
      <c r="Z87" s="178">
        <v>10</v>
      </c>
      <c r="AA87" s="176">
        <v>11</v>
      </c>
      <c r="AB87" s="176">
        <v>12</v>
      </c>
      <c r="AC87" s="178">
        <v>13</v>
      </c>
      <c r="AD87" s="171">
        <v>14</v>
      </c>
      <c r="AE87" s="178">
        <v>15</v>
      </c>
      <c r="AF87" s="178">
        <v>16</v>
      </c>
      <c r="AG87" s="178">
        <v>17</v>
      </c>
      <c r="AH87" s="176">
        <v>18</v>
      </c>
      <c r="AI87" s="176">
        <v>19</v>
      </c>
      <c r="AJ87" s="178">
        <v>20</v>
      </c>
      <c r="AK87" s="178">
        <v>21</v>
      </c>
      <c r="AL87" s="178">
        <v>22</v>
      </c>
      <c r="AM87" s="178">
        <v>23</v>
      </c>
      <c r="AN87" s="178">
        <v>24</v>
      </c>
      <c r="AO87" s="176">
        <v>25</v>
      </c>
      <c r="AP87" s="176">
        <v>26</v>
      </c>
      <c r="AQ87" s="178">
        <v>27</v>
      </c>
      <c r="AR87" s="178">
        <v>28</v>
      </c>
      <c r="AS87" s="178">
        <v>29</v>
      </c>
      <c r="AT87" s="176">
        <v>30</v>
      </c>
      <c r="AU87" s="178">
        <v>31</v>
      </c>
      <c r="AV87" s="174"/>
      <c r="AW87" s="3"/>
      <c r="AX87" s="3"/>
    </row>
    <row r="88" spans="1:50" s="6" customFormat="1" ht="20.5" customHeight="1" x14ac:dyDescent="0.25">
      <c r="A88" s="75"/>
      <c r="B88" s="203"/>
      <c r="C88" s="86">
        <v>45383</v>
      </c>
      <c r="D88" s="96" t="s">
        <v>12</v>
      </c>
      <c r="E88" s="78" t="s">
        <v>1028</v>
      </c>
      <c r="F88" s="91" t="s">
        <v>1029</v>
      </c>
      <c r="G88" s="92" t="s">
        <v>1030</v>
      </c>
      <c r="H88" s="89"/>
      <c r="I88" s="89"/>
      <c r="J88" s="89"/>
      <c r="K88" s="89"/>
      <c r="L88" s="89"/>
      <c r="M88" s="89"/>
      <c r="N88" s="90"/>
      <c r="O88" s="98" t="s">
        <v>796</v>
      </c>
      <c r="P88" s="99">
        <v>45426</v>
      </c>
      <c r="Q88" s="189"/>
      <c r="R88" s="179"/>
      <c r="S88" s="179"/>
      <c r="T88" s="177"/>
      <c r="U88" s="177"/>
      <c r="V88" s="179"/>
      <c r="W88" s="179"/>
      <c r="X88" s="179"/>
      <c r="Y88" s="179"/>
      <c r="Z88" s="179"/>
      <c r="AA88" s="177"/>
      <c r="AB88" s="177"/>
      <c r="AC88" s="179"/>
      <c r="AD88" s="172"/>
      <c r="AE88" s="179"/>
      <c r="AF88" s="179"/>
      <c r="AG88" s="179"/>
      <c r="AH88" s="177"/>
      <c r="AI88" s="177"/>
      <c r="AJ88" s="179"/>
      <c r="AK88" s="179"/>
      <c r="AL88" s="179"/>
      <c r="AM88" s="179"/>
      <c r="AN88" s="179"/>
      <c r="AO88" s="177"/>
      <c r="AP88" s="177"/>
      <c r="AQ88" s="179"/>
      <c r="AR88" s="179"/>
      <c r="AS88" s="179"/>
      <c r="AT88" s="177"/>
      <c r="AU88" s="179"/>
      <c r="AV88" s="175"/>
      <c r="AW88" s="3"/>
      <c r="AX88" s="3"/>
    </row>
    <row r="89" spans="1:50" s="6" customFormat="1" ht="20.5" customHeight="1" x14ac:dyDescent="0.25">
      <c r="A89" s="75"/>
      <c r="B89" s="204"/>
      <c r="C89" s="86">
        <v>45383</v>
      </c>
      <c r="D89" s="96" t="s">
        <v>12</v>
      </c>
      <c r="E89" s="78" t="s">
        <v>586</v>
      </c>
      <c r="F89" s="91" t="s">
        <v>588</v>
      </c>
      <c r="G89" s="92" t="s">
        <v>589</v>
      </c>
      <c r="H89" s="89" t="s">
        <v>590</v>
      </c>
      <c r="I89" s="89"/>
      <c r="J89" s="89"/>
      <c r="K89" s="89"/>
      <c r="L89" s="89"/>
      <c r="M89" s="89"/>
      <c r="N89" s="90"/>
      <c r="O89" s="98" t="s">
        <v>796</v>
      </c>
      <c r="P89" s="99">
        <v>45426</v>
      </c>
      <c r="Q89" s="190"/>
      <c r="R89" s="183"/>
      <c r="S89" s="183"/>
      <c r="T89" s="184"/>
      <c r="U89" s="184"/>
      <c r="V89" s="183"/>
      <c r="W89" s="183"/>
      <c r="X89" s="183"/>
      <c r="Y89" s="183"/>
      <c r="Z89" s="183"/>
      <c r="AA89" s="184"/>
      <c r="AB89" s="184"/>
      <c r="AC89" s="183"/>
      <c r="AD89" s="173"/>
      <c r="AE89" s="183"/>
      <c r="AF89" s="183"/>
      <c r="AG89" s="183"/>
      <c r="AH89" s="184"/>
      <c r="AI89" s="184"/>
      <c r="AJ89" s="183"/>
      <c r="AK89" s="183"/>
      <c r="AL89" s="183"/>
      <c r="AM89" s="183"/>
      <c r="AN89" s="183"/>
      <c r="AO89" s="184"/>
      <c r="AP89" s="184"/>
      <c r="AQ89" s="183"/>
      <c r="AR89" s="183"/>
      <c r="AS89" s="183"/>
      <c r="AT89" s="184"/>
      <c r="AU89" s="183"/>
      <c r="AV89" s="198"/>
      <c r="AW89" s="3"/>
      <c r="AX89" s="3"/>
    </row>
    <row r="90" spans="1:50" s="6" customFormat="1" ht="36" customHeight="1" x14ac:dyDescent="0.25">
      <c r="A90" s="75" t="str">
        <f>VLOOKUP(B90,Apoio!$A:$C,3,FALSE)</f>
        <v>Medição - Resultados</v>
      </c>
      <c r="B90" s="82" t="s">
        <v>175</v>
      </c>
      <c r="C90" s="86">
        <v>45383</v>
      </c>
      <c r="D90" s="84" t="s">
        <v>12</v>
      </c>
      <c r="E90" s="78" t="s">
        <v>84</v>
      </c>
      <c r="F90" s="91"/>
      <c r="G90" s="89"/>
      <c r="H90" s="89" t="s">
        <v>84</v>
      </c>
      <c r="I90" s="89"/>
      <c r="J90" s="89"/>
      <c r="K90" s="89"/>
      <c r="L90" s="89"/>
      <c r="M90" s="89"/>
      <c r="N90" s="90"/>
      <c r="O90" s="98" t="s">
        <v>796</v>
      </c>
      <c r="P90" s="99">
        <v>45426</v>
      </c>
      <c r="Q90" s="100">
        <v>1</v>
      </c>
      <c r="R90" s="77">
        <v>2</v>
      </c>
      <c r="S90" s="77">
        <v>3</v>
      </c>
      <c r="T90" s="100">
        <v>4</v>
      </c>
      <c r="U90" s="100">
        <v>5</v>
      </c>
      <c r="V90" s="77">
        <v>6</v>
      </c>
      <c r="W90" s="77">
        <v>7</v>
      </c>
      <c r="X90" s="77">
        <v>8</v>
      </c>
      <c r="Y90" s="77">
        <v>9</v>
      </c>
      <c r="Z90" s="77">
        <v>10</v>
      </c>
      <c r="AA90" s="100">
        <v>11</v>
      </c>
      <c r="AB90" s="100">
        <v>12</v>
      </c>
      <c r="AC90" s="77">
        <v>13</v>
      </c>
      <c r="AD90" s="79">
        <v>14</v>
      </c>
      <c r="AE90" s="77">
        <v>15</v>
      </c>
      <c r="AF90" s="77">
        <v>16</v>
      </c>
      <c r="AG90" s="77">
        <v>17</v>
      </c>
      <c r="AH90" s="100">
        <v>18</v>
      </c>
      <c r="AI90" s="100">
        <v>19</v>
      </c>
      <c r="AJ90" s="77">
        <v>20</v>
      </c>
      <c r="AK90" s="77">
        <v>21</v>
      </c>
      <c r="AL90" s="77">
        <v>22</v>
      </c>
      <c r="AM90" s="77">
        <v>23</v>
      </c>
      <c r="AN90" s="77">
        <v>24</v>
      </c>
      <c r="AO90" s="100">
        <v>25</v>
      </c>
      <c r="AP90" s="100">
        <v>26</v>
      </c>
      <c r="AQ90" s="77">
        <v>27</v>
      </c>
      <c r="AR90" s="77">
        <v>28</v>
      </c>
      <c r="AS90" s="77">
        <v>29</v>
      </c>
      <c r="AT90" s="100">
        <v>30</v>
      </c>
      <c r="AU90" s="77">
        <v>31</v>
      </c>
      <c r="AV90" s="78"/>
      <c r="AW90" s="8"/>
    </row>
    <row r="91" spans="1:50" s="6" customFormat="1" ht="48" customHeight="1" x14ac:dyDescent="0.25">
      <c r="A91" s="75" t="str">
        <f>VLOOKUP(B91,Apoio!$A:$C,3,FALSE)</f>
        <v>Receita de Venda</v>
      </c>
      <c r="B91" s="87" t="s">
        <v>528</v>
      </c>
      <c r="C91" s="86">
        <v>45383</v>
      </c>
      <c r="D91" s="84" t="s">
        <v>12</v>
      </c>
      <c r="E91" s="78" t="s">
        <v>84</v>
      </c>
      <c r="F91" s="88"/>
      <c r="G91" s="89"/>
      <c r="H91" s="89" t="s">
        <v>84</v>
      </c>
      <c r="I91" s="89"/>
      <c r="J91" s="89"/>
      <c r="K91" s="89"/>
      <c r="L91" s="89"/>
      <c r="M91" s="89"/>
      <c r="N91" s="90"/>
      <c r="O91" s="98" t="s">
        <v>796</v>
      </c>
      <c r="P91" s="99">
        <v>45426</v>
      </c>
      <c r="Q91" s="100">
        <v>1</v>
      </c>
      <c r="R91" s="77">
        <v>2</v>
      </c>
      <c r="S91" s="77">
        <v>3</v>
      </c>
      <c r="T91" s="100">
        <v>4</v>
      </c>
      <c r="U91" s="100">
        <v>5</v>
      </c>
      <c r="V91" s="77">
        <v>6</v>
      </c>
      <c r="W91" s="77">
        <v>7</v>
      </c>
      <c r="X91" s="77">
        <v>8</v>
      </c>
      <c r="Y91" s="77">
        <v>9</v>
      </c>
      <c r="Z91" s="77">
        <v>10</v>
      </c>
      <c r="AA91" s="100">
        <v>11</v>
      </c>
      <c r="AB91" s="100">
        <v>12</v>
      </c>
      <c r="AC91" s="77">
        <v>13</v>
      </c>
      <c r="AD91" s="79">
        <v>14</v>
      </c>
      <c r="AE91" s="77">
        <v>15</v>
      </c>
      <c r="AF91" s="77">
        <v>16</v>
      </c>
      <c r="AG91" s="77">
        <v>17</v>
      </c>
      <c r="AH91" s="100">
        <v>18</v>
      </c>
      <c r="AI91" s="100">
        <v>19</v>
      </c>
      <c r="AJ91" s="77">
        <v>20</v>
      </c>
      <c r="AK91" s="77">
        <v>21</v>
      </c>
      <c r="AL91" s="77">
        <v>22</v>
      </c>
      <c r="AM91" s="77">
        <v>23</v>
      </c>
      <c r="AN91" s="77">
        <v>24</v>
      </c>
      <c r="AO91" s="100">
        <v>25</v>
      </c>
      <c r="AP91" s="100">
        <v>26</v>
      </c>
      <c r="AQ91" s="77">
        <v>27</v>
      </c>
      <c r="AR91" s="77">
        <v>28</v>
      </c>
      <c r="AS91" s="77">
        <v>29</v>
      </c>
      <c r="AT91" s="100">
        <v>30</v>
      </c>
      <c r="AU91" s="77">
        <v>31</v>
      </c>
      <c r="AV91" s="78"/>
    </row>
    <row r="92" spans="1:50" s="6" customFormat="1" ht="45.75" customHeight="1" x14ac:dyDescent="0.25">
      <c r="A92" s="75" t="str">
        <f>VLOOKUP(B92,Apoio!$A:$C,3,FALSE)</f>
        <v>Receita de Venda</v>
      </c>
      <c r="B92" s="87" t="s">
        <v>530</v>
      </c>
      <c r="C92" s="86">
        <v>45383</v>
      </c>
      <c r="D92" s="84" t="s">
        <v>12</v>
      </c>
      <c r="E92" s="78" t="s">
        <v>84</v>
      </c>
      <c r="F92" s="91"/>
      <c r="G92" s="89"/>
      <c r="H92" s="89" t="s">
        <v>84</v>
      </c>
      <c r="I92" s="89"/>
      <c r="J92" s="89"/>
      <c r="K92" s="89"/>
      <c r="L92" s="89"/>
      <c r="M92" s="89"/>
      <c r="N92" s="90"/>
      <c r="O92" s="98" t="s">
        <v>796</v>
      </c>
      <c r="P92" s="99">
        <v>45426</v>
      </c>
      <c r="Q92" s="100">
        <v>1</v>
      </c>
      <c r="R92" s="77">
        <v>2</v>
      </c>
      <c r="S92" s="77">
        <v>3</v>
      </c>
      <c r="T92" s="100">
        <v>4</v>
      </c>
      <c r="U92" s="100">
        <v>5</v>
      </c>
      <c r="V92" s="77">
        <v>6</v>
      </c>
      <c r="W92" s="77">
        <v>7</v>
      </c>
      <c r="X92" s="77">
        <v>8</v>
      </c>
      <c r="Y92" s="77">
        <v>9</v>
      </c>
      <c r="Z92" s="77">
        <v>10</v>
      </c>
      <c r="AA92" s="100">
        <v>11</v>
      </c>
      <c r="AB92" s="100">
        <v>12</v>
      </c>
      <c r="AC92" s="77">
        <v>13</v>
      </c>
      <c r="AD92" s="79">
        <v>14</v>
      </c>
      <c r="AE92" s="77">
        <v>15</v>
      </c>
      <c r="AF92" s="77">
        <v>16</v>
      </c>
      <c r="AG92" s="77">
        <v>17</v>
      </c>
      <c r="AH92" s="100">
        <v>18</v>
      </c>
      <c r="AI92" s="100">
        <v>19</v>
      </c>
      <c r="AJ92" s="77">
        <v>20</v>
      </c>
      <c r="AK92" s="77">
        <v>21</v>
      </c>
      <c r="AL92" s="77">
        <v>22</v>
      </c>
      <c r="AM92" s="77">
        <v>23</v>
      </c>
      <c r="AN92" s="77">
        <v>24</v>
      </c>
      <c r="AO92" s="100">
        <v>25</v>
      </c>
      <c r="AP92" s="100">
        <v>26</v>
      </c>
      <c r="AQ92" s="77">
        <v>27</v>
      </c>
      <c r="AR92" s="77">
        <v>28</v>
      </c>
      <c r="AS92" s="77">
        <v>29</v>
      </c>
      <c r="AT92" s="100">
        <v>30</v>
      </c>
      <c r="AU92" s="77">
        <v>31</v>
      </c>
      <c r="AV92" s="80"/>
      <c r="AW92" s="8"/>
    </row>
    <row r="93" spans="1:50" s="6" customFormat="1" ht="48" customHeight="1" x14ac:dyDescent="0.25">
      <c r="A93" s="75" t="str">
        <f>VLOOKUP(B93,Apoio!$A:$C,3,FALSE)</f>
        <v>Contrato</v>
      </c>
      <c r="B93" s="87" t="s">
        <v>4</v>
      </c>
      <c r="C93" s="86">
        <v>45383</v>
      </c>
      <c r="D93" s="84" t="s">
        <v>12</v>
      </c>
      <c r="E93" s="78" t="s">
        <v>84</v>
      </c>
      <c r="F93" s="91"/>
      <c r="G93" s="89"/>
      <c r="H93" s="89" t="s">
        <v>84</v>
      </c>
      <c r="I93" s="89"/>
      <c r="J93" s="89"/>
      <c r="K93" s="89"/>
      <c r="L93" s="89"/>
      <c r="M93" s="89"/>
      <c r="N93" s="90"/>
      <c r="O93" s="98" t="s">
        <v>796</v>
      </c>
      <c r="P93" s="99">
        <v>45426</v>
      </c>
      <c r="Q93" s="100">
        <v>1</v>
      </c>
      <c r="R93" s="77">
        <v>2</v>
      </c>
      <c r="S93" s="77">
        <v>3</v>
      </c>
      <c r="T93" s="100">
        <v>4</v>
      </c>
      <c r="U93" s="100">
        <v>5</v>
      </c>
      <c r="V93" s="77">
        <v>6</v>
      </c>
      <c r="W93" s="77">
        <v>7</v>
      </c>
      <c r="X93" s="77">
        <v>8</v>
      </c>
      <c r="Y93" s="77">
        <v>9</v>
      </c>
      <c r="Z93" s="77">
        <v>10</v>
      </c>
      <c r="AA93" s="100">
        <v>11</v>
      </c>
      <c r="AB93" s="100">
        <v>12</v>
      </c>
      <c r="AC93" s="77">
        <v>13</v>
      </c>
      <c r="AD93" s="79">
        <v>14</v>
      </c>
      <c r="AE93" s="77">
        <v>15</v>
      </c>
      <c r="AF93" s="77">
        <v>16</v>
      </c>
      <c r="AG93" s="77">
        <v>17</v>
      </c>
      <c r="AH93" s="100">
        <v>18</v>
      </c>
      <c r="AI93" s="100">
        <v>19</v>
      </c>
      <c r="AJ93" s="77">
        <v>20</v>
      </c>
      <c r="AK93" s="77">
        <v>21</v>
      </c>
      <c r="AL93" s="77">
        <v>22</v>
      </c>
      <c r="AM93" s="77">
        <v>23</v>
      </c>
      <c r="AN93" s="77">
        <v>24</v>
      </c>
      <c r="AO93" s="100">
        <v>25</v>
      </c>
      <c r="AP93" s="100">
        <v>26</v>
      </c>
      <c r="AQ93" s="77">
        <v>27</v>
      </c>
      <c r="AR93" s="77">
        <v>28</v>
      </c>
      <c r="AS93" s="77">
        <v>29</v>
      </c>
      <c r="AT93" s="100">
        <v>30</v>
      </c>
      <c r="AU93" s="77">
        <v>31</v>
      </c>
      <c r="AV93" s="78"/>
      <c r="AW93" s="8"/>
    </row>
    <row r="94" spans="1:50" s="6" customFormat="1" ht="36" customHeight="1" x14ac:dyDescent="0.25">
      <c r="A94" s="75" t="str">
        <f>VLOOKUP(B94,Apoio!$A:$C,3,FALSE)</f>
        <v>Contrato</v>
      </c>
      <c r="B94" s="87" t="s">
        <v>348</v>
      </c>
      <c r="C94" s="86">
        <v>45383</v>
      </c>
      <c r="D94" s="84" t="s">
        <v>957</v>
      </c>
      <c r="E94" s="78" t="s">
        <v>84</v>
      </c>
      <c r="F94" s="88"/>
      <c r="G94" s="89"/>
      <c r="H94" s="89" t="s">
        <v>84</v>
      </c>
      <c r="I94" s="89"/>
      <c r="J94" s="89"/>
      <c r="K94" s="89"/>
      <c r="L94" s="89"/>
      <c r="M94" s="89"/>
      <c r="N94" s="90"/>
      <c r="O94" s="98" t="s">
        <v>796</v>
      </c>
      <c r="P94" s="99">
        <v>45426</v>
      </c>
      <c r="Q94" s="100">
        <v>1</v>
      </c>
      <c r="R94" s="77">
        <v>2</v>
      </c>
      <c r="S94" s="77">
        <v>3</v>
      </c>
      <c r="T94" s="100">
        <v>4</v>
      </c>
      <c r="U94" s="100">
        <v>5</v>
      </c>
      <c r="V94" s="77">
        <v>6</v>
      </c>
      <c r="W94" s="77">
        <v>7</v>
      </c>
      <c r="X94" s="77">
        <v>8</v>
      </c>
      <c r="Y94" s="77">
        <v>9</v>
      </c>
      <c r="Z94" s="77">
        <v>10</v>
      </c>
      <c r="AA94" s="100">
        <v>11</v>
      </c>
      <c r="AB94" s="100">
        <v>12</v>
      </c>
      <c r="AC94" s="77">
        <v>13</v>
      </c>
      <c r="AD94" s="79">
        <v>14</v>
      </c>
      <c r="AE94" s="77">
        <v>15</v>
      </c>
      <c r="AF94" s="77">
        <v>16</v>
      </c>
      <c r="AG94" s="77">
        <v>17</v>
      </c>
      <c r="AH94" s="100">
        <v>18</v>
      </c>
      <c r="AI94" s="100">
        <v>19</v>
      </c>
      <c r="AJ94" s="77">
        <v>20</v>
      </c>
      <c r="AK94" s="77">
        <v>21</v>
      </c>
      <c r="AL94" s="77">
        <v>22</v>
      </c>
      <c r="AM94" s="77">
        <v>23</v>
      </c>
      <c r="AN94" s="77">
        <v>24</v>
      </c>
      <c r="AO94" s="100">
        <v>25</v>
      </c>
      <c r="AP94" s="100">
        <v>26</v>
      </c>
      <c r="AQ94" s="77">
        <v>27</v>
      </c>
      <c r="AR94" s="77">
        <v>28</v>
      </c>
      <c r="AS94" s="77">
        <v>29</v>
      </c>
      <c r="AT94" s="100">
        <v>30</v>
      </c>
      <c r="AU94" s="77">
        <v>31</v>
      </c>
      <c r="AV94" s="78"/>
      <c r="AW94" s="8"/>
    </row>
    <row r="95" spans="1:50" s="6" customFormat="1" ht="58" x14ac:dyDescent="0.25">
      <c r="A95" s="75" t="str">
        <f>VLOOKUP(B95,Apoio!$A:$C,3,FALSE)</f>
        <v>MCSD EE - Pré-Liquidação</v>
      </c>
      <c r="B95" s="82" t="s">
        <v>671</v>
      </c>
      <c r="C95" s="86">
        <v>45383</v>
      </c>
      <c r="D95" s="84" t="s">
        <v>672</v>
      </c>
      <c r="E95" s="78" t="s">
        <v>108</v>
      </c>
      <c r="F95" s="91" t="s">
        <v>691</v>
      </c>
      <c r="G95" s="89" t="s">
        <v>686</v>
      </c>
      <c r="H95" s="89" t="s">
        <v>690</v>
      </c>
      <c r="I95" s="89" t="s">
        <v>687</v>
      </c>
      <c r="J95" s="89" t="s">
        <v>688</v>
      </c>
      <c r="K95" s="89" t="s">
        <v>689</v>
      </c>
      <c r="L95" s="89"/>
      <c r="M95" s="89"/>
      <c r="N95" s="90"/>
      <c r="O95" s="98" t="s">
        <v>796</v>
      </c>
      <c r="P95" s="99">
        <v>45426</v>
      </c>
      <c r="Q95" s="100">
        <v>1</v>
      </c>
      <c r="R95" s="77">
        <v>2</v>
      </c>
      <c r="S95" s="77">
        <v>3</v>
      </c>
      <c r="T95" s="100">
        <v>4</v>
      </c>
      <c r="U95" s="100">
        <v>5</v>
      </c>
      <c r="V95" s="77">
        <v>6</v>
      </c>
      <c r="W95" s="77">
        <v>7</v>
      </c>
      <c r="X95" s="77">
        <v>8</v>
      </c>
      <c r="Y95" s="77">
        <v>9</v>
      </c>
      <c r="Z95" s="77">
        <v>10</v>
      </c>
      <c r="AA95" s="100">
        <v>11</v>
      </c>
      <c r="AB95" s="100">
        <v>12</v>
      </c>
      <c r="AC95" s="77">
        <v>13</v>
      </c>
      <c r="AD95" s="79">
        <v>14</v>
      </c>
      <c r="AE95" s="77">
        <v>15</v>
      </c>
      <c r="AF95" s="77">
        <v>16</v>
      </c>
      <c r="AG95" s="77">
        <v>17</v>
      </c>
      <c r="AH95" s="100">
        <v>18</v>
      </c>
      <c r="AI95" s="100">
        <v>19</v>
      </c>
      <c r="AJ95" s="77">
        <v>20</v>
      </c>
      <c r="AK95" s="77">
        <v>21</v>
      </c>
      <c r="AL95" s="77">
        <v>22</v>
      </c>
      <c r="AM95" s="77">
        <v>23</v>
      </c>
      <c r="AN95" s="77">
        <v>24</v>
      </c>
      <c r="AO95" s="100">
        <v>25</v>
      </c>
      <c r="AP95" s="100">
        <v>26</v>
      </c>
      <c r="AQ95" s="77">
        <v>27</v>
      </c>
      <c r="AR95" s="77">
        <v>28</v>
      </c>
      <c r="AS95" s="77">
        <v>29</v>
      </c>
      <c r="AT95" s="100">
        <v>30</v>
      </c>
      <c r="AU95" s="77">
        <v>31</v>
      </c>
      <c r="AV95" s="78"/>
      <c r="AW95" s="8"/>
    </row>
    <row r="96" spans="1:50" s="6" customFormat="1" ht="36" customHeight="1" x14ac:dyDescent="0.25">
      <c r="A96" s="75" t="str">
        <f>VLOOKUP(B96,Apoio!$A:$C,3,FALSE)</f>
        <v>Recontabilização do MCP - Resultados</v>
      </c>
      <c r="B96" s="82" t="s">
        <v>533</v>
      </c>
      <c r="C96" s="86"/>
      <c r="D96" s="84" t="s">
        <v>13</v>
      </c>
      <c r="E96" s="78" t="s">
        <v>106</v>
      </c>
      <c r="F96" s="88" t="s">
        <v>731</v>
      </c>
      <c r="G96" s="89"/>
      <c r="H96" s="89"/>
      <c r="I96" s="89"/>
      <c r="J96" s="89"/>
      <c r="K96" s="89"/>
      <c r="L96" s="89"/>
      <c r="M96" s="89"/>
      <c r="N96" s="90"/>
      <c r="O96" s="98" t="s">
        <v>796</v>
      </c>
      <c r="P96" s="99">
        <v>45427</v>
      </c>
      <c r="Q96" s="100">
        <v>1</v>
      </c>
      <c r="R96" s="77">
        <v>2</v>
      </c>
      <c r="S96" s="77">
        <v>3</v>
      </c>
      <c r="T96" s="100">
        <v>4</v>
      </c>
      <c r="U96" s="100">
        <v>5</v>
      </c>
      <c r="V96" s="77">
        <v>6</v>
      </c>
      <c r="W96" s="77">
        <v>7</v>
      </c>
      <c r="X96" s="77">
        <v>8</v>
      </c>
      <c r="Y96" s="77">
        <v>9</v>
      </c>
      <c r="Z96" s="77">
        <v>10</v>
      </c>
      <c r="AA96" s="100">
        <v>11</v>
      </c>
      <c r="AB96" s="100">
        <v>12</v>
      </c>
      <c r="AC96" s="77">
        <v>13</v>
      </c>
      <c r="AD96" s="77">
        <v>14</v>
      </c>
      <c r="AE96" s="79">
        <v>15</v>
      </c>
      <c r="AF96" s="77">
        <v>16</v>
      </c>
      <c r="AG96" s="77">
        <v>17</v>
      </c>
      <c r="AH96" s="100">
        <v>18</v>
      </c>
      <c r="AI96" s="100">
        <v>19</v>
      </c>
      <c r="AJ96" s="77">
        <v>20</v>
      </c>
      <c r="AK96" s="77">
        <v>21</v>
      </c>
      <c r="AL96" s="77">
        <v>22</v>
      </c>
      <c r="AM96" s="77">
        <v>23</v>
      </c>
      <c r="AN96" s="77">
        <v>24</v>
      </c>
      <c r="AO96" s="100">
        <v>25</v>
      </c>
      <c r="AP96" s="100">
        <v>26</v>
      </c>
      <c r="AQ96" s="77">
        <v>27</v>
      </c>
      <c r="AR96" s="77">
        <v>28</v>
      </c>
      <c r="AS96" s="77">
        <v>29</v>
      </c>
      <c r="AT96" s="100">
        <v>30</v>
      </c>
      <c r="AU96" s="77">
        <v>31</v>
      </c>
      <c r="AV96" s="78"/>
      <c r="AW96" s="8"/>
    </row>
    <row r="97" spans="1:50" s="6" customFormat="1" ht="47.25" customHeight="1" x14ac:dyDescent="0.25">
      <c r="A97" s="75" t="str">
        <f>VLOOKUP(B97,Apoio!$A:$C,3,FALSE)</f>
        <v>MCSD EN - Resultados</v>
      </c>
      <c r="B97" s="82" t="s">
        <v>508</v>
      </c>
      <c r="C97" s="86">
        <v>45383</v>
      </c>
      <c r="D97" s="84" t="s">
        <v>13</v>
      </c>
      <c r="E97" s="78" t="s">
        <v>493</v>
      </c>
      <c r="F97" s="91" t="s">
        <v>509</v>
      </c>
      <c r="G97" s="89"/>
      <c r="H97" s="89"/>
      <c r="I97" s="89"/>
      <c r="J97" s="89"/>
      <c r="K97" s="89"/>
      <c r="L97" s="89"/>
      <c r="M97" s="89"/>
      <c r="N97" s="90"/>
      <c r="O97" s="98" t="s">
        <v>796</v>
      </c>
      <c r="P97" s="99">
        <v>45427</v>
      </c>
      <c r="Q97" s="100">
        <v>1</v>
      </c>
      <c r="R97" s="77">
        <v>2</v>
      </c>
      <c r="S97" s="77">
        <v>3</v>
      </c>
      <c r="T97" s="100">
        <v>4</v>
      </c>
      <c r="U97" s="100">
        <v>5</v>
      </c>
      <c r="V97" s="77">
        <v>6</v>
      </c>
      <c r="W97" s="77">
        <v>7</v>
      </c>
      <c r="X97" s="77">
        <v>8</v>
      </c>
      <c r="Y97" s="77">
        <v>9</v>
      </c>
      <c r="Z97" s="77">
        <v>10</v>
      </c>
      <c r="AA97" s="100">
        <v>11</v>
      </c>
      <c r="AB97" s="100">
        <v>12</v>
      </c>
      <c r="AC97" s="77">
        <v>13</v>
      </c>
      <c r="AD97" s="77">
        <v>14</v>
      </c>
      <c r="AE97" s="79">
        <v>15</v>
      </c>
      <c r="AF97" s="77">
        <v>16</v>
      </c>
      <c r="AG97" s="77">
        <v>17</v>
      </c>
      <c r="AH97" s="100">
        <v>18</v>
      </c>
      <c r="AI97" s="100">
        <v>19</v>
      </c>
      <c r="AJ97" s="77">
        <v>20</v>
      </c>
      <c r="AK97" s="77">
        <v>21</v>
      </c>
      <c r="AL97" s="77">
        <v>22</v>
      </c>
      <c r="AM97" s="77">
        <v>23</v>
      </c>
      <c r="AN97" s="77">
        <v>24</v>
      </c>
      <c r="AO97" s="100">
        <v>25</v>
      </c>
      <c r="AP97" s="100">
        <v>26</v>
      </c>
      <c r="AQ97" s="77">
        <v>27</v>
      </c>
      <c r="AR97" s="77">
        <v>28</v>
      </c>
      <c r="AS97" s="77">
        <v>29</v>
      </c>
      <c r="AT97" s="100">
        <v>30</v>
      </c>
      <c r="AU97" s="77">
        <v>31</v>
      </c>
      <c r="AV97" s="78"/>
      <c r="AW97" s="8"/>
    </row>
    <row r="98" spans="1:50" s="6" customFormat="1" ht="46.5" customHeight="1" x14ac:dyDescent="0.25">
      <c r="A98" s="75" t="str">
        <f>VLOOKUP(B98,Apoio!$A:$C,3,FALSE)</f>
        <v>Energia de Reserva - Cessão Hidráulica</v>
      </c>
      <c r="B98" s="82" t="s">
        <v>678</v>
      </c>
      <c r="C98" s="86">
        <v>45352</v>
      </c>
      <c r="D98" s="84" t="s">
        <v>675</v>
      </c>
      <c r="E98" s="78" t="s">
        <v>676</v>
      </c>
      <c r="F98" s="91" t="s">
        <v>702</v>
      </c>
      <c r="G98" s="89"/>
      <c r="H98" s="89"/>
      <c r="I98" s="89"/>
      <c r="J98" s="89"/>
      <c r="K98" s="89"/>
      <c r="L98" s="89"/>
      <c r="M98" s="89"/>
      <c r="N98" s="90"/>
      <c r="O98" s="98" t="s">
        <v>796</v>
      </c>
      <c r="P98" s="99">
        <v>45427</v>
      </c>
      <c r="Q98" s="100">
        <v>1</v>
      </c>
      <c r="R98" s="77">
        <v>2</v>
      </c>
      <c r="S98" s="77">
        <v>3</v>
      </c>
      <c r="T98" s="100">
        <v>4</v>
      </c>
      <c r="U98" s="100">
        <v>5</v>
      </c>
      <c r="V98" s="77">
        <v>6</v>
      </c>
      <c r="W98" s="77">
        <v>7</v>
      </c>
      <c r="X98" s="77">
        <v>8</v>
      </c>
      <c r="Y98" s="77">
        <v>9</v>
      </c>
      <c r="Z98" s="77">
        <v>10</v>
      </c>
      <c r="AA98" s="100">
        <v>11</v>
      </c>
      <c r="AB98" s="100">
        <v>12</v>
      </c>
      <c r="AC98" s="77">
        <v>13</v>
      </c>
      <c r="AD98" s="77">
        <v>14</v>
      </c>
      <c r="AE98" s="79">
        <v>15</v>
      </c>
      <c r="AF98" s="77">
        <v>16</v>
      </c>
      <c r="AG98" s="77">
        <v>17</v>
      </c>
      <c r="AH98" s="100">
        <v>18</v>
      </c>
      <c r="AI98" s="100">
        <v>19</v>
      </c>
      <c r="AJ98" s="77">
        <v>20</v>
      </c>
      <c r="AK98" s="77">
        <v>21</v>
      </c>
      <c r="AL98" s="77">
        <v>22</v>
      </c>
      <c r="AM98" s="77">
        <v>23</v>
      </c>
      <c r="AN98" s="77">
        <v>24</v>
      </c>
      <c r="AO98" s="100">
        <v>25</v>
      </c>
      <c r="AP98" s="100">
        <v>26</v>
      </c>
      <c r="AQ98" s="77">
        <v>27</v>
      </c>
      <c r="AR98" s="77">
        <v>28</v>
      </c>
      <c r="AS98" s="77">
        <v>29</v>
      </c>
      <c r="AT98" s="100">
        <v>30</v>
      </c>
      <c r="AU98" s="77">
        <v>31</v>
      </c>
      <c r="AV98" s="78" t="s">
        <v>966</v>
      </c>
      <c r="AX98" s="8"/>
    </row>
    <row r="99" spans="1:50" s="6" customFormat="1" ht="49.5" customHeight="1" x14ac:dyDescent="0.25">
      <c r="A99" s="75" t="str">
        <f>VLOOKUP(B99,Apoio!$A:$C,3,FALSE)</f>
        <v>MVE - Garantias Financeiras</v>
      </c>
      <c r="B99" s="82" t="s">
        <v>1067</v>
      </c>
      <c r="C99" s="86">
        <v>45383</v>
      </c>
      <c r="D99" s="84" t="s">
        <v>616</v>
      </c>
      <c r="E99" s="78" t="s">
        <v>84</v>
      </c>
      <c r="F99" s="88"/>
      <c r="G99" s="89"/>
      <c r="H99" s="89" t="s">
        <v>84</v>
      </c>
      <c r="I99" s="89"/>
      <c r="J99" s="89"/>
      <c r="K99" s="89"/>
      <c r="L99" s="89"/>
      <c r="M99" s="89"/>
      <c r="N99" s="90"/>
      <c r="O99" s="98" t="s">
        <v>796</v>
      </c>
      <c r="P99" s="99">
        <v>45427</v>
      </c>
      <c r="Q99" s="100">
        <v>1</v>
      </c>
      <c r="R99" s="77">
        <v>2</v>
      </c>
      <c r="S99" s="77">
        <v>3</v>
      </c>
      <c r="T99" s="100">
        <v>4</v>
      </c>
      <c r="U99" s="100">
        <v>5</v>
      </c>
      <c r="V99" s="77">
        <v>6</v>
      </c>
      <c r="W99" s="77">
        <v>7</v>
      </c>
      <c r="X99" s="77">
        <v>8</v>
      </c>
      <c r="Y99" s="77">
        <v>9</v>
      </c>
      <c r="Z99" s="77">
        <v>10</v>
      </c>
      <c r="AA99" s="100">
        <v>11</v>
      </c>
      <c r="AB99" s="100">
        <v>12</v>
      </c>
      <c r="AC99" s="77">
        <v>13</v>
      </c>
      <c r="AD99" s="77">
        <v>14</v>
      </c>
      <c r="AE99" s="79">
        <v>15</v>
      </c>
      <c r="AF99" s="77">
        <v>16</v>
      </c>
      <c r="AG99" s="77">
        <v>17</v>
      </c>
      <c r="AH99" s="100">
        <v>18</v>
      </c>
      <c r="AI99" s="100">
        <v>19</v>
      </c>
      <c r="AJ99" s="77">
        <v>20</v>
      </c>
      <c r="AK99" s="77">
        <v>21</v>
      </c>
      <c r="AL99" s="77">
        <v>22</v>
      </c>
      <c r="AM99" s="77">
        <v>23</v>
      </c>
      <c r="AN99" s="77">
        <v>24</v>
      </c>
      <c r="AO99" s="100">
        <v>25</v>
      </c>
      <c r="AP99" s="100">
        <v>26</v>
      </c>
      <c r="AQ99" s="77">
        <v>27</v>
      </c>
      <c r="AR99" s="77">
        <v>28</v>
      </c>
      <c r="AS99" s="77">
        <v>29</v>
      </c>
      <c r="AT99" s="100">
        <v>30</v>
      </c>
      <c r="AU99" s="77">
        <v>31</v>
      </c>
      <c r="AV99" s="78"/>
      <c r="AW99" s="21"/>
    </row>
    <row r="100" spans="1:50" s="6" customFormat="1" ht="44.15" customHeight="1" x14ac:dyDescent="0.3">
      <c r="A100" s="75" t="str">
        <f>VLOOKUP(B100,Apoio!$A:$C,3,FALSE)</f>
        <v>MCSD EE - Resultados</v>
      </c>
      <c r="B100" s="82" t="s">
        <v>567</v>
      </c>
      <c r="C100" s="86">
        <v>45413</v>
      </c>
      <c r="D100" s="84" t="s">
        <v>387</v>
      </c>
      <c r="E100" s="78" t="s">
        <v>142</v>
      </c>
      <c r="F100" s="89" t="s">
        <v>834</v>
      </c>
      <c r="G100" s="89" t="s">
        <v>835</v>
      </c>
      <c r="H100" s="89" t="s">
        <v>836</v>
      </c>
      <c r="I100" s="89" t="s">
        <v>837</v>
      </c>
      <c r="J100" s="89" t="s">
        <v>838</v>
      </c>
      <c r="K100" s="89" t="s">
        <v>839</v>
      </c>
      <c r="L100" s="89" t="s">
        <v>840</v>
      </c>
      <c r="M100" s="89" t="s">
        <v>841</v>
      </c>
      <c r="N100" s="94"/>
      <c r="O100" s="98" t="s">
        <v>796</v>
      </c>
      <c r="P100" s="99">
        <v>45428</v>
      </c>
      <c r="Q100" s="100">
        <v>1</v>
      </c>
      <c r="R100" s="77">
        <v>2</v>
      </c>
      <c r="S100" s="77">
        <v>3</v>
      </c>
      <c r="T100" s="100">
        <v>4</v>
      </c>
      <c r="U100" s="100">
        <v>5</v>
      </c>
      <c r="V100" s="77">
        <v>6</v>
      </c>
      <c r="W100" s="77">
        <v>7</v>
      </c>
      <c r="X100" s="77">
        <v>8</v>
      </c>
      <c r="Y100" s="77">
        <v>9</v>
      </c>
      <c r="Z100" s="77">
        <v>10</v>
      </c>
      <c r="AA100" s="100">
        <v>11</v>
      </c>
      <c r="AB100" s="100">
        <v>12</v>
      </c>
      <c r="AC100" s="77">
        <v>13</v>
      </c>
      <c r="AD100" s="77">
        <v>14</v>
      </c>
      <c r="AE100" s="77">
        <v>15</v>
      </c>
      <c r="AF100" s="79">
        <v>16</v>
      </c>
      <c r="AG100" s="77">
        <v>17</v>
      </c>
      <c r="AH100" s="100">
        <v>18</v>
      </c>
      <c r="AI100" s="100">
        <v>19</v>
      </c>
      <c r="AJ100" s="77">
        <v>20</v>
      </c>
      <c r="AK100" s="77">
        <v>21</v>
      </c>
      <c r="AL100" s="77">
        <v>22</v>
      </c>
      <c r="AM100" s="77">
        <v>23</v>
      </c>
      <c r="AN100" s="77">
        <v>24</v>
      </c>
      <c r="AO100" s="100">
        <v>25</v>
      </c>
      <c r="AP100" s="100">
        <v>26</v>
      </c>
      <c r="AQ100" s="77">
        <v>27</v>
      </c>
      <c r="AR100" s="77">
        <v>28</v>
      </c>
      <c r="AS100" s="77">
        <v>29</v>
      </c>
      <c r="AT100" s="100">
        <v>30</v>
      </c>
      <c r="AU100" s="77">
        <v>31</v>
      </c>
      <c r="AV100" s="78"/>
      <c r="AW100" s="8"/>
    </row>
    <row r="101" spans="1:50" s="6" customFormat="1" ht="44.15" customHeight="1" x14ac:dyDescent="0.25">
      <c r="A101" s="75" t="str">
        <f>VLOOKUP(B101,Apoio!$A:$C,3,FALSE)</f>
        <v>MCSD EE - Resultados</v>
      </c>
      <c r="B101" s="82" t="s">
        <v>649</v>
      </c>
      <c r="C101" s="86">
        <v>45413</v>
      </c>
      <c r="D101" s="84" t="s">
        <v>387</v>
      </c>
      <c r="E101" s="78" t="s">
        <v>84</v>
      </c>
      <c r="F101" s="89"/>
      <c r="G101" s="89"/>
      <c r="H101" s="89" t="s">
        <v>84</v>
      </c>
      <c r="I101" s="89"/>
      <c r="J101" s="89"/>
      <c r="K101" s="89"/>
      <c r="L101" s="89"/>
      <c r="M101" s="89"/>
      <c r="N101" s="90"/>
      <c r="O101" s="98" t="s">
        <v>796</v>
      </c>
      <c r="P101" s="99">
        <v>45428</v>
      </c>
      <c r="Q101" s="100">
        <v>1</v>
      </c>
      <c r="R101" s="77">
        <v>2</v>
      </c>
      <c r="S101" s="77">
        <v>3</v>
      </c>
      <c r="T101" s="100">
        <v>4</v>
      </c>
      <c r="U101" s="100">
        <v>5</v>
      </c>
      <c r="V101" s="77">
        <v>6</v>
      </c>
      <c r="W101" s="77">
        <v>7</v>
      </c>
      <c r="X101" s="77">
        <v>8</v>
      </c>
      <c r="Y101" s="77">
        <v>9</v>
      </c>
      <c r="Z101" s="77">
        <v>10</v>
      </c>
      <c r="AA101" s="100">
        <v>11</v>
      </c>
      <c r="AB101" s="100">
        <v>12</v>
      </c>
      <c r="AC101" s="77">
        <v>13</v>
      </c>
      <c r="AD101" s="77">
        <v>14</v>
      </c>
      <c r="AE101" s="77">
        <v>15</v>
      </c>
      <c r="AF101" s="79">
        <v>16</v>
      </c>
      <c r="AG101" s="77">
        <v>17</v>
      </c>
      <c r="AH101" s="100">
        <v>18</v>
      </c>
      <c r="AI101" s="100">
        <v>19</v>
      </c>
      <c r="AJ101" s="77">
        <v>20</v>
      </c>
      <c r="AK101" s="77">
        <v>21</v>
      </c>
      <c r="AL101" s="77">
        <v>22</v>
      </c>
      <c r="AM101" s="77">
        <v>23</v>
      </c>
      <c r="AN101" s="77">
        <v>24</v>
      </c>
      <c r="AO101" s="100">
        <v>25</v>
      </c>
      <c r="AP101" s="100">
        <v>26</v>
      </c>
      <c r="AQ101" s="77">
        <v>27</v>
      </c>
      <c r="AR101" s="77">
        <v>28</v>
      </c>
      <c r="AS101" s="77">
        <v>29</v>
      </c>
      <c r="AT101" s="100">
        <v>30</v>
      </c>
      <c r="AU101" s="77">
        <v>31</v>
      </c>
      <c r="AV101" s="78"/>
      <c r="AW101" s="8"/>
    </row>
    <row r="102" spans="1:50" s="6" customFormat="1" ht="47.15" customHeight="1" x14ac:dyDescent="0.25">
      <c r="A102" s="75" t="str">
        <f>VLOOKUP(B102,Apoio!$A:$C,3,FALSE)</f>
        <v>Cessões de Energia (DSP 2300/19) - Liquidação</v>
      </c>
      <c r="B102" s="82" t="s">
        <v>995</v>
      </c>
      <c r="C102" s="86">
        <v>45383</v>
      </c>
      <c r="D102" s="84" t="s">
        <v>993</v>
      </c>
      <c r="E102" s="78" t="s">
        <v>493</v>
      </c>
      <c r="F102" s="91" t="s">
        <v>994</v>
      </c>
      <c r="G102" s="89"/>
      <c r="H102" s="89"/>
      <c r="I102" s="89"/>
      <c r="J102" s="89"/>
      <c r="K102" s="89"/>
      <c r="L102" s="89"/>
      <c r="M102" s="89"/>
      <c r="N102" s="90"/>
      <c r="O102" s="98" t="s">
        <v>796</v>
      </c>
      <c r="P102" s="99">
        <v>45428</v>
      </c>
      <c r="Q102" s="100">
        <v>1</v>
      </c>
      <c r="R102" s="77">
        <v>2</v>
      </c>
      <c r="S102" s="77">
        <v>3</v>
      </c>
      <c r="T102" s="100">
        <v>4</v>
      </c>
      <c r="U102" s="100">
        <v>5</v>
      </c>
      <c r="V102" s="77">
        <v>6</v>
      </c>
      <c r="W102" s="77">
        <v>7</v>
      </c>
      <c r="X102" s="77">
        <v>8</v>
      </c>
      <c r="Y102" s="77">
        <v>9</v>
      </c>
      <c r="Z102" s="77">
        <v>10</v>
      </c>
      <c r="AA102" s="100">
        <v>11</v>
      </c>
      <c r="AB102" s="100">
        <v>12</v>
      </c>
      <c r="AC102" s="77">
        <v>13</v>
      </c>
      <c r="AD102" s="77">
        <v>14</v>
      </c>
      <c r="AE102" s="77">
        <v>15</v>
      </c>
      <c r="AF102" s="79">
        <v>16</v>
      </c>
      <c r="AG102" s="77">
        <v>17</v>
      </c>
      <c r="AH102" s="100">
        <v>18</v>
      </c>
      <c r="AI102" s="100">
        <v>19</v>
      </c>
      <c r="AJ102" s="77">
        <v>20</v>
      </c>
      <c r="AK102" s="77">
        <v>21</v>
      </c>
      <c r="AL102" s="77">
        <v>22</v>
      </c>
      <c r="AM102" s="77">
        <v>23</v>
      </c>
      <c r="AN102" s="77">
        <v>24</v>
      </c>
      <c r="AO102" s="100">
        <v>25</v>
      </c>
      <c r="AP102" s="100">
        <v>26</v>
      </c>
      <c r="AQ102" s="77">
        <v>27</v>
      </c>
      <c r="AR102" s="77">
        <v>28</v>
      </c>
      <c r="AS102" s="77">
        <v>29</v>
      </c>
      <c r="AT102" s="100">
        <v>30</v>
      </c>
      <c r="AU102" s="77">
        <v>31</v>
      </c>
      <c r="AV102" s="78"/>
      <c r="AW102" s="8"/>
    </row>
    <row r="103" spans="1:50" s="6" customFormat="1" ht="36" customHeight="1" x14ac:dyDescent="0.25">
      <c r="A103" s="75" t="str">
        <f>VLOOKUP(B103,Apoio!$A:$C,3,FALSE)</f>
        <v>Cotas de Energia Nuclear - Liquidação</v>
      </c>
      <c r="B103" s="82" t="s">
        <v>193</v>
      </c>
      <c r="C103" s="86">
        <v>45383</v>
      </c>
      <c r="D103" s="84" t="s">
        <v>191</v>
      </c>
      <c r="E103" s="78" t="s">
        <v>84</v>
      </c>
      <c r="F103" s="88"/>
      <c r="G103" s="89"/>
      <c r="H103" s="89" t="s">
        <v>84</v>
      </c>
      <c r="I103" s="89"/>
      <c r="J103" s="89"/>
      <c r="K103" s="89"/>
      <c r="L103" s="89"/>
      <c r="M103" s="89"/>
      <c r="N103" s="90"/>
      <c r="O103" s="98" t="s">
        <v>796</v>
      </c>
      <c r="P103" s="99">
        <v>45428</v>
      </c>
      <c r="Q103" s="100">
        <v>1</v>
      </c>
      <c r="R103" s="77">
        <v>2</v>
      </c>
      <c r="S103" s="77">
        <v>3</v>
      </c>
      <c r="T103" s="100">
        <v>4</v>
      </c>
      <c r="U103" s="100">
        <v>5</v>
      </c>
      <c r="V103" s="77">
        <v>6</v>
      </c>
      <c r="W103" s="77">
        <v>7</v>
      </c>
      <c r="X103" s="77">
        <v>8</v>
      </c>
      <c r="Y103" s="77">
        <v>9</v>
      </c>
      <c r="Z103" s="77">
        <v>10</v>
      </c>
      <c r="AA103" s="100">
        <v>11</v>
      </c>
      <c r="AB103" s="100">
        <v>12</v>
      </c>
      <c r="AC103" s="77">
        <v>13</v>
      </c>
      <c r="AD103" s="77">
        <v>14</v>
      </c>
      <c r="AE103" s="77">
        <v>15</v>
      </c>
      <c r="AF103" s="79">
        <v>16</v>
      </c>
      <c r="AG103" s="77">
        <v>17</v>
      </c>
      <c r="AH103" s="100">
        <v>18</v>
      </c>
      <c r="AI103" s="100">
        <v>19</v>
      </c>
      <c r="AJ103" s="77">
        <v>20</v>
      </c>
      <c r="AK103" s="77">
        <v>21</v>
      </c>
      <c r="AL103" s="77">
        <v>22</v>
      </c>
      <c r="AM103" s="77">
        <v>23</v>
      </c>
      <c r="AN103" s="77">
        <v>24</v>
      </c>
      <c r="AO103" s="100">
        <v>25</v>
      </c>
      <c r="AP103" s="100">
        <v>26</v>
      </c>
      <c r="AQ103" s="77">
        <v>27</v>
      </c>
      <c r="AR103" s="77">
        <v>28</v>
      </c>
      <c r="AS103" s="77">
        <v>29</v>
      </c>
      <c r="AT103" s="100">
        <v>30</v>
      </c>
      <c r="AU103" s="77">
        <v>31</v>
      </c>
      <c r="AV103" s="78"/>
      <c r="AW103" s="8"/>
    </row>
    <row r="104" spans="1:50" s="6" customFormat="1" ht="36.75" customHeight="1" x14ac:dyDescent="0.25">
      <c r="A104" s="75" t="str">
        <f>VLOOKUP(B104,Apoio!$A:$C,3,FALSE)</f>
        <v>MVE - Pós-Liquidação</v>
      </c>
      <c r="B104" s="82" t="s">
        <v>882</v>
      </c>
      <c r="C104" s="86">
        <v>45383</v>
      </c>
      <c r="D104" s="84" t="s">
        <v>618</v>
      </c>
      <c r="E104" s="78" t="s">
        <v>622</v>
      </c>
      <c r="F104" s="88" t="s">
        <v>703</v>
      </c>
      <c r="G104" s="89" t="s">
        <v>831</v>
      </c>
      <c r="H104" s="89"/>
      <c r="I104" s="89"/>
      <c r="J104" s="89"/>
      <c r="K104" s="89"/>
      <c r="L104" s="89"/>
      <c r="M104" s="89"/>
      <c r="N104" s="90"/>
      <c r="O104" s="98" t="s">
        <v>796</v>
      </c>
      <c r="P104" s="99">
        <v>45428</v>
      </c>
      <c r="Q104" s="100">
        <v>1</v>
      </c>
      <c r="R104" s="77">
        <v>2</v>
      </c>
      <c r="S104" s="77">
        <v>3</v>
      </c>
      <c r="T104" s="100">
        <v>4</v>
      </c>
      <c r="U104" s="100">
        <v>5</v>
      </c>
      <c r="V104" s="77">
        <v>6</v>
      </c>
      <c r="W104" s="77">
        <v>7</v>
      </c>
      <c r="X104" s="77">
        <v>8</v>
      </c>
      <c r="Y104" s="77">
        <v>9</v>
      </c>
      <c r="Z104" s="77">
        <v>10</v>
      </c>
      <c r="AA104" s="100">
        <v>11</v>
      </c>
      <c r="AB104" s="100">
        <v>12</v>
      </c>
      <c r="AC104" s="77">
        <v>13</v>
      </c>
      <c r="AD104" s="77">
        <v>14</v>
      </c>
      <c r="AE104" s="77">
        <v>15</v>
      </c>
      <c r="AF104" s="79">
        <v>16</v>
      </c>
      <c r="AG104" s="77">
        <v>17</v>
      </c>
      <c r="AH104" s="100">
        <v>18</v>
      </c>
      <c r="AI104" s="100">
        <v>19</v>
      </c>
      <c r="AJ104" s="77">
        <v>20</v>
      </c>
      <c r="AK104" s="77">
        <v>21</v>
      </c>
      <c r="AL104" s="77">
        <v>22</v>
      </c>
      <c r="AM104" s="77">
        <v>23</v>
      </c>
      <c r="AN104" s="77">
        <v>24</v>
      </c>
      <c r="AO104" s="100">
        <v>25</v>
      </c>
      <c r="AP104" s="100">
        <v>26</v>
      </c>
      <c r="AQ104" s="77">
        <v>27</v>
      </c>
      <c r="AR104" s="77">
        <v>28</v>
      </c>
      <c r="AS104" s="77">
        <v>29</v>
      </c>
      <c r="AT104" s="100">
        <v>30</v>
      </c>
      <c r="AU104" s="77">
        <v>31</v>
      </c>
      <c r="AV104" s="78"/>
      <c r="AW104" s="8"/>
    </row>
    <row r="105" spans="1:50" s="6" customFormat="1" ht="58" x14ac:dyDescent="0.25">
      <c r="A105" s="75" t="str">
        <f>VLOOKUP(B105,Apoio!$A:$C,3,FALSE)</f>
        <v>Monitoramento Prudencial</v>
      </c>
      <c r="B105" s="82" t="s">
        <v>1011</v>
      </c>
      <c r="C105" s="86">
        <v>45413</v>
      </c>
      <c r="D105" s="84" t="s">
        <v>84</v>
      </c>
      <c r="E105" s="78" t="s">
        <v>84</v>
      </c>
      <c r="F105" s="89"/>
      <c r="G105" s="89"/>
      <c r="H105" s="89" t="s">
        <v>84</v>
      </c>
      <c r="I105" s="89"/>
      <c r="J105" s="89"/>
      <c r="K105" s="89"/>
      <c r="L105" s="89"/>
      <c r="M105" s="89"/>
      <c r="N105" s="90"/>
      <c r="O105" s="98" t="s">
        <v>796</v>
      </c>
      <c r="P105" s="99">
        <v>45428</v>
      </c>
      <c r="Q105" s="100">
        <v>1</v>
      </c>
      <c r="R105" s="77">
        <v>2</v>
      </c>
      <c r="S105" s="77">
        <v>3</v>
      </c>
      <c r="T105" s="100">
        <v>4</v>
      </c>
      <c r="U105" s="100">
        <v>5</v>
      </c>
      <c r="V105" s="77">
        <v>6</v>
      </c>
      <c r="W105" s="77">
        <v>7</v>
      </c>
      <c r="X105" s="77">
        <v>8</v>
      </c>
      <c r="Y105" s="77">
        <v>9</v>
      </c>
      <c r="Z105" s="77">
        <v>10</v>
      </c>
      <c r="AA105" s="100">
        <v>11</v>
      </c>
      <c r="AB105" s="100">
        <v>12</v>
      </c>
      <c r="AC105" s="77">
        <v>13</v>
      </c>
      <c r="AD105" s="77">
        <v>14</v>
      </c>
      <c r="AE105" s="77">
        <v>15</v>
      </c>
      <c r="AF105" s="79">
        <v>16</v>
      </c>
      <c r="AG105" s="77">
        <v>17</v>
      </c>
      <c r="AH105" s="100">
        <v>18</v>
      </c>
      <c r="AI105" s="100">
        <v>19</v>
      </c>
      <c r="AJ105" s="77">
        <v>20</v>
      </c>
      <c r="AK105" s="77">
        <v>21</v>
      </c>
      <c r="AL105" s="77">
        <v>22</v>
      </c>
      <c r="AM105" s="77">
        <v>23</v>
      </c>
      <c r="AN105" s="77">
        <v>24</v>
      </c>
      <c r="AO105" s="100">
        <v>25</v>
      </c>
      <c r="AP105" s="100">
        <v>26</v>
      </c>
      <c r="AQ105" s="77">
        <v>27</v>
      </c>
      <c r="AR105" s="77">
        <v>28</v>
      </c>
      <c r="AS105" s="77">
        <v>29</v>
      </c>
      <c r="AT105" s="100">
        <v>30</v>
      </c>
      <c r="AU105" s="77">
        <v>31</v>
      </c>
      <c r="AV105" s="78"/>
      <c r="AW105" s="21"/>
    </row>
    <row r="106" spans="1:50" s="6" customFormat="1" ht="58" x14ac:dyDescent="0.25">
      <c r="A106" s="75" t="str">
        <f>VLOOKUP(B106,Apoio!$A:$C,3,FALSE)</f>
        <v>Monitoramento Prudencial</v>
      </c>
      <c r="B106" s="82" t="s">
        <v>1015</v>
      </c>
      <c r="C106" s="86">
        <v>45413</v>
      </c>
      <c r="D106" s="84" t="s">
        <v>84</v>
      </c>
      <c r="E106" s="78" t="s">
        <v>84</v>
      </c>
      <c r="F106" s="92"/>
      <c r="G106" s="89"/>
      <c r="H106" s="89" t="s">
        <v>84</v>
      </c>
      <c r="I106" s="89"/>
      <c r="J106" s="89"/>
      <c r="K106" s="89"/>
      <c r="L106" s="89"/>
      <c r="M106" s="89"/>
      <c r="N106" s="90"/>
      <c r="O106" s="98" t="s">
        <v>796</v>
      </c>
      <c r="P106" s="99">
        <v>45428</v>
      </c>
      <c r="Q106" s="100">
        <v>1</v>
      </c>
      <c r="R106" s="77">
        <v>2</v>
      </c>
      <c r="S106" s="77">
        <v>3</v>
      </c>
      <c r="T106" s="100">
        <v>4</v>
      </c>
      <c r="U106" s="100">
        <v>5</v>
      </c>
      <c r="V106" s="77">
        <v>6</v>
      </c>
      <c r="W106" s="77">
        <v>7</v>
      </c>
      <c r="X106" s="77">
        <v>8</v>
      </c>
      <c r="Y106" s="77">
        <v>9</v>
      </c>
      <c r="Z106" s="77">
        <v>10</v>
      </c>
      <c r="AA106" s="100">
        <v>11</v>
      </c>
      <c r="AB106" s="100">
        <v>12</v>
      </c>
      <c r="AC106" s="77">
        <v>13</v>
      </c>
      <c r="AD106" s="77">
        <v>14</v>
      </c>
      <c r="AE106" s="77">
        <v>15</v>
      </c>
      <c r="AF106" s="79">
        <v>16</v>
      </c>
      <c r="AG106" s="77">
        <v>17</v>
      </c>
      <c r="AH106" s="100">
        <v>18</v>
      </c>
      <c r="AI106" s="100">
        <v>19</v>
      </c>
      <c r="AJ106" s="77">
        <v>20</v>
      </c>
      <c r="AK106" s="77">
        <v>21</v>
      </c>
      <c r="AL106" s="77">
        <v>22</v>
      </c>
      <c r="AM106" s="77">
        <v>23</v>
      </c>
      <c r="AN106" s="77">
        <v>24</v>
      </c>
      <c r="AO106" s="100">
        <v>25</v>
      </c>
      <c r="AP106" s="100">
        <v>26</v>
      </c>
      <c r="AQ106" s="77">
        <v>27</v>
      </c>
      <c r="AR106" s="77">
        <v>28</v>
      </c>
      <c r="AS106" s="77">
        <v>29</v>
      </c>
      <c r="AT106" s="100">
        <v>30</v>
      </c>
      <c r="AU106" s="77">
        <v>31</v>
      </c>
      <c r="AV106" s="78"/>
      <c r="AW106" s="21"/>
    </row>
    <row r="107" spans="1:50" s="6" customFormat="1" ht="58" x14ac:dyDescent="0.25">
      <c r="A107" s="75" t="str">
        <f>VLOOKUP(B107,Apoio!$A:$C,3,FALSE)</f>
        <v>Monitoramento Prudencial</v>
      </c>
      <c r="B107" s="82" t="s">
        <v>1013</v>
      </c>
      <c r="C107" s="86">
        <v>45413</v>
      </c>
      <c r="D107" s="84" t="s">
        <v>930</v>
      </c>
      <c r="E107" s="78" t="s">
        <v>84</v>
      </c>
      <c r="F107" s="89"/>
      <c r="G107" s="89"/>
      <c r="H107" s="89" t="s">
        <v>84</v>
      </c>
      <c r="I107" s="89"/>
      <c r="J107" s="89"/>
      <c r="K107" s="89"/>
      <c r="L107" s="89"/>
      <c r="M107" s="89"/>
      <c r="N107" s="90"/>
      <c r="O107" s="98" t="s">
        <v>796</v>
      </c>
      <c r="P107" s="99">
        <v>45429</v>
      </c>
      <c r="Q107" s="100">
        <v>1</v>
      </c>
      <c r="R107" s="77">
        <v>2</v>
      </c>
      <c r="S107" s="77">
        <v>3</v>
      </c>
      <c r="T107" s="100">
        <v>4</v>
      </c>
      <c r="U107" s="100">
        <v>5</v>
      </c>
      <c r="V107" s="77">
        <v>6</v>
      </c>
      <c r="W107" s="77">
        <v>7</v>
      </c>
      <c r="X107" s="77">
        <v>8</v>
      </c>
      <c r="Y107" s="77">
        <v>9</v>
      </c>
      <c r="Z107" s="77">
        <v>10</v>
      </c>
      <c r="AA107" s="100">
        <v>11</v>
      </c>
      <c r="AB107" s="100">
        <v>12</v>
      </c>
      <c r="AC107" s="77">
        <v>13</v>
      </c>
      <c r="AD107" s="77">
        <v>14</v>
      </c>
      <c r="AE107" s="77">
        <v>15</v>
      </c>
      <c r="AF107" s="77">
        <v>16</v>
      </c>
      <c r="AG107" s="79">
        <v>17</v>
      </c>
      <c r="AH107" s="100">
        <v>18</v>
      </c>
      <c r="AI107" s="100">
        <v>19</v>
      </c>
      <c r="AJ107" s="77">
        <v>20</v>
      </c>
      <c r="AK107" s="77">
        <v>21</v>
      </c>
      <c r="AL107" s="77">
        <v>22</v>
      </c>
      <c r="AM107" s="77">
        <v>23</v>
      </c>
      <c r="AN107" s="77">
        <v>24</v>
      </c>
      <c r="AO107" s="100">
        <v>25</v>
      </c>
      <c r="AP107" s="100">
        <v>26</v>
      </c>
      <c r="AQ107" s="77">
        <v>27</v>
      </c>
      <c r="AR107" s="77">
        <v>28</v>
      </c>
      <c r="AS107" s="77">
        <v>29</v>
      </c>
      <c r="AT107" s="100">
        <v>30</v>
      </c>
      <c r="AU107" s="77">
        <v>31</v>
      </c>
      <c r="AV107" s="78"/>
      <c r="AW107" s="21"/>
    </row>
    <row r="108" spans="1:50" s="6" customFormat="1" ht="36" customHeight="1" x14ac:dyDescent="0.25">
      <c r="A108" s="75" t="str">
        <f>VLOOKUP(B108,Apoio!$A:$C,3,FALSE)</f>
        <v>Contrato</v>
      </c>
      <c r="B108" s="82" t="s">
        <v>179</v>
      </c>
      <c r="C108" s="86">
        <v>45383</v>
      </c>
      <c r="D108" s="84" t="s">
        <v>15</v>
      </c>
      <c r="E108" s="78" t="s">
        <v>73</v>
      </c>
      <c r="F108" s="91" t="s">
        <v>732</v>
      </c>
      <c r="G108" s="89" t="s">
        <v>733</v>
      </c>
      <c r="H108" s="89"/>
      <c r="I108" s="89"/>
      <c r="J108" s="89"/>
      <c r="K108" s="89"/>
      <c r="L108" s="89"/>
      <c r="M108" s="89"/>
      <c r="N108" s="90"/>
      <c r="O108" s="98" t="s">
        <v>796</v>
      </c>
      <c r="P108" s="99">
        <v>45429</v>
      </c>
      <c r="Q108" s="100">
        <v>1</v>
      </c>
      <c r="R108" s="77">
        <v>2</v>
      </c>
      <c r="S108" s="77">
        <v>3</v>
      </c>
      <c r="T108" s="100">
        <v>4</v>
      </c>
      <c r="U108" s="100">
        <v>5</v>
      </c>
      <c r="V108" s="77">
        <v>6</v>
      </c>
      <c r="W108" s="77">
        <v>7</v>
      </c>
      <c r="X108" s="77">
        <v>8</v>
      </c>
      <c r="Y108" s="77">
        <v>9</v>
      </c>
      <c r="Z108" s="77">
        <v>10</v>
      </c>
      <c r="AA108" s="100">
        <v>11</v>
      </c>
      <c r="AB108" s="100">
        <v>12</v>
      </c>
      <c r="AC108" s="77">
        <v>13</v>
      </c>
      <c r="AD108" s="77">
        <v>14</v>
      </c>
      <c r="AE108" s="77">
        <v>15</v>
      </c>
      <c r="AF108" s="77">
        <v>16</v>
      </c>
      <c r="AG108" s="79">
        <v>17</v>
      </c>
      <c r="AH108" s="100">
        <v>18</v>
      </c>
      <c r="AI108" s="100">
        <v>19</v>
      </c>
      <c r="AJ108" s="77">
        <v>20</v>
      </c>
      <c r="AK108" s="77">
        <v>21</v>
      </c>
      <c r="AL108" s="77">
        <v>22</v>
      </c>
      <c r="AM108" s="77">
        <v>23</v>
      </c>
      <c r="AN108" s="77">
        <v>24</v>
      </c>
      <c r="AO108" s="100">
        <v>25</v>
      </c>
      <c r="AP108" s="100">
        <v>26</v>
      </c>
      <c r="AQ108" s="77">
        <v>27</v>
      </c>
      <c r="AR108" s="77">
        <v>28</v>
      </c>
      <c r="AS108" s="77">
        <v>29</v>
      </c>
      <c r="AT108" s="100">
        <v>30</v>
      </c>
      <c r="AU108" s="77">
        <v>31</v>
      </c>
      <c r="AV108" s="78"/>
      <c r="AW108" s="8"/>
    </row>
    <row r="109" spans="1:50" s="6" customFormat="1" ht="36" customHeight="1" x14ac:dyDescent="0.3">
      <c r="A109" s="75" t="str">
        <f>VLOOKUP(B109,Apoio!$A:$C,3,FALSE)</f>
        <v>Garantias Financeiras - Aporte</v>
      </c>
      <c r="B109" s="82" t="s">
        <v>1054</v>
      </c>
      <c r="C109" s="86">
        <v>45383</v>
      </c>
      <c r="D109" s="84" t="s">
        <v>14</v>
      </c>
      <c r="E109" s="78" t="s">
        <v>110</v>
      </c>
      <c r="F109" s="88" t="s">
        <v>734</v>
      </c>
      <c r="G109" s="89" t="s">
        <v>735</v>
      </c>
      <c r="H109" s="149"/>
      <c r="I109" s="89"/>
      <c r="J109" s="89"/>
      <c r="K109" s="89"/>
      <c r="L109" s="89"/>
      <c r="M109" s="89"/>
      <c r="N109" s="90"/>
      <c r="O109" s="98" t="s">
        <v>796</v>
      </c>
      <c r="P109" s="99">
        <v>45429</v>
      </c>
      <c r="Q109" s="100">
        <v>1</v>
      </c>
      <c r="R109" s="77">
        <v>2</v>
      </c>
      <c r="S109" s="77">
        <v>3</v>
      </c>
      <c r="T109" s="100">
        <v>4</v>
      </c>
      <c r="U109" s="100">
        <v>5</v>
      </c>
      <c r="V109" s="77">
        <v>6</v>
      </c>
      <c r="W109" s="77">
        <v>7</v>
      </c>
      <c r="X109" s="77">
        <v>8</v>
      </c>
      <c r="Y109" s="77">
        <v>9</v>
      </c>
      <c r="Z109" s="77">
        <v>10</v>
      </c>
      <c r="AA109" s="100">
        <v>11</v>
      </c>
      <c r="AB109" s="100">
        <v>12</v>
      </c>
      <c r="AC109" s="77">
        <v>13</v>
      </c>
      <c r="AD109" s="77">
        <v>14</v>
      </c>
      <c r="AE109" s="77">
        <v>15</v>
      </c>
      <c r="AF109" s="77">
        <v>16</v>
      </c>
      <c r="AG109" s="79">
        <v>17</v>
      </c>
      <c r="AH109" s="100">
        <v>18</v>
      </c>
      <c r="AI109" s="100">
        <v>19</v>
      </c>
      <c r="AJ109" s="77">
        <v>20</v>
      </c>
      <c r="AK109" s="77">
        <v>21</v>
      </c>
      <c r="AL109" s="77">
        <v>22</v>
      </c>
      <c r="AM109" s="77">
        <v>23</v>
      </c>
      <c r="AN109" s="77">
        <v>24</v>
      </c>
      <c r="AO109" s="100">
        <v>25</v>
      </c>
      <c r="AP109" s="100">
        <v>26</v>
      </c>
      <c r="AQ109" s="77">
        <v>27</v>
      </c>
      <c r="AR109" s="77">
        <v>28</v>
      </c>
      <c r="AS109" s="77">
        <v>29</v>
      </c>
      <c r="AT109" s="100">
        <v>30</v>
      </c>
      <c r="AU109" s="77">
        <v>31</v>
      </c>
      <c r="AV109" s="80"/>
      <c r="AW109" s="8"/>
    </row>
    <row r="110" spans="1:50" s="6" customFormat="1" ht="21" x14ac:dyDescent="0.25">
      <c r="A110" s="75" t="str">
        <f>VLOOKUP(B110,Apoio!$A:$C,3,FALSE)</f>
        <v>MCP - Memória de Cálculo</v>
      </c>
      <c r="B110" s="185" t="s">
        <v>1062</v>
      </c>
      <c r="C110" s="86">
        <v>45383</v>
      </c>
      <c r="D110" s="84" t="s">
        <v>15</v>
      </c>
      <c r="E110" s="78" t="s">
        <v>70</v>
      </c>
      <c r="F110" s="88" t="s">
        <v>736</v>
      </c>
      <c r="G110" s="89"/>
      <c r="H110" s="89"/>
      <c r="I110" s="89"/>
      <c r="J110" s="89"/>
      <c r="K110" s="89"/>
      <c r="L110" s="89"/>
      <c r="M110" s="89"/>
      <c r="N110" s="90"/>
      <c r="O110" s="98" t="s">
        <v>796</v>
      </c>
      <c r="P110" s="99">
        <v>45429</v>
      </c>
      <c r="Q110" s="176">
        <v>1</v>
      </c>
      <c r="R110" s="178">
        <v>2</v>
      </c>
      <c r="S110" s="178">
        <v>3</v>
      </c>
      <c r="T110" s="176">
        <v>4</v>
      </c>
      <c r="U110" s="176">
        <v>5</v>
      </c>
      <c r="V110" s="178">
        <v>6</v>
      </c>
      <c r="W110" s="178">
        <v>7</v>
      </c>
      <c r="X110" s="178">
        <v>8</v>
      </c>
      <c r="Y110" s="178">
        <v>9</v>
      </c>
      <c r="Z110" s="178">
        <v>10</v>
      </c>
      <c r="AA110" s="176">
        <v>11</v>
      </c>
      <c r="AB110" s="176">
        <v>12</v>
      </c>
      <c r="AC110" s="178">
        <v>13</v>
      </c>
      <c r="AD110" s="178">
        <v>14</v>
      </c>
      <c r="AE110" s="178">
        <v>15</v>
      </c>
      <c r="AF110" s="178">
        <v>16</v>
      </c>
      <c r="AG110" s="180">
        <v>17</v>
      </c>
      <c r="AH110" s="176">
        <v>18</v>
      </c>
      <c r="AI110" s="176">
        <v>19</v>
      </c>
      <c r="AJ110" s="178">
        <v>20</v>
      </c>
      <c r="AK110" s="178">
        <v>21</v>
      </c>
      <c r="AL110" s="178">
        <v>22</v>
      </c>
      <c r="AM110" s="178">
        <v>23</v>
      </c>
      <c r="AN110" s="178">
        <v>24</v>
      </c>
      <c r="AO110" s="176">
        <v>25</v>
      </c>
      <c r="AP110" s="176">
        <v>26</v>
      </c>
      <c r="AQ110" s="178">
        <v>27</v>
      </c>
      <c r="AR110" s="178">
        <v>28</v>
      </c>
      <c r="AS110" s="178">
        <v>29</v>
      </c>
      <c r="AT110" s="176">
        <v>30</v>
      </c>
      <c r="AU110" s="178">
        <v>31</v>
      </c>
      <c r="AV110" s="174"/>
      <c r="AW110" s="8"/>
    </row>
    <row r="111" spans="1:50" s="6" customFormat="1" ht="21" x14ac:dyDescent="0.25">
      <c r="A111" s="75"/>
      <c r="B111" s="186"/>
      <c r="C111" s="86">
        <v>45383</v>
      </c>
      <c r="D111" s="84" t="s">
        <v>15</v>
      </c>
      <c r="E111" s="78" t="s">
        <v>71</v>
      </c>
      <c r="F111" s="88" t="s">
        <v>737</v>
      </c>
      <c r="G111" s="89" t="s">
        <v>738</v>
      </c>
      <c r="H111" s="89"/>
      <c r="I111" s="89"/>
      <c r="J111" s="89"/>
      <c r="K111" s="89"/>
      <c r="L111" s="89"/>
      <c r="M111" s="89"/>
      <c r="N111" s="90"/>
      <c r="O111" s="98" t="s">
        <v>796</v>
      </c>
      <c r="P111" s="99">
        <v>45429</v>
      </c>
      <c r="Q111" s="177"/>
      <c r="R111" s="179"/>
      <c r="S111" s="179"/>
      <c r="T111" s="177"/>
      <c r="U111" s="177"/>
      <c r="V111" s="179"/>
      <c r="W111" s="179"/>
      <c r="X111" s="179"/>
      <c r="Y111" s="179"/>
      <c r="Z111" s="179"/>
      <c r="AA111" s="177"/>
      <c r="AB111" s="177"/>
      <c r="AC111" s="179"/>
      <c r="AD111" s="179"/>
      <c r="AE111" s="179"/>
      <c r="AF111" s="179"/>
      <c r="AG111" s="181"/>
      <c r="AH111" s="177"/>
      <c r="AI111" s="177"/>
      <c r="AJ111" s="179"/>
      <c r="AK111" s="179"/>
      <c r="AL111" s="179"/>
      <c r="AM111" s="179"/>
      <c r="AN111" s="179"/>
      <c r="AO111" s="177"/>
      <c r="AP111" s="177"/>
      <c r="AQ111" s="179"/>
      <c r="AR111" s="179"/>
      <c r="AS111" s="179"/>
      <c r="AT111" s="177"/>
      <c r="AU111" s="179"/>
      <c r="AV111" s="175"/>
      <c r="AW111" s="8"/>
    </row>
    <row r="112" spans="1:50" s="6" customFormat="1" ht="21" x14ac:dyDescent="0.25">
      <c r="A112" s="75"/>
      <c r="B112" s="186"/>
      <c r="C112" s="86">
        <v>45383</v>
      </c>
      <c r="D112" s="84" t="s">
        <v>15</v>
      </c>
      <c r="E112" s="78" t="s">
        <v>72</v>
      </c>
      <c r="F112" s="88" t="s">
        <v>739</v>
      </c>
      <c r="G112" s="89" t="s">
        <v>740</v>
      </c>
      <c r="H112" s="89" t="s">
        <v>741</v>
      </c>
      <c r="I112" s="89" t="s">
        <v>742</v>
      </c>
      <c r="J112" s="89" t="s">
        <v>743</v>
      </c>
      <c r="K112" s="89" t="s">
        <v>744</v>
      </c>
      <c r="L112" s="89" t="s">
        <v>745</v>
      </c>
      <c r="M112" s="89" t="s">
        <v>746</v>
      </c>
      <c r="N112" s="90" t="s">
        <v>896</v>
      </c>
      <c r="O112" s="98" t="s">
        <v>796</v>
      </c>
      <c r="P112" s="99">
        <v>45429</v>
      </c>
      <c r="Q112" s="177"/>
      <c r="R112" s="179"/>
      <c r="S112" s="179"/>
      <c r="T112" s="177"/>
      <c r="U112" s="177"/>
      <c r="V112" s="179"/>
      <c r="W112" s="179"/>
      <c r="X112" s="179"/>
      <c r="Y112" s="179"/>
      <c r="Z112" s="179"/>
      <c r="AA112" s="177"/>
      <c r="AB112" s="177"/>
      <c r="AC112" s="179"/>
      <c r="AD112" s="179"/>
      <c r="AE112" s="179"/>
      <c r="AF112" s="179"/>
      <c r="AG112" s="181"/>
      <c r="AH112" s="177"/>
      <c r="AI112" s="177"/>
      <c r="AJ112" s="179"/>
      <c r="AK112" s="179"/>
      <c r="AL112" s="179"/>
      <c r="AM112" s="179"/>
      <c r="AN112" s="179"/>
      <c r="AO112" s="177"/>
      <c r="AP112" s="177"/>
      <c r="AQ112" s="179"/>
      <c r="AR112" s="179"/>
      <c r="AS112" s="179"/>
      <c r="AT112" s="177"/>
      <c r="AU112" s="179"/>
      <c r="AV112" s="175"/>
      <c r="AW112" s="8"/>
    </row>
    <row r="113" spans="1:49" s="6" customFormat="1" ht="21" x14ac:dyDescent="0.25">
      <c r="A113" s="75"/>
      <c r="B113" s="186"/>
      <c r="C113" s="86">
        <v>45383</v>
      </c>
      <c r="D113" s="84" t="s">
        <v>15</v>
      </c>
      <c r="E113" s="78" t="s">
        <v>73</v>
      </c>
      <c r="F113" s="88" t="s">
        <v>747</v>
      </c>
      <c r="G113" s="89" t="s">
        <v>748</v>
      </c>
      <c r="H113" s="89" t="s">
        <v>749</v>
      </c>
      <c r="I113" s="89"/>
      <c r="J113" s="89"/>
      <c r="K113" s="89"/>
      <c r="L113" s="89"/>
      <c r="M113" s="89"/>
      <c r="N113" s="90"/>
      <c r="O113" s="98" t="s">
        <v>796</v>
      </c>
      <c r="P113" s="99">
        <v>45429</v>
      </c>
      <c r="Q113" s="177"/>
      <c r="R113" s="179"/>
      <c r="S113" s="179"/>
      <c r="T113" s="177"/>
      <c r="U113" s="177"/>
      <c r="V113" s="179"/>
      <c r="W113" s="179"/>
      <c r="X113" s="179"/>
      <c r="Y113" s="179"/>
      <c r="Z113" s="179"/>
      <c r="AA113" s="177"/>
      <c r="AB113" s="177"/>
      <c r="AC113" s="179"/>
      <c r="AD113" s="179"/>
      <c r="AE113" s="179"/>
      <c r="AF113" s="179"/>
      <c r="AG113" s="181"/>
      <c r="AH113" s="177"/>
      <c r="AI113" s="177"/>
      <c r="AJ113" s="179"/>
      <c r="AK113" s="179"/>
      <c r="AL113" s="179"/>
      <c r="AM113" s="179"/>
      <c r="AN113" s="179"/>
      <c r="AO113" s="177"/>
      <c r="AP113" s="177"/>
      <c r="AQ113" s="179"/>
      <c r="AR113" s="179"/>
      <c r="AS113" s="179"/>
      <c r="AT113" s="177"/>
      <c r="AU113" s="179"/>
      <c r="AV113" s="175"/>
      <c r="AW113" s="8"/>
    </row>
    <row r="114" spans="1:49" s="6" customFormat="1" ht="21" x14ac:dyDescent="0.25">
      <c r="A114" s="75"/>
      <c r="B114" s="186"/>
      <c r="C114" s="86">
        <v>45383</v>
      </c>
      <c r="D114" s="84" t="s">
        <v>15</v>
      </c>
      <c r="E114" s="78" t="s">
        <v>75</v>
      </c>
      <c r="F114" s="88" t="s">
        <v>753</v>
      </c>
      <c r="G114" s="89" t="s">
        <v>754</v>
      </c>
      <c r="H114" s="89" t="s">
        <v>755</v>
      </c>
      <c r="I114" s="89" t="s">
        <v>756</v>
      </c>
      <c r="J114" s="89"/>
      <c r="K114" s="89"/>
      <c r="L114" s="89"/>
      <c r="M114" s="89"/>
      <c r="N114" s="90"/>
      <c r="O114" s="98" t="s">
        <v>796</v>
      </c>
      <c r="P114" s="99">
        <v>45429</v>
      </c>
      <c r="Q114" s="177"/>
      <c r="R114" s="179"/>
      <c r="S114" s="179"/>
      <c r="T114" s="177"/>
      <c r="U114" s="177"/>
      <c r="V114" s="179"/>
      <c r="W114" s="179"/>
      <c r="X114" s="179"/>
      <c r="Y114" s="179"/>
      <c r="Z114" s="179"/>
      <c r="AA114" s="177"/>
      <c r="AB114" s="177"/>
      <c r="AC114" s="179"/>
      <c r="AD114" s="179"/>
      <c r="AE114" s="179"/>
      <c r="AF114" s="179"/>
      <c r="AG114" s="181"/>
      <c r="AH114" s="177"/>
      <c r="AI114" s="177"/>
      <c r="AJ114" s="179"/>
      <c r="AK114" s="179"/>
      <c r="AL114" s="179"/>
      <c r="AM114" s="179"/>
      <c r="AN114" s="179"/>
      <c r="AO114" s="177"/>
      <c r="AP114" s="177"/>
      <c r="AQ114" s="179"/>
      <c r="AR114" s="179"/>
      <c r="AS114" s="179"/>
      <c r="AT114" s="177"/>
      <c r="AU114" s="179"/>
      <c r="AV114" s="175"/>
      <c r="AW114" s="8"/>
    </row>
    <row r="115" spans="1:49" s="6" customFormat="1" ht="21" x14ac:dyDescent="0.25">
      <c r="A115" s="75"/>
      <c r="B115" s="186"/>
      <c r="C115" s="86">
        <v>45383</v>
      </c>
      <c r="D115" s="84" t="s">
        <v>15</v>
      </c>
      <c r="E115" s="78" t="s">
        <v>76</v>
      </c>
      <c r="F115" s="88" t="s">
        <v>757</v>
      </c>
      <c r="G115" s="89" t="s">
        <v>758</v>
      </c>
      <c r="H115" s="89" t="s">
        <v>759</v>
      </c>
      <c r="I115" s="89"/>
      <c r="J115" s="89"/>
      <c r="K115" s="89"/>
      <c r="L115" s="89"/>
      <c r="M115" s="89"/>
      <c r="N115" s="90"/>
      <c r="O115" s="98" t="s">
        <v>796</v>
      </c>
      <c r="P115" s="99">
        <v>45429</v>
      </c>
      <c r="Q115" s="177"/>
      <c r="R115" s="179"/>
      <c r="S115" s="179"/>
      <c r="T115" s="177"/>
      <c r="U115" s="177"/>
      <c r="V115" s="179"/>
      <c r="W115" s="179"/>
      <c r="X115" s="179"/>
      <c r="Y115" s="179"/>
      <c r="Z115" s="179"/>
      <c r="AA115" s="177"/>
      <c r="AB115" s="177"/>
      <c r="AC115" s="179"/>
      <c r="AD115" s="179"/>
      <c r="AE115" s="179"/>
      <c r="AF115" s="179"/>
      <c r="AG115" s="181"/>
      <c r="AH115" s="177"/>
      <c r="AI115" s="177"/>
      <c r="AJ115" s="179"/>
      <c r="AK115" s="179"/>
      <c r="AL115" s="179"/>
      <c r="AM115" s="179"/>
      <c r="AN115" s="179"/>
      <c r="AO115" s="177"/>
      <c r="AP115" s="177"/>
      <c r="AQ115" s="179"/>
      <c r="AR115" s="179"/>
      <c r="AS115" s="179"/>
      <c r="AT115" s="177"/>
      <c r="AU115" s="179"/>
      <c r="AV115" s="175"/>
      <c r="AW115" s="8"/>
    </row>
    <row r="116" spans="1:49" s="6" customFormat="1" ht="21" x14ac:dyDescent="0.25">
      <c r="A116" s="75"/>
      <c r="B116" s="186"/>
      <c r="C116" s="86">
        <v>45383</v>
      </c>
      <c r="D116" s="84" t="s">
        <v>15</v>
      </c>
      <c r="E116" s="78" t="s">
        <v>77</v>
      </c>
      <c r="F116" s="88" t="s">
        <v>760</v>
      </c>
      <c r="G116" s="89" t="s">
        <v>761</v>
      </c>
      <c r="H116" s="89" t="s">
        <v>762</v>
      </c>
      <c r="I116" s="89" t="s">
        <v>763</v>
      </c>
      <c r="J116" s="89"/>
      <c r="K116" s="89"/>
      <c r="L116" s="89"/>
      <c r="M116" s="89"/>
      <c r="N116" s="90"/>
      <c r="O116" s="98" t="s">
        <v>796</v>
      </c>
      <c r="P116" s="99">
        <v>45429</v>
      </c>
      <c r="Q116" s="177"/>
      <c r="R116" s="179"/>
      <c r="S116" s="179"/>
      <c r="T116" s="177"/>
      <c r="U116" s="177"/>
      <c r="V116" s="179"/>
      <c r="W116" s="179"/>
      <c r="X116" s="179"/>
      <c r="Y116" s="179"/>
      <c r="Z116" s="179"/>
      <c r="AA116" s="177"/>
      <c r="AB116" s="177"/>
      <c r="AC116" s="179"/>
      <c r="AD116" s="179"/>
      <c r="AE116" s="179"/>
      <c r="AF116" s="179"/>
      <c r="AG116" s="181"/>
      <c r="AH116" s="177"/>
      <c r="AI116" s="177"/>
      <c r="AJ116" s="179"/>
      <c r="AK116" s="179"/>
      <c r="AL116" s="179"/>
      <c r="AM116" s="179"/>
      <c r="AN116" s="179"/>
      <c r="AO116" s="177"/>
      <c r="AP116" s="177"/>
      <c r="AQ116" s="179"/>
      <c r="AR116" s="179"/>
      <c r="AS116" s="179"/>
      <c r="AT116" s="177"/>
      <c r="AU116" s="179"/>
      <c r="AV116" s="175"/>
      <c r="AW116" s="8"/>
    </row>
    <row r="117" spans="1:49" s="6" customFormat="1" ht="21" x14ac:dyDescent="0.25">
      <c r="A117" s="75"/>
      <c r="B117" s="186"/>
      <c r="C117" s="86">
        <v>45383</v>
      </c>
      <c r="D117" s="84" t="s">
        <v>15</v>
      </c>
      <c r="E117" s="78" t="s">
        <v>1028</v>
      </c>
      <c r="F117" s="88" t="s">
        <v>1029</v>
      </c>
      <c r="G117" s="89" t="s">
        <v>1030</v>
      </c>
      <c r="H117" s="89"/>
      <c r="I117" s="89"/>
      <c r="J117" s="89"/>
      <c r="K117" s="89"/>
      <c r="L117" s="89"/>
      <c r="M117" s="89"/>
      <c r="N117" s="90"/>
      <c r="O117" s="98" t="s">
        <v>796</v>
      </c>
      <c r="P117" s="99">
        <v>45429</v>
      </c>
      <c r="Q117" s="177"/>
      <c r="R117" s="179"/>
      <c r="S117" s="179"/>
      <c r="T117" s="177"/>
      <c r="U117" s="177"/>
      <c r="V117" s="179"/>
      <c r="W117" s="179"/>
      <c r="X117" s="179"/>
      <c r="Y117" s="179"/>
      <c r="Z117" s="179"/>
      <c r="AA117" s="177"/>
      <c r="AB117" s="177"/>
      <c r="AC117" s="179"/>
      <c r="AD117" s="179"/>
      <c r="AE117" s="179"/>
      <c r="AF117" s="179"/>
      <c r="AG117" s="181"/>
      <c r="AH117" s="177"/>
      <c r="AI117" s="177"/>
      <c r="AJ117" s="179"/>
      <c r="AK117" s="179"/>
      <c r="AL117" s="179"/>
      <c r="AM117" s="179"/>
      <c r="AN117" s="179"/>
      <c r="AO117" s="177"/>
      <c r="AP117" s="177"/>
      <c r="AQ117" s="179"/>
      <c r="AR117" s="179"/>
      <c r="AS117" s="179"/>
      <c r="AT117" s="177"/>
      <c r="AU117" s="179"/>
      <c r="AV117" s="175"/>
      <c r="AW117" s="8"/>
    </row>
    <row r="118" spans="1:49" s="6" customFormat="1" ht="21" x14ac:dyDescent="0.25">
      <c r="A118" s="75"/>
      <c r="B118" s="186"/>
      <c r="C118" s="86">
        <v>45383</v>
      </c>
      <c r="D118" s="84" t="s">
        <v>15</v>
      </c>
      <c r="E118" s="78" t="s">
        <v>586</v>
      </c>
      <c r="F118" s="88" t="s">
        <v>588</v>
      </c>
      <c r="G118" s="89" t="s">
        <v>589</v>
      </c>
      <c r="H118" s="89" t="s">
        <v>590</v>
      </c>
      <c r="I118" s="89"/>
      <c r="J118" s="89"/>
      <c r="K118" s="89"/>
      <c r="L118" s="89"/>
      <c r="M118" s="89"/>
      <c r="N118" s="90"/>
      <c r="O118" s="98" t="s">
        <v>796</v>
      </c>
      <c r="P118" s="99">
        <v>45429</v>
      </c>
      <c r="Q118" s="177"/>
      <c r="R118" s="179"/>
      <c r="S118" s="179"/>
      <c r="T118" s="177"/>
      <c r="U118" s="177"/>
      <c r="V118" s="179"/>
      <c r="W118" s="179"/>
      <c r="X118" s="179"/>
      <c r="Y118" s="179"/>
      <c r="Z118" s="179"/>
      <c r="AA118" s="177"/>
      <c r="AB118" s="177"/>
      <c r="AC118" s="179"/>
      <c r="AD118" s="179"/>
      <c r="AE118" s="179"/>
      <c r="AF118" s="179"/>
      <c r="AG118" s="181"/>
      <c r="AH118" s="177"/>
      <c r="AI118" s="177"/>
      <c r="AJ118" s="179"/>
      <c r="AK118" s="179"/>
      <c r="AL118" s="179"/>
      <c r="AM118" s="179"/>
      <c r="AN118" s="179"/>
      <c r="AO118" s="177"/>
      <c r="AP118" s="177"/>
      <c r="AQ118" s="179"/>
      <c r="AR118" s="179"/>
      <c r="AS118" s="179"/>
      <c r="AT118" s="177"/>
      <c r="AU118" s="179"/>
      <c r="AV118" s="175"/>
      <c r="AW118" s="8"/>
    </row>
    <row r="119" spans="1:49" s="6" customFormat="1" ht="21" x14ac:dyDescent="0.25">
      <c r="A119" s="75"/>
      <c r="B119" s="186"/>
      <c r="C119" s="86">
        <v>45383</v>
      </c>
      <c r="D119" s="84" t="s">
        <v>15</v>
      </c>
      <c r="E119" s="78" t="s">
        <v>78</v>
      </c>
      <c r="F119" s="88" t="s">
        <v>764</v>
      </c>
      <c r="G119" s="89" t="s">
        <v>765</v>
      </c>
      <c r="H119" s="89"/>
      <c r="I119" s="89"/>
      <c r="J119" s="89"/>
      <c r="K119" s="89"/>
      <c r="L119" s="89"/>
      <c r="M119" s="89"/>
      <c r="N119" s="90"/>
      <c r="O119" s="98" t="s">
        <v>796</v>
      </c>
      <c r="P119" s="99">
        <v>45429</v>
      </c>
      <c r="Q119" s="177"/>
      <c r="R119" s="179"/>
      <c r="S119" s="179"/>
      <c r="T119" s="177"/>
      <c r="U119" s="177"/>
      <c r="V119" s="179"/>
      <c r="W119" s="179"/>
      <c r="X119" s="179"/>
      <c r="Y119" s="179"/>
      <c r="Z119" s="179"/>
      <c r="AA119" s="177"/>
      <c r="AB119" s="177"/>
      <c r="AC119" s="179"/>
      <c r="AD119" s="179"/>
      <c r="AE119" s="179"/>
      <c r="AF119" s="179"/>
      <c r="AG119" s="181"/>
      <c r="AH119" s="177"/>
      <c r="AI119" s="177"/>
      <c r="AJ119" s="179"/>
      <c r="AK119" s="179"/>
      <c r="AL119" s="179"/>
      <c r="AM119" s="179"/>
      <c r="AN119" s="179"/>
      <c r="AO119" s="177"/>
      <c r="AP119" s="177"/>
      <c r="AQ119" s="179"/>
      <c r="AR119" s="179"/>
      <c r="AS119" s="179"/>
      <c r="AT119" s="177"/>
      <c r="AU119" s="179"/>
      <c r="AV119" s="175"/>
      <c r="AW119" s="8"/>
    </row>
    <row r="120" spans="1:49" s="6" customFormat="1" ht="21" x14ac:dyDescent="0.25">
      <c r="A120" s="75"/>
      <c r="B120" s="186"/>
      <c r="C120" s="86">
        <v>45383</v>
      </c>
      <c r="D120" s="84" t="s">
        <v>15</v>
      </c>
      <c r="E120" s="78" t="s">
        <v>349</v>
      </c>
      <c r="F120" s="88" t="s">
        <v>766</v>
      </c>
      <c r="G120" s="89"/>
      <c r="H120" s="89"/>
      <c r="I120" s="89"/>
      <c r="J120" s="89"/>
      <c r="K120" s="89"/>
      <c r="L120" s="89"/>
      <c r="M120" s="89"/>
      <c r="N120" s="90"/>
      <c r="O120" s="98" t="s">
        <v>796</v>
      </c>
      <c r="P120" s="99">
        <v>45429</v>
      </c>
      <c r="Q120" s="177"/>
      <c r="R120" s="179"/>
      <c r="S120" s="179"/>
      <c r="T120" s="177"/>
      <c r="U120" s="177"/>
      <c r="V120" s="179"/>
      <c r="W120" s="179"/>
      <c r="X120" s="179"/>
      <c r="Y120" s="179"/>
      <c r="Z120" s="179"/>
      <c r="AA120" s="177"/>
      <c r="AB120" s="177"/>
      <c r="AC120" s="179"/>
      <c r="AD120" s="179"/>
      <c r="AE120" s="179"/>
      <c r="AF120" s="179"/>
      <c r="AG120" s="181"/>
      <c r="AH120" s="177"/>
      <c r="AI120" s="177"/>
      <c r="AJ120" s="179"/>
      <c r="AK120" s="179"/>
      <c r="AL120" s="179"/>
      <c r="AM120" s="179"/>
      <c r="AN120" s="179"/>
      <c r="AO120" s="177"/>
      <c r="AP120" s="177"/>
      <c r="AQ120" s="179"/>
      <c r="AR120" s="179"/>
      <c r="AS120" s="179"/>
      <c r="AT120" s="177"/>
      <c r="AU120" s="179"/>
      <c r="AV120" s="175"/>
      <c r="AW120" s="8"/>
    </row>
    <row r="121" spans="1:49" s="6" customFormat="1" ht="21" x14ac:dyDescent="0.25">
      <c r="A121" s="75"/>
      <c r="B121" s="186"/>
      <c r="C121" s="86">
        <v>45383</v>
      </c>
      <c r="D121" s="84" t="s">
        <v>15</v>
      </c>
      <c r="E121" s="78" t="s">
        <v>79</v>
      </c>
      <c r="F121" s="88" t="s">
        <v>767</v>
      </c>
      <c r="G121" s="89" t="s">
        <v>768</v>
      </c>
      <c r="H121" s="89"/>
      <c r="I121" s="89"/>
      <c r="J121" s="89"/>
      <c r="K121" s="89"/>
      <c r="L121" s="89"/>
      <c r="M121" s="89"/>
      <c r="N121" s="90"/>
      <c r="O121" s="98" t="s">
        <v>796</v>
      </c>
      <c r="P121" s="99">
        <v>45429</v>
      </c>
      <c r="Q121" s="177"/>
      <c r="R121" s="179"/>
      <c r="S121" s="179"/>
      <c r="T121" s="177"/>
      <c r="U121" s="177"/>
      <c r="V121" s="179"/>
      <c r="W121" s="179"/>
      <c r="X121" s="179"/>
      <c r="Y121" s="179"/>
      <c r="Z121" s="179"/>
      <c r="AA121" s="177"/>
      <c r="AB121" s="177"/>
      <c r="AC121" s="179"/>
      <c r="AD121" s="179"/>
      <c r="AE121" s="179"/>
      <c r="AF121" s="179"/>
      <c r="AG121" s="181"/>
      <c r="AH121" s="177"/>
      <c r="AI121" s="177"/>
      <c r="AJ121" s="179"/>
      <c r="AK121" s="179"/>
      <c r="AL121" s="179"/>
      <c r="AM121" s="179"/>
      <c r="AN121" s="179"/>
      <c r="AO121" s="177"/>
      <c r="AP121" s="177"/>
      <c r="AQ121" s="179"/>
      <c r="AR121" s="179"/>
      <c r="AS121" s="179"/>
      <c r="AT121" s="177"/>
      <c r="AU121" s="179"/>
      <c r="AV121" s="175"/>
      <c r="AW121" s="8"/>
    </row>
    <row r="122" spans="1:49" s="6" customFormat="1" ht="21" x14ac:dyDescent="0.25">
      <c r="A122" s="75"/>
      <c r="B122" s="187"/>
      <c r="C122" s="86">
        <v>45383</v>
      </c>
      <c r="D122" s="84" t="s">
        <v>15</v>
      </c>
      <c r="E122" s="78" t="s">
        <v>80</v>
      </c>
      <c r="F122" s="88" t="s">
        <v>769</v>
      </c>
      <c r="G122" s="89" t="s">
        <v>770</v>
      </c>
      <c r="H122" s="89" t="s">
        <v>771</v>
      </c>
      <c r="I122" s="89"/>
      <c r="J122" s="89"/>
      <c r="K122" s="89"/>
      <c r="L122" s="89"/>
      <c r="M122" s="89"/>
      <c r="N122" s="90"/>
      <c r="O122" s="98" t="s">
        <v>796</v>
      </c>
      <c r="P122" s="99">
        <v>45429</v>
      </c>
      <c r="Q122" s="184"/>
      <c r="R122" s="183"/>
      <c r="S122" s="183"/>
      <c r="T122" s="184"/>
      <c r="U122" s="184"/>
      <c r="V122" s="183"/>
      <c r="W122" s="183"/>
      <c r="X122" s="183"/>
      <c r="Y122" s="183"/>
      <c r="Z122" s="183"/>
      <c r="AA122" s="184"/>
      <c r="AB122" s="184"/>
      <c r="AC122" s="183"/>
      <c r="AD122" s="183"/>
      <c r="AE122" s="183"/>
      <c r="AF122" s="183"/>
      <c r="AG122" s="182"/>
      <c r="AH122" s="184"/>
      <c r="AI122" s="184"/>
      <c r="AJ122" s="183"/>
      <c r="AK122" s="183"/>
      <c r="AL122" s="183"/>
      <c r="AM122" s="183"/>
      <c r="AN122" s="183"/>
      <c r="AO122" s="184"/>
      <c r="AP122" s="184"/>
      <c r="AQ122" s="183"/>
      <c r="AR122" s="183"/>
      <c r="AS122" s="183"/>
      <c r="AT122" s="184"/>
      <c r="AU122" s="183"/>
      <c r="AV122" s="198"/>
      <c r="AW122" s="8"/>
    </row>
    <row r="123" spans="1:49" s="6" customFormat="1" ht="36.75" customHeight="1" x14ac:dyDescent="0.25">
      <c r="A123" s="75" t="str">
        <f>VLOOKUP(B123,Apoio!$A:$C,3,FALSE)</f>
        <v>MCSD EN - Pré-Liquidação</v>
      </c>
      <c r="B123" s="82" t="s">
        <v>488</v>
      </c>
      <c r="C123" s="86">
        <v>45383</v>
      </c>
      <c r="D123" s="84" t="s">
        <v>15</v>
      </c>
      <c r="E123" s="78" t="s">
        <v>493</v>
      </c>
      <c r="F123" s="88" t="s">
        <v>494</v>
      </c>
      <c r="G123" s="89"/>
      <c r="H123" s="89"/>
      <c r="I123" s="89"/>
      <c r="J123" s="89"/>
      <c r="K123" s="89"/>
      <c r="L123" s="89"/>
      <c r="M123" s="89"/>
      <c r="N123" s="90"/>
      <c r="O123" s="98" t="s">
        <v>796</v>
      </c>
      <c r="P123" s="99">
        <v>45429</v>
      </c>
      <c r="Q123" s="100">
        <v>1</v>
      </c>
      <c r="R123" s="77">
        <v>2</v>
      </c>
      <c r="S123" s="77">
        <v>3</v>
      </c>
      <c r="T123" s="100">
        <v>4</v>
      </c>
      <c r="U123" s="100">
        <v>5</v>
      </c>
      <c r="V123" s="77">
        <v>6</v>
      </c>
      <c r="W123" s="77">
        <v>7</v>
      </c>
      <c r="X123" s="77">
        <v>8</v>
      </c>
      <c r="Y123" s="77">
        <v>9</v>
      </c>
      <c r="Z123" s="77">
        <v>10</v>
      </c>
      <c r="AA123" s="100">
        <v>11</v>
      </c>
      <c r="AB123" s="100">
        <v>12</v>
      </c>
      <c r="AC123" s="77">
        <v>13</v>
      </c>
      <c r="AD123" s="77">
        <v>14</v>
      </c>
      <c r="AE123" s="77">
        <v>15</v>
      </c>
      <c r="AF123" s="77">
        <v>16</v>
      </c>
      <c r="AG123" s="79">
        <v>17</v>
      </c>
      <c r="AH123" s="100">
        <v>18</v>
      </c>
      <c r="AI123" s="100">
        <v>19</v>
      </c>
      <c r="AJ123" s="77">
        <v>20</v>
      </c>
      <c r="AK123" s="77">
        <v>21</v>
      </c>
      <c r="AL123" s="77">
        <v>22</v>
      </c>
      <c r="AM123" s="77">
        <v>23</v>
      </c>
      <c r="AN123" s="77">
        <v>24</v>
      </c>
      <c r="AO123" s="100">
        <v>25</v>
      </c>
      <c r="AP123" s="100">
        <v>26</v>
      </c>
      <c r="AQ123" s="77">
        <v>27</v>
      </c>
      <c r="AR123" s="77">
        <v>28</v>
      </c>
      <c r="AS123" s="77">
        <v>29</v>
      </c>
      <c r="AT123" s="100">
        <v>30</v>
      </c>
      <c r="AU123" s="77">
        <v>31</v>
      </c>
      <c r="AV123" s="78"/>
      <c r="AW123" s="8"/>
    </row>
    <row r="124" spans="1:49" s="6" customFormat="1" ht="36" customHeight="1" x14ac:dyDescent="0.25">
      <c r="A124" s="75" t="str">
        <f>VLOOKUP(B124,Apoio!$A:$C,3,FALSE)</f>
        <v>Cotas de Garantia Física - Liquidação</v>
      </c>
      <c r="B124" s="82" t="s">
        <v>178</v>
      </c>
      <c r="C124" s="86">
        <v>45383</v>
      </c>
      <c r="D124" s="84" t="s">
        <v>192</v>
      </c>
      <c r="E124" s="78" t="s">
        <v>84</v>
      </c>
      <c r="F124" s="88"/>
      <c r="G124" s="89"/>
      <c r="H124" s="89" t="s">
        <v>84</v>
      </c>
      <c r="I124" s="89"/>
      <c r="J124" s="89"/>
      <c r="K124" s="89"/>
      <c r="L124" s="89"/>
      <c r="M124" s="89"/>
      <c r="N124" s="90"/>
      <c r="O124" s="98" t="s">
        <v>796</v>
      </c>
      <c r="P124" s="99">
        <v>45429</v>
      </c>
      <c r="Q124" s="100">
        <v>1</v>
      </c>
      <c r="R124" s="77">
        <v>2</v>
      </c>
      <c r="S124" s="77">
        <v>3</v>
      </c>
      <c r="T124" s="100">
        <v>4</v>
      </c>
      <c r="U124" s="100">
        <v>5</v>
      </c>
      <c r="V124" s="77">
        <v>6</v>
      </c>
      <c r="W124" s="77">
        <v>7</v>
      </c>
      <c r="X124" s="77">
        <v>8</v>
      </c>
      <c r="Y124" s="77">
        <v>9</v>
      </c>
      <c r="Z124" s="77">
        <v>10</v>
      </c>
      <c r="AA124" s="100">
        <v>11</v>
      </c>
      <c r="AB124" s="100">
        <v>12</v>
      </c>
      <c r="AC124" s="77">
        <v>13</v>
      </c>
      <c r="AD124" s="77">
        <v>14</v>
      </c>
      <c r="AE124" s="77">
        <v>15</v>
      </c>
      <c r="AF124" s="77">
        <v>16</v>
      </c>
      <c r="AG124" s="79">
        <v>17</v>
      </c>
      <c r="AH124" s="100">
        <v>18</v>
      </c>
      <c r="AI124" s="100">
        <v>19</v>
      </c>
      <c r="AJ124" s="77">
        <v>20</v>
      </c>
      <c r="AK124" s="77">
        <v>21</v>
      </c>
      <c r="AL124" s="77">
        <v>22</v>
      </c>
      <c r="AM124" s="77">
        <v>23</v>
      </c>
      <c r="AN124" s="77">
        <v>24</v>
      </c>
      <c r="AO124" s="100">
        <v>25</v>
      </c>
      <c r="AP124" s="100">
        <v>26</v>
      </c>
      <c r="AQ124" s="77">
        <v>27</v>
      </c>
      <c r="AR124" s="77">
        <v>28</v>
      </c>
      <c r="AS124" s="77">
        <v>29</v>
      </c>
      <c r="AT124" s="100">
        <v>30</v>
      </c>
      <c r="AU124" s="77">
        <v>31</v>
      </c>
      <c r="AV124" s="78"/>
      <c r="AW124" s="8"/>
    </row>
    <row r="125" spans="1:49" s="6" customFormat="1" ht="56.25" customHeight="1" x14ac:dyDescent="0.25">
      <c r="A125" s="75" t="str">
        <f>VLOOKUP(B125,Apoio!$A:$C,3,FALSE)</f>
        <v>MCSD EE - Liquidação</v>
      </c>
      <c r="B125" s="82" t="s">
        <v>663</v>
      </c>
      <c r="C125" s="86">
        <v>45352</v>
      </c>
      <c r="D125" s="84" t="s">
        <v>968</v>
      </c>
      <c r="E125" s="78" t="s">
        <v>84</v>
      </c>
      <c r="F125" s="88"/>
      <c r="G125" s="89"/>
      <c r="H125" s="89" t="s">
        <v>84</v>
      </c>
      <c r="I125" s="89"/>
      <c r="J125" s="89"/>
      <c r="K125" s="89"/>
      <c r="L125" s="89"/>
      <c r="M125" s="89"/>
      <c r="N125" s="90"/>
      <c r="O125" s="98" t="s">
        <v>796</v>
      </c>
      <c r="P125" s="99">
        <v>45429</v>
      </c>
      <c r="Q125" s="100">
        <v>1</v>
      </c>
      <c r="R125" s="77">
        <v>2</v>
      </c>
      <c r="S125" s="77">
        <v>3</v>
      </c>
      <c r="T125" s="100">
        <v>4</v>
      </c>
      <c r="U125" s="100">
        <v>5</v>
      </c>
      <c r="V125" s="77">
        <v>6</v>
      </c>
      <c r="W125" s="77">
        <v>7</v>
      </c>
      <c r="X125" s="77">
        <v>8</v>
      </c>
      <c r="Y125" s="77">
        <v>9</v>
      </c>
      <c r="Z125" s="77">
        <v>10</v>
      </c>
      <c r="AA125" s="100">
        <v>11</v>
      </c>
      <c r="AB125" s="100">
        <v>12</v>
      </c>
      <c r="AC125" s="77">
        <v>13</v>
      </c>
      <c r="AD125" s="77">
        <v>14</v>
      </c>
      <c r="AE125" s="77">
        <v>15</v>
      </c>
      <c r="AF125" s="77">
        <v>16</v>
      </c>
      <c r="AG125" s="79">
        <v>17</v>
      </c>
      <c r="AH125" s="100">
        <v>18</v>
      </c>
      <c r="AI125" s="100">
        <v>19</v>
      </c>
      <c r="AJ125" s="77">
        <v>20</v>
      </c>
      <c r="AK125" s="77">
        <v>21</v>
      </c>
      <c r="AL125" s="77">
        <v>22</v>
      </c>
      <c r="AM125" s="77">
        <v>23</v>
      </c>
      <c r="AN125" s="77">
        <v>24</v>
      </c>
      <c r="AO125" s="100">
        <v>25</v>
      </c>
      <c r="AP125" s="100">
        <v>26</v>
      </c>
      <c r="AQ125" s="77">
        <v>27</v>
      </c>
      <c r="AR125" s="77">
        <v>28</v>
      </c>
      <c r="AS125" s="77">
        <v>29</v>
      </c>
      <c r="AT125" s="100">
        <v>30</v>
      </c>
      <c r="AU125" s="77">
        <v>31</v>
      </c>
      <c r="AV125" s="78" t="s">
        <v>969</v>
      </c>
      <c r="AW125" s="8"/>
    </row>
    <row r="126" spans="1:49" s="6" customFormat="1" ht="48.75" customHeight="1" x14ac:dyDescent="0.25">
      <c r="A126" s="75" t="str">
        <f>VLOOKUP(B126,Apoio!$A:$C,3,FALSE)</f>
        <v>CVU PMO</v>
      </c>
      <c r="B126" s="82" t="s">
        <v>1000</v>
      </c>
      <c r="C126" s="86">
        <v>45444</v>
      </c>
      <c r="D126" s="84" t="s">
        <v>29</v>
      </c>
      <c r="E126" s="78" t="s">
        <v>921</v>
      </c>
      <c r="F126" s="91" t="s">
        <v>928</v>
      </c>
      <c r="G126" s="92" t="s">
        <v>929</v>
      </c>
      <c r="H126" s="89"/>
      <c r="I126" s="89"/>
      <c r="J126" s="89"/>
      <c r="K126" s="89"/>
      <c r="L126" s="89"/>
      <c r="M126" s="89"/>
      <c r="N126" s="90"/>
      <c r="O126" s="98" t="s">
        <v>796</v>
      </c>
      <c r="P126" s="99">
        <v>45429</v>
      </c>
      <c r="Q126" s="100">
        <v>1</v>
      </c>
      <c r="R126" s="77">
        <v>2</v>
      </c>
      <c r="S126" s="77">
        <v>3</v>
      </c>
      <c r="T126" s="100">
        <v>4</v>
      </c>
      <c r="U126" s="100">
        <v>5</v>
      </c>
      <c r="V126" s="77">
        <v>6</v>
      </c>
      <c r="W126" s="77">
        <v>7</v>
      </c>
      <c r="X126" s="77">
        <v>8</v>
      </c>
      <c r="Y126" s="77">
        <v>9</v>
      </c>
      <c r="Z126" s="77">
        <v>10</v>
      </c>
      <c r="AA126" s="100">
        <v>11</v>
      </c>
      <c r="AB126" s="100">
        <v>12</v>
      </c>
      <c r="AC126" s="77">
        <v>13</v>
      </c>
      <c r="AD126" s="77">
        <v>14</v>
      </c>
      <c r="AE126" s="77">
        <v>15</v>
      </c>
      <c r="AF126" s="77">
        <v>16</v>
      </c>
      <c r="AG126" s="79">
        <v>17</v>
      </c>
      <c r="AH126" s="100">
        <v>18</v>
      </c>
      <c r="AI126" s="100">
        <v>19</v>
      </c>
      <c r="AJ126" s="77">
        <v>20</v>
      </c>
      <c r="AK126" s="77">
        <v>21</v>
      </c>
      <c r="AL126" s="77">
        <v>22</v>
      </c>
      <c r="AM126" s="77">
        <v>23</v>
      </c>
      <c r="AN126" s="77">
        <v>24</v>
      </c>
      <c r="AO126" s="100">
        <v>25</v>
      </c>
      <c r="AP126" s="100">
        <v>26</v>
      </c>
      <c r="AQ126" s="77">
        <v>27</v>
      </c>
      <c r="AR126" s="77">
        <v>28</v>
      </c>
      <c r="AS126" s="77">
        <v>29</v>
      </c>
      <c r="AT126" s="100">
        <v>30</v>
      </c>
      <c r="AU126" s="77">
        <v>31</v>
      </c>
      <c r="AV126" s="78"/>
      <c r="AW126" s="8"/>
    </row>
    <row r="127" spans="1:49" s="6" customFormat="1" ht="46" customHeight="1" x14ac:dyDescent="0.25">
      <c r="A127" s="75" t="str">
        <f>VLOOKUP(B127,Apoio!$A:$C,3,FALSE)</f>
        <v>MCSD EN - Apuração</v>
      </c>
      <c r="B127" s="132" t="s">
        <v>888</v>
      </c>
      <c r="C127" s="138" t="s">
        <v>84</v>
      </c>
      <c r="D127" s="133" t="s">
        <v>886</v>
      </c>
      <c r="E127" s="139" t="s">
        <v>84</v>
      </c>
      <c r="F127" s="141"/>
      <c r="G127" s="142"/>
      <c r="H127" s="142" t="s">
        <v>84</v>
      </c>
      <c r="I127" s="89"/>
      <c r="J127" s="89"/>
      <c r="K127" s="89"/>
      <c r="L127" s="89"/>
      <c r="M127" s="89"/>
      <c r="N127" s="89"/>
      <c r="O127" s="98" t="s">
        <v>796</v>
      </c>
      <c r="P127" s="99">
        <v>45429</v>
      </c>
      <c r="Q127" s="100">
        <v>1</v>
      </c>
      <c r="R127" s="77">
        <v>2</v>
      </c>
      <c r="S127" s="77">
        <v>3</v>
      </c>
      <c r="T127" s="100">
        <v>4</v>
      </c>
      <c r="U127" s="100">
        <v>5</v>
      </c>
      <c r="V127" s="77">
        <v>6</v>
      </c>
      <c r="W127" s="77">
        <v>7</v>
      </c>
      <c r="X127" s="77">
        <v>8</v>
      </c>
      <c r="Y127" s="77">
        <v>9</v>
      </c>
      <c r="Z127" s="77">
        <v>10</v>
      </c>
      <c r="AA127" s="100">
        <v>11</v>
      </c>
      <c r="AB127" s="100">
        <v>12</v>
      </c>
      <c r="AC127" s="77">
        <v>13</v>
      </c>
      <c r="AD127" s="77">
        <v>14</v>
      </c>
      <c r="AE127" s="77">
        <v>15</v>
      </c>
      <c r="AF127" s="77">
        <v>16</v>
      </c>
      <c r="AG127" s="79">
        <v>17</v>
      </c>
      <c r="AH127" s="100">
        <v>18</v>
      </c>
      <c r="AI127" s="100">
        <v>19</v>
      </c>
      <c r="AJ127" s="77">
        <v>20</v>
      </c>
      <c r="AK127" s="77">
        <v>21</v>
      </c>
      <c r="AL127" s="77">
        <v>22</v>
      </c>
      <c r="AM127" s="77">
        <v>23</v>
      </c>
      <c r="AN127" s="77">
        <v>24</v>
      </c>
      <c r="AO127" s="100">
        <v>25</v>
      </c>
      <c r="AP127" s="100">
        <v>26</v>
      </c>
      <c r="AQ127" s="77">
        <v>27</v>
      </c>
      <c r="AR127" s="77">
        <v>28</v>
      </c>
      <c r="AS127" s="77">
        <v>29</v>
      </c>
      <c r="AT127" s="100">
        <v>30</v>
      </c>
      <c r="AU127" s="77">
        <v>31</v>
      </c>
      <c r="AV127" s="78"/>
      <c r="AW127" s="8"/>
    </row>
    <row r="128" spans="1:49" s="6" customFormat="1" ht="36" customHeight="1" x14ac:dyDescent="0.25">
      <c r="A128" s="75" t="str">
        <f>VLOOKUP(B128,Apoio!$A:$C,3,FALSE)</f>
        <v>Energia de Reserva - Liquidação</v>
      </c>
      <c r="B128" s="82" t="s">
        <v>185</v>
      </c>
      <c r="C128" s="86">
        <v>45383</v>
      </c>
      <c r="D128" s="84" t="s">
        <v>6</v>
      </c>
      <c r="E128" s="78" t="s">
        <v>84</v>
      </c>
      <c r="F128" s="91"/>
      <c r="G128" s="89"/>
      <c r="H128" s="89" t="s">
        <v>84</v>
      </c>
      <c r="I128" s="89"/>
      <c r="J128" s="89"/>
      <c r="K128" s="89"/>
      <c r="L128" s="89"/>
      <c r="M128" s="89"/>
      <c r="N128" s="90"/>
      <c r="O128" s="98" t="s">
        <v>796</v>
      </c>
      <c r="P128" s="99">
        <v>45432</v>
      </c>
      <c r="Q128" s="100">
        <v>1</v>
      </c>
      <c r="R128" s="77">
        <v>2</v>
      </c>
      <c r="S128" s="77">
        <v>3</v>
      </c>
      <c r="T128" s="100">
        <v>4</v>
      </c>
      <c r="U128" s="100">
        <v>5</v>
      </c>
      <c r="V128" s="77">
        <v>6</v>
      </c>
      <c r="W128" s="77">
        <v>7</v>
      </c>
      <c r="X128" s="77">
        <v>8</v>
      </c>
      <c r="Y128" s="77">
        <v>9</v>
      </c>
      <c r="Z128" s="77">
        <v>10</v>
      </c>
      <c r="AA128" s="100">
        <v>11</v>
      </c>
      <c r="AB128" s="100">
        <v>12</v>
      </c>
      <c r="AC128" s="77">
        <v>13</v>
      </c>
      <c r="AD128" s="77">
        <v>14</v>
      </c>
      <c r="AE128" s="77">
        <v>15</v>
      </c>
      <c r="AF128" s="77">
        <v>16</v>
      </c>
      <c r="AG128" s="77">
        <v>17</v>
      </c>
      <c r="AH128" s="100">
        <v>18</v>
      </c>
      <c r="AI128" s="100">
        <v>19</v>
      </c>
      <c r="AJ128" s="79">
        <v>20</v>
      </c>
      <c r="AK128" s="77">
        <v>21</v>
      </c>
      <c r="AL128" s="77">
        <v>22</v>
      </c>
      <c r="AM128" s="77">
        <v>23</v>
      </c>
      <c r="AN128" s="77">
        <v>24</v>
      </c>
      <c r="AO128" s="100">
        <v>25</v>
      </c>
      <c r="AP128" s="100">
        <v>26</v>
      </c>
      <c r="AQ128" s="77">
        <v>27</v>
      </c>
      <c r="AR128" s="77">
        <v>28</v>
      </c>
      <c r="AS128" s="77">
        <v>29</v>
      </c>
      <c r="AT128" s="100">
        <v>30</v>
      </c>
      <c r="AU128" s="77">
        <v>31</v>
      </c>
      <c r="AV128" s="78"/>
      <c r="AW128" s="8"/>
    </row>
    <row r="129" spans="1:49" s="6" customFormat="1" ht="36.75" customHeight="1" x14ac:dyDescent="0.25">
      <c r="A129" s="75" t="str">
        <f>VLOOKUP(B129,Apoio!$A:$C,3,FALSE)</f>
        <v>Penalidades - Resultados</v>
      </c>
      <c r="B129" s="82" t="s">
        <v>180</v>
      </c>
      <c r="C129" s="86">
        <v>45352</v>
      </c>
      <c r="D129" s="84" t="s">
        <v>28</v>
      </c>
      <c r="E129" s="78" t="s">
        <v>114</v>
      </c>
      <c r="F129" s="91" t="s">
        <v>772</v>
      </c>
      <c r="G129" s="89"/>
      <c r="H129" s="89"/>
      <c r="I129" s="89"/>
      <c r="J129" s="89"/>
      <c r="K129" s="89"/>
      <c r="L129" s="89"/>
      <c r="M129" s="89"/>
      <c r="N129" s="90"/>
      <c r="O129" s="98" t="s">
        <v>796</v>
      </c>
      <c r="P129" s="99">
        <v>45432</v>
      </c>
      <c r="Q129" s="100">
        <v>1</v>
      </c>
      <c r="R129" s="77">
        <v>2</v>
      </c>
      <c r="S129" s="77">
        <v>3</v>
      </c>
      <c r="T129" s="100">
        <v>4</v>
      </c>
      <c r="U129" s="100">
        <v>5</v>
      </c>
      <c r="V129" s="77">
        <v>6</v>
      </c>
      <c r="W129" s="77">
        <v>7</v>
      </c>
      <c r="X129" s="77">
        <v>8</v>
      </c>
      <c r="Y129" s="77">
        <v>9</v>
      </c>
      <c r="Z129" s="77">
        <v>10</v>
      </c>
      <c r="AA129" s="100">
        <v>11</v>
      </c>
      <c r="AB129" s="100">
        <v>12</v>
      </c>
      <c r="AC129" s="77">
        <v>13</v>
      </c>
      <c r="AD129" s="77">
        <v>14</v>
      </c>
      <c r="AE129" s="77">
        <v>15</v>
      </c>
      <c r="AF129" s="77">
        <v>16</v>
      </c>
      <c r="AG129" s="77">
        <v>17</v>
      </c>
      <c r="AH129" s="100">
        <v>18</v>
      </c>
      <c r="AI129" s="100">
        <v>19</v>
      </c>
      <c r="AJ129" s="79">
        <v>20</v>
      </c>
      <c r="AK129" s="77">
        <v>21</v>
      </c>
      <c r="AL129" s="77">
        <v>22</v>
      </c>
      <c r="AM129" s="77">
        <v>23</v>
      </c>
      <c r="AN129" s="77">
        <v>24</v>
      </c>
      <c r="AO129" s="100">
        <v>25</v>
      </c>
      <c r="AP129" s="100">
        <v>26</v>
      </c>
      <c r="AQ129" s="77">
        <v>27</v>
      </c>
      <c r="AR129" s="77">
        <v>28</v>
      </c>
      <c r="AS129" s="77">
        <v>29</v>
      </c>
      <c r="AT129" s="100">
        <v>30</v>
      </c>
      <c r="AU129" s="77">
        <v>31</v>
      </c>
      <c r="AV129" s="78"/>
      <c r="AW129" s="8"/>
    </row>
    <row r="130" spans="1:49" s="6" customFormat="1" ht="36" customHeight="1" x14ac:dyDescent="0.25">
      <c r="A130" s="75" t="str">
        <f>VLOOKUP(B130,Apoio!$A:$C,3,FALSE)</f>
        <v>Desconto</v>
      </c>
      <c r="B130" s="82" t="s">
        <v>181</v>
      </c>
      <c r="C130" s="86">
        <v>45352</v>
      </c>
      <c r="D130" s="84" t="s">
        <v>28</v>
      </c>
      <c r="E130" s="78" t="s">
        <v>116</v>
      </c>
      <c r="F130" s="88" t="s">
        <v>773</v>
      </c>
      <c r="G130" s="89" t="s">
        <v>774</v>
      </c>
      <c r="H130" s="89" t="s">
        <v>775</v>
      </c>
      <c r="I130" s="89" t="s">
        <v>776</v>
      </c>
      <c r="J130" s="89" t="s">
        <v>777</v>
      </c>
      <c r="K130" s="89" t="s">
        <v>778</v>
      </c>
      <c r="L130" s="89"/>
      <c r="M130" s="89"/>
      <c r="N130" s="90"/>
      <c r="O130" s="98" t="s">
        <v>796</v>
      </c>
      <c r="P130" s="99">
        <v>45432</v>
      </c>
      <c r="Q130" s="100">
        <v>1</v>
      </c>
      <c r="R130" s="77">
        <v>2</v>
      </c>
      <c r="S130" s="77">
        <v>3</v>
      </c>
      <c r="T130" s="100">
        <v>4</v>
      </c>
      <c r="U130" s="100">
        <v>5</v>
      </c>
      <c r="V130" s="77">
        <v>6</v>
      </c>
      <c r="W130" s="77">
        <v>7</v>
      </c>
      <c r="X130" s="77">
        <v>8</v>
      </c>
      <c r="Y130" s="77">
        <v>9</v>
      </c>
      <c r="Z130" s="77">
        <v>10</v>
      </c>
      <c r="AA130" s="100">
        <v>11</v>
      </c>
      <c r="AB130" s="100">
        <v>12</v>
      </c>
      <c r="AC130" s="77">
        <v>13</v>
      </c>
      <c r="AD130" s="77">
        <v>14</v>
      </c>
      <c r="AE130" s="77">
        <v>15</v>
      </c>
      <c r="AF130" s="77">
        <v>16</v>
      </c>
      <c r="AG130" s="77">
        <v>17</v>
      </c>
      <c r="AH130" s="100">
        <v>18</v>
      </c>
      <c r="AI130" s="100">
        <v>19</v>
      </c>
      <c r="AJ130" s="79">
        <v>20</v>
      </c>
      <c r="AK130" s="77">
        <v>21</v>
      </c>
      <c r="AL130" s="77">
        <v>22</v>
      </c>
      <c r="AM130" s="77">
        <v>23</v>
      </c>
      <c r="AN130" s="77">
        <v>24</v>
      </c>
      <c r="AO130" s="100">
        <v>25</v>
      </c>
      <c r="AP130" s="100">
        <v>26</v>
      </c>
      <c r="AQ130" s="77">
        <v>27</v>
      </c>
      <c r="AR130" s="77">
        <v>28</v>
      </c>
      <c r="AS130" s="77">
        <v>29</v>
      </c>
      <c r="AT130" s="100">
        <v>30</v>
      </c>
      <c r="AU130" s="77">
        <v>31</v>
      </c>
      <c r="AV130" s="78"/>
      <c r="AW130" s="8"/>
    </row>
    <row r="131" spans="1:49" s="6" customFormat="1" ht="36" customHeight="1" x14ac:dyDescent="0.25">
      <c r="A131" s="75" t="str">
        <f>VLOOKUP(B131,Apoio!$A:$C,3,FALSE)</f>
        <v>Multa</v>
      </c>
      <c r="B131" s="82" t="s">
        <v>913</v>
      </c>
      <c r="C131" s="86">
        <v>45352</v>
      </c>
      <c r="D131" s="84" t="s">
        <v>28</v>
      </c>
      <c r="E131" s="78" t="s">
        <v>909</v>
      </c>
      <c r="F131" s="88" t="s">
        <v>914</v>
      </c>
      <c r="G131" s="89"/>
      <c r="H131" s="89"/>
      <c r="I131" s="89"/>
      <c r="J131" s="89"/>
      <c r="K131" s="89"/>
      <c r="L131" s="89"/>
      <c r="M131" s="89"/>
      <c r="N131" s="90"/>
      <c r="O131" s="98" t="s">
        <v>796</v>
      </c>
      <c r="P131" s="99">
        <v>45432</v>
      </c>
      <c r="Q131" s="100">
        <v>1</v>
      </c>
      <c r="R131" s="77">
        <v>2</v>
      </c>
      <c r="S131" s="77">
        <v>3</v>
      </c>
      <c r="T131" s="100">
        <v>4</v>
      </c>
      <c r="U131" s="100">
        <v>5</v>
      </c>
      <c r="V131" s="77">
        <v>6</v>
      </c>
      <c r="W131" s="77">
        <v>7</v>
      </c>
      <c r="X131" s="77">
        <v>8</v>
      </c>
      <c r="Y131" s="77">
        <v>9</v>
      </c>
      <c r="Z131" s="77">
        <v>10</v>
      </c>
      <c r="AA131" s="100">
        <v>11</v>
      </c>
      <c r="AB131" s="100">
        <v>12</v>
      </c>
      <c r="AC131" s="77">
        <v>13</v>
      </c>
      <c r="AD131" s="77">
        <v>14</v>
      </c>
      <c r="AE131" s="77">
        <v>15</v>
      </c>
      <c r="AF131" s="77">
        <v>16</v>
      </c>
      <c r="AG131" s="77">
        <v>17</v>
      </c>
      <c r="AH131" s="100">
        <v>18</v>
      </c>
      <c r="AI131" s="100">
        <v>19</v>
      </c>
      <c r="AJ131" s="79">
        <v>20</v>
      </c>
      <c r="AK131" s="77">
        <v>21</v>
      </c>
      <c r="AL131" s="77">
        <v>22</v>
      </c>
      <c r="AM131" s="77">
        <v>23</v>
      </c>
      <c r="AN131" s="77">
        <v>24</v>
      </c>
      <c r="AO131" s="100">
        <v>25</v>
      </c>
      <c r="AP131" s="100">
        <v>26</v>
      </c>
      <c r="AQ131" s="77">
        <v>27</v>
      </c>
      <c r="AR131" s="77">
        <v>28</v>
      </c>
      <c r="AS131" s="77">
        <v>29</v>
      </c>
      <c r="AT131" s="100">
        <v>30</v>
      </c>
      <c r="AU131" s="77">
        <v>31</v>
      </c>
      <c r="AV131" s="78"/>
      <c r="AW131" s="8"/>
    </row>
    <row r="132" spans="1:49" s="6" customFormat="1" ht="20.5" customHeight="1" x14ac:dyDescent="0.25">
      <c r="A132" s="75" t="str">
        <f>VLOOKUP(B132,Apoio!$A:$C,3,FALSE)</f>
        <v>Medição Contábil</v>
      </c>
      <c r="B132" s="185" t="s">
        <v>1009</v>
      </c>
      <c r="C132" s="86">
        <v>45413</v>
      </c>
      <c r="D132" s="84" t="s">
        <v>84</v>
      </c>
      <c r="E132" s="78" t="s">
        <v>77</v>
      </c>
      <c r="F132" s="91" t="s">
        <v>760</v>
      </c>
      <c r="G132" s="92" t="s">
        <v>761</v>
      </c>
      <c r="H132" s="92" t="s">
        <v>762</v>
      </c>
      <c r="I132" s="92" t="s">
        <v>763</v>
      </c>
      <c r="J132" s="89"/>
      <c r="K132" s="89"/>
      <c r="L132" s="89"/>
      <c r="M132" s="89"/>
      <c r="N132" s="90"/>
      <c r="O132" s="98" t="s">
        <v>796</v>
      </c>
      <c r="P132" s="99">
        <v>45432</v>
      </c>
      <c r="Q132" s="188">
        <v>1</v>
      </c>
      <c r="R132" s="178">
        <v>2</v>
      </c>
      <c r="S132" s="178">
        <v>3</v>
      </c>
      <c r="T132" s="176">
        <v>4</v>
      </c>
      <c r="U132" s="176">
        <v>5</v>
      </c>
      <c r="V132" s="178">
        <v>6</v>
      </c>
      <c r="W132" s="178">
        <v>7</v>
      </c>
      <c r="X132" s="178">
        <v>8</v>
      </c>
      <c r="Y132" s="178">
        <v>9</v>
      </c>
      <c r="Z132" s="178">
        <v>10</v>
      </c>
      <c r="AA132" s="176">
        <v>11</v>
      </c>
      <c r="AB132" s="176">
        <v>12</v>
      </c>
      <c r="AC132" s="178">
        <v>13</v>
      </c>
      <c r="AD132" s="178">
        <v>14</v>
      </c>
      <c r="AE132" s="178">
        <v>15</v>
      </c>
      <c r="AF132" s="178">
        <v>16</v>
      </c>
      <c r="AG132" s="178">
        <v>17</v>
      </c>
      <c r="AH132" s="176">
        <v>18</v>
      </c>
      <c r="AI132" s="176">
        <v>19</v>
      </c>
      <c r="AJ132" s="171">
        <v>20</v>
      </c>
      <c r="AK132" s="178">
        <v>21</v>
      </c>
      <c r="AL132" s="178">
        <v>22</v>
      </c>
      <c r="AM132" s="178">
        <v>23</v>
      </c>
      <c r="AN132" s="178">
        <v>24</v>
      </c>
      <c r="AO132" s="176">
        <v>25</v>
      </c>
      <c r="AP132" s="176">
        <v>26</v>
      </c>
      <c r="AQ132" s="178">
        <v>27</v>
      </c>
      <c r="AR132" s="178">
        <v>28</v>
      </c>
      <c r="AS132" s="178">
        <v>29</v>
      </c>
      <c r="AT132" s="176">
        <v>30</v>
      </c>
      <c r="AU132" s="178">
        <v>31</v>
      </c>
      <c r="AV132" s="174"/>
      <c r="AW132" s="8"/>
    </row>
    <row r="133" spans="1:49" s="6" customFormat="1" ht="20.5" customHeight="1" x14ac:dyDescent="0.25">
      <c r="A133" s="75"/>
      <c r="B133" s="186"/>
      <c r="C133" s="86">
        <v>45413</v>
      </c>
      <c r="D133" s="84" t="s">
        <v>84</v>
      </c>
      <c r="E133" s="78" t="s">
        <v>1028</v>
      </c>
      <c r="F133" s="91" t="s">
        <v>1029</v>
      </c>
      <c r="G133" s="92" t="s">
        <v>1030</v>
      </c>
      <c r="H133" s="89"/>
      <c r="I133" s="89"/>
      <c r="J133" s="89"/>
      <c r="K133" s="89"/>
      <c r="L133" s="89"/>
      <c r="M133" s="89"/>
      <c r="N133" s="90"/>
      <c r="O133" s="98" t="s">
        <v>796</v>
      </c>
      <c r="P133" s="99">
        <v>45432</v>
      </c>
      <c r="Q133" s="189"/>
      <c r="R133" s="179"/>
      <c r="S133" s="179"/>
      <c r="T133" s="177"/>
      <c r="U133" s="177"/>
      <c r="V133" s="179"/>
      <c r="W133" s="179"/>
      <c r="X133" s="179"/>
      <c r="Y133" s="179"/>
      <c r="Z133" s="179"/>
      <c r="AA133" s="177"/>
      <c r="AB133" s="177"/>
      <c r="AC133" s="179"/>
      <c r="AD133" s="179"/>
      <c r="AE133" s="179"/>
      <c r="AF133" s="179"/>
      <c r="AG133" s="179"/>
      <c r="AH133" s="177"/>
      <c r="AI133" s="177"/>
      <c r="AJ133" s="172"/>
      <c r="AK133" s="179"/>
      <c r="AL133" s="179"/>
      <c r="AM133" s="179"/>
      <c r="AN133" s="179"/>
      <c r="AO133" s="177"/>
      <c r="AP133" s="177"/>
      <c r="AQ133" s="179"/>
      <c r="AR133" s="179"/>
      <c r="AS133" s="179"/>
      <c r="AT133" s="177"/>
      <c r="AU133" s="179"/>
      <c r="AV133" s="175"/>
      <c r="AW133" s="8"/>
    </row>
    <row r="134" spans="1:49" s="6" customFormat="1" ht="20.5" customHeight="1" x14ac:dyDescent="0.25">
      <c r="A134" s="75"/>
      <c r="B134" s="187"/>
      <c r="C134" s="86">
        <v>45413</v>
      </c>
      <c r="D134" s="84" t="s">
        <v>84</v>
      </c>
      <c r="E134" s="78" t="s">
        <v>586</v>
      </c>
      <c r="F134" s="91" t="s">
        <v>588</v>
      </c>
      <c r="G134" s="92" t="s">
        <v>589</v>
      </c>
      <c r="H134" s="89" t="s">
        <v>590</v>
      </c>
      <c r="I134" s="89"/>
      <c r="J134" s="89"/>
      <c r="K134" s="89"/>
      <c r="L134" s="89"/>
      <c r="M134" s="89"/>
      <c r="N134" s="90"/>
      <c r="O134" s="98" t="s">
        <v>796</v>
      </c>
      <c r="P134" s="99">
        <v>45432</v>
      </c>
      <c r="Q134" s="190"/>
      <c r="R134" s="183"/>
      <c r="S134" s="183"/>
      <c r="T134" s="184"/>
      <c r="U134" s="184"/>
      <c r="V134" s="183"/>
      <c r="W134" s="183"/>
      <c r="X134" s="183"/>
      <c r="Y134" s="183"/>
      <c r="Z134" s="183"/>
      <c r="AA134" s="184"/>
      <c r="AB134" s="184"/>
      <c r="AC134" s="183"/>
      <c r="AD134" s="183"/>
      <c r="AE134" s="183"/>
      <c r="AF134" s="183"/>
      <c r="AG134" s="183"/>
      <c r="AH134" s="184"/>
      <c r="AI134" s="184"/>
      <c r="AJ134" s="173"/>
      <c r="AK134" s="183"/>
      <c r="AL134" s="183"/>
      <c r="AM134" s="183"/>
      <c r="AN134" s="183"/>
      <c r="AO134" s="184"/>
      <c r="AP134" s="184"/>
      <c r="AQ134" s="183"/>
      <c r="AR134" s="183"/>
      <c r="AS134" s="183"/>
      <c r="AT134" s="184"/>
      <c r="AU134" s="183"/>
      <c r="AV134" s="198"/>
      <c r="AW134" s="8"/>
    </row>
    <row r="135" spans="1:49" s="6" customFormat="1" ht="62.5" customHeight="1" x14ac:dyDescent="0.25">
      <c r="A135" s="75" t="str">
        <f>VLOOKUP(B135,Apoio!$A:$C,3,FALSE)</f>
        <v>Monitoramento Prudencial</v>
      </c>
      <c r="B135" s="82" t="s">
        <v>1014</v>
      </c>
      <c r="C135" s="86">
        <v>45413</v>
      </c>
      <c r="D135" s="84" t="s">
        <v>84</v>
      </c>
      <c r="E135" s="78" t="s">
        <v>84</v>
      </c>
      <c r="F135" s="92"/>
      <c r="G135" s="89"/>
      <c r="H135" s="89" t="s">
        <v>84</v>
      </c>
      <c r="I135" s="89"/>
      <c r="J135" s="89"/>
      <c r="K135" s="89"/>
      <c r="L135" s="89"/>
      <c r="M135" s="89"/>
      <c r="N135" s="90"/>
      <c r="O135" s="98" t="s">
        <v>796</v>
      </c>
      <c r="P135" s="99">
        <v>45432</v>
      </c>
      <c r="Q135" s="100">
        <v>1</v>
      </c>
      <c r="R135" s="77">
        <v>2</v>
      </c>
      <c r="S135" s="77">
        <v>3</v>
      </c>
      <c r="T135" s="100">
        <v>4</v>
      </c>
      <c r="U135" s="100">
        <v>5</v>
      </c>
      <c r="V135" s="77">
        <v>6</v>
      </c>
      <c r="W135" s="77">
        <v>7</v>
      </c>
      <c r="X135" s="77">
        <v>8</v>
      </c>
      <c r="Y135" s="77">
        <v>9</v>
      </c>
      <c r="Z135" s="77">
        <v>10</v>
      </c>
      <c r="AA135" s="100">
        <v>11</v>
      </c>
      <c r="AB135" s="100">
        <v>12</v>
      </c>
      <c r="AC135" s="77">
        <v>13</v>
      </c>
      <c r="AD135" s="77">
        <v>14</v>
      </c>
      <c r="AE135" s="77">
        <v>15</v>
      </c>
      <c r="AF135" s="77">
        <v>16</v>
      </c>
      <c r="AG135" s="77">
        <v>17</v>
      </c>
      <c r="AH135" s="100">
        <v>18</v>
      </c>
      <c r="AI135" s="100">
        <v>19</v>
      </c>
      <c r="AJ135" s="79">
        <v>20</v>
      </c>
      <c r="AK135" s="77">
        <v>21</v>
      </c>
      <c r="AL135" s="77">
        <v>22</v>
      </c>
      <c r="AM135" s="77">
        <v>23</v>
      </c>
      <c r="AN135" s="77">
        <v>24</v>
      </c>
      <c r="AO135" s="100">
        <v>25</v>
      </c>
      <c r="AP135" s="100">
        <v>26</v>
      </c>
      <c r="AQ135" s="77">
        <v>27</v>
      </c>
      <c r="AR135" s="77">
        <v>28</v>
      </c>
      <c r="AS135" s="77">
        <v>29</v>
      </c>
      <c r="AT135" s="100">
        <v>30</v>
      </c>
      <c r="AU135" s="77">
        <v>31</v>
      </c>
      <c r="AV135" s="78"/>
      <c r="AW135" s="21"/>
    </row>
    <row r="136" spans="1:49" s="6" customFormat="1" ht="49.5" customHeight="1" x14ac:dyDescent="0.25">
      <c r="A136" s="75" t="str">
        <f>VLOOKUP(B136,Apoio!$A:$C,3,FALSE)</f>
        <v>MVE - Resultados</v>
      </c>
      <c r="B136" s="82" t="s">
        <v>1072</v>
      </c>
      <c r="C136" s="86">
        <v>45413</v>
      </c>
      <c r="D136" s="84" t="s">
        <v>1052</v>
      </c>
      <c r="E136" s="78" t="s">
        <v>84</v>
      </c>
      <c r="F136" s="91"/>
      <c r="G136" s="89"/>
      <c r="H136" s="89" t="s">
        <v>84</v>
      </c>
      <c r="I136" s="89"/>
      <c r="J136" s="89"/>
      <c r="K136" s="89"/>
      <c r="L136" s="89"/>
      <c r="M136" s="89"/>
      <c r="N136" s="90"/>
      <c r="O136" s="98" t="s">
        <v>796</v>
      </c>
      <c r="P136" s="99">
        <v>45432</v>
      </c>
      <c r="Q136" s="100">
        <v>1</v>
      </c>
      <c r="R136" s="77">
        <v>2</v>
      </c>
      <c r="S136" s="77">
        <v>3</v>
      </c>
      <c r="T136" s="100">
        <v>4</v>
      </c>
      <c r="U136" s="100">
        <v>5</v>
      </c>
      <c r="V136" s="77">
        <v>6</v>
      </c>
      <c r="W136" s="77">
        <v>7</v>
      </c>
      <c r="X136" s="77">
        <v>8</v>
      </c>
      <c r="Y136" s="77">
        <v>9</v>
      </c>
      <c r="Z136" s="77">
        <v>10</v>
      </c>
      <c r="AA136" s="100">
        <v>11</v>
      </c>
      <c r="AB136" s="100">
        <v>12</v>
      </c>
      <c r="AC136" s="77">
        <v>13</v>
      </c>
      <c r="AD136" s="77">
        <v>14</v>
      </c>
      <c r="AE136" s="77">
        <v>15</v>
      </c>
      <c r="AF136" s="77">
        <v>16</v>
      </c>
      <c r="AG136" s="77">
        <v>17</v>
      </c>
      <c r="AH136" s="100">
        <v>18</v>
      </c>
      <c r="AI136" s="100">
        <v>19</v>
      </c>
      <c r="AJ136" s="79">
        <v>20</v>
      </c>
      <c r="AK136" s="77">
        <v>21</v>
      </c>
      <c r="AL136" s="77">
        <v>22</v>
      </c>
      <c r="AM136" s="77">
        <v>23</v>
      </c>
      <c r="AN136" s="77">
        <v>24</v>
      </c>
      <c r="AO136" s="100">
        <v>25</v>
      </c>
      <c r="AP136" s="100">
        <v>26</v>
      </c>
      <c r="AQ136" s="77">
        <v>27</v>
      </c>
      <c r="AR136" s="77">
        <v>28</v>
      </c>
      <c r="AS136" s="77">
        <v>29</v>
      </c>
      <c r="AT136" s="100">
        <v>30</v>
      </c>
      <c r="AU136" s="77">
        <v>31</v>
      </c>
      <c r="AV136" s="78"/>
      <c r="AW136" s="21"/>
    </row>
    <row r="137" spans="1:49" s="6" customFormat="1" ht="49.5" customHeight="1" x14ac:dyDescent="0.25">
      <c r="A137" s="75" t="str">
        <f>VLOOKUP(B137,Apoio!$A:$C,3,FALSE)</f>
        <v>MVE - Garantias Financeiras</v>
      </c>
      <c r="B137" s="82" t="s">
        <v>1073</v>
      </c>
      <c r="C137" s="86">
        <v>45413</v>
      </c>
      <c r="D137" s="84" t="s">
        <v>1052</v>
      </c>
      <c r="E137" s="78" t="s">
        <v>84</v>
      </c>
      <c r="F137" s="91"/>
      <c r="G137" s="89"/>
      <c r="H137" s="89" t="s">
        <v>84</v>
      </c>
      <c r="I137" s="89"/>
      <c r="J137" s="89"/>
      <c r="K137" s="89"/>
      <c r="L137" s="89"/>
      <c r="M137" s="89"/>
      <c r="N137" s="90"/>
      <c r="O137" s="98" t="s">
        <v>796</v>
      </c>
      <c r="P137" s="99">
        <v>45432</v>
      </c>
      <c r="Q137" s="100">
        <v>1</v>
      </c>
      <c r="R137" s="77">
        <v>2</v>
      </c>
      <c r="S137" s="77">
        <v>3</v>
      </c>
      <c r="T137" s="100">
        <v>4</v>
      </c>
      <c r="U137" s="100">
        <v>5</v>
      </c>
      <c r="V137" s="77">
        <v>6</v>
      </c>
      <c r="W137" s="77">
        <v>7</v>
      </c>
      <c r="X137" s="77">
        <v>8</v>
      </c>
      <c r="Y137" s="77">
        <v>9</v>
      </c>
      <c r="Z137" s="77">
        <v>10</v>
      </c>
      <c r="AA137" s="100">
        <v>11</v>
      </c>
      <c r="AB137" s="100">
        <v>12</v>
      </c>
      <c r="AC137" s="77">
        <v>13</v>
      </c>
      <c r="AD137" s="77">
        <v>14</v>
      </c>
      <c r="AE137" s="77">
        <v>15</v>
      </c>
      <c r="AF137" s="77">
        <v>16</v>
      </c>
      <c r="AG137" s="77">
        <v>17</v>
      </c>
      <c r="AH137" s="100">
        <v>18</v>
      </c>
      <c r="AI137" s="100">
        <v>19</v>
      </c>
      <c r="AJ137" s="79">
        <v>20</v>
      </c>
      <c r="AK137" s="77">
        <v>21</v>
      </c>
      <c r="AL137" s="77">
        <v>22</v>
      </c>
      <c r="AM137" s="77">
        <v>23</v>
      </c>
      <c r="AN137" s="77">
        <v>24</v>
      </c>
      <c r="AO137" s="100">
        <v>25</v>
      </c>
      <c r="AP137" s="100">
        <v>26</v>
      </c>
      <c r="AQ137" s="77">
        <v>27</v>
      </c>
      <c r="AR137" s="77">
        <v>28</v>
      </c>
      <c r="AS137" s="77">
        <v>29</v>
      </c>
      <c r="AT137" s="100">
        <v>30</v>
      </c>
      <c r="AU137" s="77">
        <v>31</v>
      </c>
      <c r="AV137" s="78"/>
      <c r="AW137" s="21"/>
    </row>
    <row r="138" spans="1:49" s="6" customFormat="1" ht="58" x14ac:dyDescent="0.25">
      <c r="A138" s="75" t="str">
        <f>VLOOKUP(B138,Apoio!$A:$C,3,FALSE)</f>
        <v>MCP - Declarações</v>
      </c>
      <c r="B138" s="82" t="s">
        <v>1083</v>
      </c>
      <c r="C138" s="83" t="s">
        <v>84</v>
      </c>
      <c r="D138" s="151" t="s">
        <v>375</v>
      </c>
      <c r="E138" s="78" t="s">
        <v>84</v>
      </c>
      <c r="F138" s="88"/>
      <c r="G138" s="89"/>
      <c r="H138" s="89" t="s">
        <v>84</v>
      </c>
      <c r="I138" s="89"/>
      <c r="J138" s="89"/>
      <c r="K138" s="89"/>
      <c r="L138" s="89"/>
      <c r="M138" s="89"/>
      <c r="N138" s="90"/>
      <c r="O138" s="98" t="s">
        <v>796</v>
      </c>
      <c r="P138" s="99">
        <v>45433</v>
      </c>
      <c r="Q138" s="100">
        <v>1</v>
      </c>
      <c r="R138" s="77">
        <v>2</v>
      </c>
      <c r="S138" s="77">
        <v>3</v>
      </c>
      <c r="T138" s="100">
        <v>4</v>
      </c>
      <c r="U138" s="100">
        <v>5</v>
      </c>
      <c r="V138" s="77">
        <v>6</v>
      </c>
      <c r="W138" s="77">
        <v>7</v>
      </c>
      <c r="X138" s="77">
        <v>8</v>
      </c>
      <c r="Y138" s="77">
        <v>9</v>
      </c>
      <c r="Z138" s="77">
        <v>10</v>
      </c>
      <c r="AA138" s="100">
        <v>11</v>
      </c>
      <c r="AB138" s="100">
        <v>12</v>
      </c>
      <c r="AC138" s="77">
        <v>13</v>
      </c>
      <c r="AD138" s="77">
        <v>14</v>
      </c>
      <c r="AE138" s="77">
        <v>15</v>
      </c>
      <c r="AF138" s="77">
        <v>16</v>
      </c>
      <c r="AG138" s="77">
        <v>17</v>
      </c>
      <c r="AH138" s="100">
        <v>18</v>
      </c>
      <c r="AI138" s="100">
        <v>19</v>
      </c>
      <c r="AJ138" s="77">
        <v>20</v>
      </c>
      <c r="AK138" s="79">
        <v>21</v>
      </c>
      <c r="AL138" s="77">
        <v>22</v>
      </c>
      <c r="AM138" s="77">
        <v>23</v>
      </c>
      <c r="AN138" s="77">
        <v>24</v>
      </c>
      <c r="AO138" s="100">
        <v>25</v>
      </c>
      <c r="AP138" s="100">
        <v>26</v>
      </c>
      <c r="AQ138" s="77">
        <v>27</v>
      </c>
      <c r="AR138" s="77">
        <v>28</v>
      </c>
      <c r="AS138" s="77">
        <v>29</v>
      </c>
      <c r="AT138" s="100">
        <v>30</v>
      </c>
      <c r="AU138" s="77">
        <v>31</v>
      </c>
      <c r="AV138" s="78"/>
      <c r="AW138" s="8"/>
    </row>
    <row r="139" spans="1:49" s="6" customFormat="1" ht="49.5" customHeight="1" x14ac:dyDescent="0.25">
      <c r="A139" s="75" t="str">
        <f>VLOOKUP(B139,Apoio!$A:$C,3,FALSE)</f>
        <v>MVE - Garantias Financeiras</v>
      </c>
      <c r="B139" s="82" t="s">
        <v>1068</v>
      </c>
      <c r="C139" s="86">
        <v>45383</v>
      </c>
      <c r="D139" s="84" t="s">
        <v>1066</v>
      </c>
      <c r="E139" s="78" t="s">
        <v>84</v>
      </c>
      <c r="F139" s="88"/>
      <c r="G139" s="89"/>
      <c r="H139" s="89" t="s">
        <v>84</v>
      </c>
      <c r="I139" s="89"/>
      <c r="J139" s="89"/>
      <c r="K139" s="89"/>
      <c r="L139" s="89"/>
      <c r="M139" s="89"/>
      <c r="N139" s="90"/>
      <c r="O139" s="98" t="s">
        <v>796</v>
      </c>
      <c r="P139" s="99">
        <v>45433</v>
      </c>
      <c r="Q139" s="100">
        <v>1</v>
      </c>
      <c r="R139" s="77">
        <v>2</v>
      </c>
      <c r="S139" s="77">
        <v>3</v>
      </c>
      <c r="T139" s="100">
        <v>4</v>
      </c>
      <c r="U139" s="100">
        <v>5</v>
      </c>
      <c r="V139" s="77">
        <v>6</v>
      </c>
      <c r="W139" s="77">
        <v>7</v>
      </c>
      <c r="X139" s="77">
        <v>8</v>
      </c>
      <c r="Y139" s="77">
        <v>9</v>
      </c>
      <c r="Z139" s="77">
        <v>10</v>
      </c>
      <c r="AA139" s="100">
        <v>11</v>
      </c>
      <c r="AB139" s="100">
        <v>12</v>
      </c>
      <c r="AC139" s="77">
        <v>13</v>
      </c>
      <c r="AD139" s="77">
        <v>14</v>
      </c>
      <c r="AE139" s="77">
        <v>15</v>
      </c>
      <c r="AF139" s="77">
        <v>16</v>
      </c>
      <c r="AG139" s="77">
        <v>17</v>
      </c>
      <c r="AH139" s="100">
        <v>18</v>
      </c>
      <c r="AI139" s="100">
        <v>19</v>
      </c>
      <c r="AJ139" s="77">
        <v>20</v>
      </c>
      <c r="AK139" s="79">
        <v>21</v>
      </c>
      <c r="AL139" s="77">
        <v>22</v>
      </c>
      <c r="AM139" s="77">
        <v>23</v>
      </c>
      <c r="AN139" s="77">
        <v>24</v>
      </c>
      <c r="AO139" s="100">
        <v>25</v>
      </c>
      <c r="AP139" s="100">
        <v>26</v>
      </c>
      <c r="AQ139" s="77">
        <v>27</v>
      </c>
      <c r="AR139" s="77">
        <v>28</v>
      </c>
      <c r="AS139" s="77">
        <v>29</v>
      </c>
      <c r="AT139" s="100">
        <v>30</v>
      </c>
      <c r="AU139" s="77">
        <v>31</v>
      </c>
      <c r="AV139" s="78"/>
      <c r="AW139" s="21"/>
    </row>
    <row r="140" spans="1:49" s="6" customFormat="1" ht="46" customHeight="1" x14ac:dyDescent="0.25">
      <c r="A140" s="75" t="str">
        <f>VLOOKUP(B140,Apoio!$A:$C,3,FALSE)</f>
        <v>MCSD EN - Declarações</v>
      </c>
      <c r="B140" s="109" t="s">
        <v>854</v>
      </c>
      <c r="C140" s="86" t="s">
        <v>84</v>
      </c>
      <c r="D140" s="84" t="s">
        <v>84</v>
      </c>
      <c r="E140" s="78" t="s">
        <v>84</v>
      </c>
      <c r="F140" s="89"/>
      <c r="G140" s="89"/>
      <c r="H140" s="89"/>
      <c r="I140" s="89"/>
      <c r="J140" s="89"/>
      <c r="K140" s="89"/>
      <c r="L140" s="89"/>
      <c r="M140" s="89"/>
      <c r="N140" s="108"/>
      <c r="O140" s="98" t="s">
        <v>796</v>
      </c>
      <c r="P140" s="99">
        <v>45433</v>
      </c>
      <c r="Q140" s="100">
        <v>1</v>
      </c>
      <c r="R140" s="77">
        <v>2</v>
      </c>
      <c r="S140" s="77">
        <v>3</v>
      </c>
      <c r="T140" s="100">
        <v>4</v>
      </c>
      <c r="U140" s="100">
        <v>5</v>
      </c>
      <c r="V140" s="77">
        <v>6</v>
      </c>
      <c r="W140" s="77">
        <v>7</v>
      </c>
      <c r="X140" s="77">
        <v>8</v>
      </c>
      <c r="Y140" s="77">
        <v>9</v>
      </c>
      <c r="Z140" s="77">
        <v>10</v>
      </c>
      <c r="AA140" s="100">
        <v>11</v>
      </c>
      <c r="AB140" s="100">
        <v>12</v>
      </c>
      <c r="AC140" s="77">
        <v>13</v>
      </c>
      <c r="AD140" s="77">
        <v>14</v>
      </c>
      <c r="AE140" s="77">
        <v>15</v>
      </c>
      <c r="AF140" s="77">
        <v>16</v>
      </c>
      <c r="AG140" s="77">
        <v>17</v>
      </c>
      <c r="AH140" s="100">
        <v>18</v>
      </c>
      <c r="AI140" s="100">
        <v>19</v>
      </c>
      <c r="AJ140" s="77">
        <v>20</v>
      </c>
      <c r="AK140" s="79">
        <v>21</v>
      </c>
      <c r="AL140" s="77">
        <v>22</v>
      </c>
      <c r="AM140" s="77">
        <v>23</v>
      </c>
      <c r="AN140" s="77">
        <v>24</v>
      </c>
      <c r="AO140" s="100">
        <v>25</v>
      </c>
      <c r="AP140" s="100">
        <v>26</v>
      </c>
      <c r="AQ140" s="77">
        <v>27</v>
      </c>
      <c r="AR140" s="77">
        <v>28</v>
      </c>
      <c r="AS140" s="77">
        <v>29</v>
      </c>
      <c r="AT140" s="100">
        <v>30</v>
      </c>
      <c r="AU140" s="77">
        <v>31</v>
      </c>
      <c r="AV140" s="78"/>
      <c r="AW140" s="8"/>
    </row>
    <row r="141" spans="1:49" s="6" customFormat="1" ht="36" customHeight="1" x14ac:dyDescent="0.25">
      <c r="A141" s="75" t="str">
        <f>VLOOKUP(B141,Apoio!$A:$C,3,FALSE)</f>
        <v>Energia de Reserva - Liquidação</v>
      </c>
      <c r="B141" s="82" t="s">
        <v>186</v>
      </c>
      <c r="C141" s="86">
        <v>45383</v>
      </c>
      <c r="D141" s="84" t="s">
        <v>19</v>
      </c>
      <c r="E141" s="78" t="s">
        <v>84</v>
      </c>
      <c r="F141" s="88"/>
      <c r="G141" s="89"/>
      <c r="H141" s="89" t="s">
        <v>84</v>
      </c>
      <c r="I141" s="89"/>
      <c r="J141" s="89"/>
      <c r="K141" s="89"/>
      <c r="L141" s="89"/>
      <c r="M141" s="89"/>
      <c r="N141" s="90"/>
      <c r="O141" s="98" t="s">
        <v>796</v>
      </c>
      <c r="P141" s="99">
        <v>45433</v>
      </c>
      <c r="Q141" s="100">
        <v>1</v>
      </c>
      <c r="R141" s="77">
        <v>2</v>
      </c>
      <c r="S141" s="77">
        <v>3</v>
      </c>
      <c r="T141" s="100">
        <v>4</v>
      </c>
      <c r="U141" s="100">
        <v>5</v>
      </c>
      <c r="V141" s="77">
        <v>6</v>
      </c>
      <c r="W141" s="77">
        <v>7</v>
      </c>
      <c r="X141" s="77">
        <v>8</v>
      </c>
      <c r="Y141" s="77">
        <v>9</v>
      </c>
      <c r="Z141" s="77">
        <v>10</v>
      </c>
      <c r="AA141" s="100">
        <v>11</v>
      </c>
      <c r="AB141" s="100">
        <v>12</v>
      </c>
      <c r="AC141" s="77">
        <v>13</v>
      </c>
      <c r="AD141" s="77">
        <v>14</v>
      </c>
      <c r="AE141" s="77">
        <v>15</v>
      </c>
      <c r="AF141" s="77">
        <v>16</v>
      </c>
      <c r="AG141" s="77">
        <v>17</v>
      </c>
      <c r="AH141" s="100">
        <v>18</v>
      </c>
      <c r="AI141" s="100">
        <v>19</v>
      </c>
      <c r="AJ141" s="77">
        <v>20</v>
      </c>
      <c r="AK141" s="79">
        <v>21</v>
      </c>
      <c r="AL141" s="77">
        <v>22</v>
      </c>
      <c r="AM141" s="77">
        <v>23</v>
      </c>
      <c r="AN141" s="77">
        <v>24</v>
      </c>
      <c r="AO141" s="100">
        <v>25</v>
      </c>
      <c r="AP141" s="100">
        <v>26</v>
      </c>
      <c r="AQ141" s="77">
        <v>27</v>
      </c>
      <c r="AR141" s="77">
        <v>28</v>
      </c>
      <c r="AS141" s="77">
        <v>29</v>
      </c>
      <c r="AT141" s="100">
        <v>30</v>
      </c>
      <c r="AU141" s="77">
        <v>31</v>
      </c>
      <c r="AV141" s="80"/>
      <c r="AW141" s="8"/>
    </row>
    <row r="142" spans="1:49" s="6" customFormat="1" ht="36.75" customHeight="1" x14ac:dyDescent="0.25">
      <c r="A142" s="75" t="str">
        <f>VLOOKUP(B142,Apoio!$A:$C,3,FALSE)</f>
        <v>Cotas de Energia Nuclear - Pós-Liquidação</v>
      </c>
      <c r="B142" s="82" t="s">
        <v>182</v>
      </c>
      <c r="C142" s="86">
        <v>45383</v>
      </c>
      <c r="D142" s="84" t="s">
        <v>151</v>
      </c>
      <c r="E142" s="78" t="s">
        <v>136</v>
      </c>
      <c r="F142" s="88" t="s">
        <v>708</v>
      </c>
      <c r="G142" s="89" t="s">
        <v>709</v>
      </c>
      <c r="H142" s="89" t="s">
        <v>828</v>
      </c>
      <c r="I142" s="89"/>
      <c r="J142" s="89"/>
      <c r="K142" s="89"/>
      <c r="L142" s="89"/>
      <c r="M142" s="89"/>
      <c r="N142" s="90"/>
      <c r="O142" s="98" t="s">
        <v>796</v>
      </c>
      <c r="P142" s="99">
        <v>45433</v>
      </c>
      <c r="Q142" s="100">
        <v>1</v>
      </c>
      <c r="R142" s="77">
        <v>2</v>
      </c>
      <c r="S142" s="77">
        <v>3</v>
      </c>
      <c r="T142" s="100">
        <v>4</v>
      </c>
      <c r="U142" s="100">
        <v>5</v>
      </c>
      <c r="V142" s="77">
        <v>6</v>
      </c>
      <c r="W142" s="77">
        <v>7</v>
      </c>
      <c r="X142" s="77">
        <v>8</v>
      </c>
      <c r="Y142" s="77">
        <v>9</v>
      </c>
      <c r="Z142" s="77">
        <v>10</v>
      </c>
      <c r="AA142" s="100">
        <v>11</v>
      </c>
      <c r="AB142" s="100">
        <v>12</v>
      </c>
      <c r="AC142" s="77">
        <v>13</v>
      </c>
      <c r="AD142" s="77">
        <v>14</v>
      </c>
      <c r="AE142" s="77">
        <v>15</v>
      </c>
      <c r="AF142" s="77">
        <v>16</v>
      </c>
      <c r="AG142" s="77">
        <v>17</v>
      </c>
      <c r="AH142" s="100">
        <v>18</v>
      </c>
      <c r="AI142" s="100">
        <v>19</v>
      </c>
      <c r="AJ142" s="77">
        <v>20</v>
      </c>
      <c r="AK142" s="79">
        <v>21</v>
      </c>
      <c r="AL142" s="77">
        <v>22</v>
      </c>
      <c r="AM142" s="77">
        <v>23</v>
      </c>
      <c r="AN142" s="77">
        <v>24</v>
      </c>
      <c r="AO142" s="100">
        <v>25</v>
      </c>
      <c r="AP142" s="100">
        <v>26</v>
      </c>
      <c r="AQ142" s="77">
        <v>27</v>
      </c>
      <c r="AR142" s="77">
        <v>28</v>
      </c>
      <c r="AS142" s="77">
        <v>29</v>
      </c>
      <c r="AT142" s="100">
        <v>30</v>
      </c>
      <c r="AU142" s="77">
        <v>31</v>
      </c>
      <c r="AV142" s="78"/>
      <c r="AW142" s="8"/>
    </row>
    <row r="143" spans="1:49" s="6" customFormat="1" ht="47.5" customHeight="1" x14ac:dyDescent="0.25">
      <c r="A143" s="75" t="str">
        <f>VLOOKUP(B143,Apoio!$A:$C,3,FALSE)</f>
        <v>MCSD EE - Pós-Liquidação</v>
      </c>
      <c r="B143" s="82" t="s">
        <v>670</v>
      </c>
      <c r="C143" s="86">
        <v>45352</v>
      </c>
      <c r="D143" s="84" t="s">
        <v>970</v>
      </c>
      <c r="E143" s="78" t="s">
        <v>108</v>
      </c>
      <c r="F143" s="88" t="s">
        <v>690</v>
      </c>
      <c r="G143" s="89"/>
      <c r="H143" s="89"/>
      <c r="I143" s="89"/>
      <c r="J143" s="89"/>
      <c r="K143" s="89"/>
      <c r="L143" s="89"/>
      <c r="M143" s="89"/>
      <c r="N143" s="90"/>
      <c r="O143" s="98" t="s">
        <v>796</v>
      </c>
      <c r="P143" s="99">
        <v>45433</v>
      </c>
      <c r="Q143" s="100">
        <v>1</v>
      </c>
      <c r="R143" s="77">
        <v>2</v>
      </c>
      <c r="S143" s="77">
        <v>3</v>
      </c>
      <c r="T143" s="100">
        <v>4</v>
      </c>
      <c r="U143" s="100">
        <v>5</v>
      </c>
      <c r="V143" s="77">
        <v>6</v>
      </c>
      <c r="W143" s="77">
        <v>7</v>
      </c>
      <c r="X143" s="77">
        <v>8</v>
      </c>
      <c r="Y143" s="77">
        <v>9</v>
      </c>
      <c r="Z143" s="77">
        <v>10</v>
      </c>
      <c r="AA143" s="100">
        <v>11</v>
      </c>
      <c r="AB143" s="100">
        <v>12</v>
      </c>
      <c r="AC143" s="77">
        <v>13</v>
      </c>
      <c r="AD143" s="77">
        <v>14</v>
      </c>
      <c r="AE143" s="77">
        <v>15</v>
      </c>
      <c r="AF143" s="77">
        <v>16</v>
      </c>
      <c r="AG143" s="77">
        <v>17</v>
      </c>
      <c r="AH143" s="100">
        <v>18</v>
      </c>
      <c r="AI143" s="100">
        <v>19</v>
      </c>
      <c r="AJ143" s="77">
        <v>20</v>
      </c>
      <c r="AK143" s="79">
        <v>21</v>
      </c>
      <c r="AL143" s="77">
        <v>22</v>
      </c>
      <c r="AM143" s="77">
        <v>23</v>
      </c>
      <c r="AN143" s="77">
        <v>24</v>
      </c>
      <c r="AO143" s="100">
        <v>25</v>
      </c>
      <c r="AP143" s="100">
        <v>26</v>
      </c>
      <c r="AQ143" s="77">
        <v>27</v>
      </c>
      <c r="AR143" s="77">
        <v>28</v>
      </c>
      <c r="AS143" s="77">
        <v>29</v>
      </c>
      <c r="AT143" s="100">
        <v>30</v>
      </c>
      <c r="AU143" s="77">
        <v>31</v>
      </c>
      <c r="AV143" s="78" t="s">
        <v>969</v>
      </c>
      <c r="AW143" s="8"/>
    </row>
    <row r="144" spans="1:49" s="6" customFormat="1" ht="36" customHeight="1" x14ac:dyDescent="0.25">
      <c r="A144" s="75" t="str">
        <f>VLOOKUP(B144,Apoio!$A:$C,3,FALSE)</f>
        <v>Garantias Financeiras - Aporte</v>
      </c>
      <c r="B144" s="82" t="s">
        <v>1055</v>
      </c>
      <c r="C144" s="86">
        <v>45383</v>
      </c>
      <c r="D144" s="84" t="s">
        <v>16</v>
      </c>
      <c r="E144" s="78" t="s">
        <v>84</v>
      </c>
      <c r="F144" s="91"/>
      <c r="G144" s="89"/>
      <c r="H144" s="89" t="s">
        <v>84</v>
      </c>
      <c r="I144" s="89"/>
      <c r="J144" s="89"/>
      <c r="K144" s="89"/>
      <c r="L144" s="89"/>
      <c r="M144" s="89"/>
      <c r="N144" s="90"/>
      <c r="O144" s="98" t="s">
        <v>796</v>
      </c>
      <c r="P144" s="99">
        <v>45434</v>
      </c>
      <c r="Q144" s="100">
        <v>1</v>
      </c>
      <c r="R144" s="77">
        <v>2</v>
      </c>
      <c r="S144" s="77">
        <v>3</v>
      </c>
      <c r="T144" s="100">
        <v>4</v>
      </c>
      <c r="U144" s="100">
        <v>5</v>
      </c>
      <c r="V144" s="77">
        <v>6</v>
      </c>
      <c r="W144" s="77">
        <v>7</v>
      </c>
      <c r="X144" s="77">
        <v>8</v>
      </c>
      <c r="Y144" s="77">
        <v>9</v>
      </c>
      <c r="Z144" s="77">
        <v>10</v>
      </c>
      <c r="AA144" s="100">
        <v>11</v>
      </c>
      <c r="AB144" s="100">
        <v>12</v>
      </c>
      <c r="AC144" s="77">
        <v>13</v>
      </c>
      <c r="AD144" s="77">
        <v>14</v>
      </c>
      <c r="AE144" s="77">
        <v>15</v>
      </c>
      <c r="AF144" s="77">
        <v>16</v>
      </c>
      <c r="AG144" s="77">
        <v>17</v>
      </c>
      <c r="AH144" s="100">
        <v>18</v>
      </c>
      <c r="AI144" s="100">
        <v>19</v>
      </c>
      <c r="AJ144" s="77">
        <v>20</v>
      </c>
      <c r="AK144" s="77">
        <v>21</v>
      </c>
      <c r="AL144" s="79">
        <v>22</v>
      </c>
      <c r="AM144" s="77">
        <v>23</v>
      </c>
      <c r="AN144" s="77">
        <v>24</v>
      </c>
      <c r="AO144" s="100">
        <v>25</v>
      </c>
      <c r="AP144" s="100">
        <v>26</v>
      </c>
      <c r="AQ144" s="77">
        <v>27</v>
      </c>
      <c r="AR144" s="77">
        <v>28</v>
      </c>
      <c r="AS144" s="77">
        <v>29</v>
      </c>
      <c r="AT144" s="100">
        <v>30</v>
      </c>
      <c r="AU144" s="77">
        <v>31</v>
      </c>
      <c r="AV144" s="78"/>
      <c r="AW144" s="8"/>
    </row>
    <row r="145" spans="1:49" s="6" customFormat="1" ht="43.5" x14ac:dyDescent="0.25">
      <c r="A145" s="75" t="str">
        <f>VLOOKUP(B145,Apoio!$A:$C,3,FALSE)</f>
        <v>Outros</v>
      </c>
      <c r="B145" s="82" t="s">
        <v>647</v>
      </c>
      <c r="C145" s="86">
        <v>45383</v>
      </c>
      <c r="D145" s="84" t="s">
        <v>84</v>
      </c>
      <c r="E145" s="78" t="s">
        <v>84</v>
      </c>
      <c r="F145" s="88"/>
      <c r="G145" s="89"/>
      <c r="H145" s="89" t="s">
        <v>84</v>
      </c>
      <c r="I145" s="89"/>
      <c r="J145" s="89"/>
      <c r="K145" s="89"/>
      <c r="L145" s="89"/>
      <c r="M145" s="89"/>
      <c r="N145" s="90"/>
      <c r="O145" s="98" t="s">
        <v>796</v>
      </c>
      <c r="P145" s="99">
        <v>45434</v>
      </c>
      <c r="Q145" s="100">
        <v>1</v>
      </c>
      <c r="R145" s="77">
        <v>2</v>
      </c>
      <c r="S145" s="77">
        <v>3</v>
      </c>
      <c r="T145" s="100">
        <v>4</v>
      </c>
      <c r="U145" s="100">
        <v>5</v>
      </c>
      <c r="V145" s="77">
        <v>6</v>
      </c>
      <c r="W145" s="77">
        <v>7</v>
      </c>
      <c r="X145" s="77">
        <v>8</v>
      </c>
      <c r="Y145" s="77">
        <v>9</v>
      </c>
      <c r="Z145" s="77">
        <v>10</v>
      </c>
      <c r="AA145" s="100">
        <v>11</v>
      </c>
      <c r="AB145" s="100">
        <v>12</v>
      </c>
      <c r="AC145" s="77">
        <v>13</v>
      </c>
      <c r="AD145" s="77">
        <v>14</v>
      </c>
      <c r="AE145" s="77">
        <v>15</v>
      </c>
      <c r="AF145" s="77">
        <v>16</v>
      </c>
      <c r="AG145" s="77">
        <v>17</v>
      </c>
      <c r="AH145" s="100">
        <v>18</v>
      </c>
      <c r="AI145" s="100">
        <v>19</v>
      </c>
      <c r="AJ145" s="77">
        <v>20</v>
      </c>
      <c r="AK145" s="77">
        <v>21</v>
      </c>
      <c r="AL145" s="79">
        <v>22</v>
      </c>
      <c r="AM145" s="77">
        <v>23</v>
      </c>
      <c r="AN145" s="77">
        <v>24</v>
      </c>
      <c r="AO145" s="100">
        <v>25</v>
      </c>
      <c r="AP145" s="100">
        <v>26</v>
      </c>
      <c r="AQ145" s="77">
        <v>27</v>
      </c>
      <c r="AR145" s="77">
        <v>28</v>
      </c>
      <c r="AS145" s="77">
        <v>29</v>
      </c>
      <c r="AT145" s="100">
        <v>30</v>
      </c>
      <c r="AU145" s="77">
        <v>31</v>
      </c>
      <c r="AV145" s="78"/>
      <c r="AW145" s="8"/>
    </row>
    <row r="146" spans="1:49" s="6" customFormat="1" ht="36.75" customHeight="1" x14ac:dyDescent="0.25">
      <c r="A146" s="75" t="str">
        <f>VLOOKUP(B146,Apoio!$A:$C,3,FALSE)</f>
        <v>Cotas de Garantia Física - Pós-Liquidação</v>
      </c>
      <c r="B146" s="82" t="s">
        <v>183</v>
      </c>
      <c r="C146" s="86">
        <v>45383</v>
      </c>
      <c r="D146" s="84" t="s">
        <v>152</v>
      </c>
      <c r="E146" s="78" t="s">
        <v>159</v>
      </c>
      <c r="F146" s="88" t="s">
        <v>712</v>
      </c>
      <c r="G146" s="89" t="s">
        <v>713</v>
      </c>
      <c r="H146" s="89" t="s">
        <v>829</v>
      </c>
      <c r="I146" s="89"/>
      <c r="J146" s="89"/>
      <c r="K146" s="89"/>
      <c r="L146" s="89"/>
      <c r="M146" s="89"/>
      <c r="N146" s="90"/>
      <c r="O146" s="98" t="s">
        <v>796</v>
      </c>
      <c r="P146" s="99">
        <v>45434</v>
      </c>
      <c r="Q146" s="100">
        <v>1</v>
      </c>
      <c r="R146" s="77">
        <v>2</v>
      </c>
      <c r="S146" s="77">
        <v>3</v>
      </c>
      <c r="T146" s="100">
        <v>4</v>
      </c>
      <c r="U146" s="100">
        <v>5</v>
      </c>
      <c r="V146" s="77">
        <v>6</v>
      </c>
      <c r="W146" s="77">
        <v>7</v>
      </c>
      <c r="X146" s="77">
        <v>8</v>
      </c>
      <c r="Y146" s="77">
        <v>9</v>
      </c>
      <c r="Z146" s="77">
        <v>10</v>
      </c>
      <c r="AA146" s="100">
        <v>11</v>
      </c>
      <c r="AB146" s="100">
        <v>12</v>
      </c>
      <c r="AC146" s="77">
        <v>13</v>
      </c>
      <c r="AD146" s="77">
        <v>14</v>
      </c>
      <c r="AE146" s="77">
        <v>15</v>
      </c>
      <c r="AF146" s="77">
        <v>16</v>
      </c>
      <c r="AG146" s="77">
        <v>17</v>
      </c>
      <c r="AH146" s="100">
        <v>18</v>
      </c>
      <c r="AI146" s="100">
        <v>19</v>
      </c>
      <c r="AJ146" s="77">
        <v>20</v>
      </c>
      <c r="AK146" s="77">
        <v>21</v>
      </c>
      <c r="AL146" s="79">
        <v>22</v>
      </c>
      <c r="AM146" s="77">
        <v>23</v>
      </c>
      <c r="AN146" s="77">
        <v>24</v>
      </c>
      <c r="AO146" s="100">
        <v>25</v>
      </c>
      <c r="AP146" s="100">
        <v>26</v>
      </c>
      <c r="AQ146" s="77">
        <v>27</v>
      </c>
      <c r="AR146" s="77">
        <v>28</v>
      </c>
      <c r="AS146" s="77">
        <v>29</v>
      </c>
      <c r="AT146" s="100">
        <v>30</v>
      </c>
      <c r="AU146" s="77">
        <v>31</v>
      </c>
      <c r="AV146" s="78"/>
      <c r="AW146" s="8"/>
    </row>
    <row r="147" spans="1:49" s="6" customFormat="1" ht="36.75" customHeight="1" x14ac:dyDescent="0.3">
      <c r="A147" s="75" t="str">
        <f>VLOOKUP(B147,Apoio!$A:$C,3,FALSE)</f>
        <v>Energia de Reserva - Pós-Liquidação</v>
      </c>
      <c r="B147" s="82" t="s">
        <v>187</v>
      </c>
      <c r="C147" s="86">
        <v>45383</v>
      </c>
      <c r="D147" s="84" t="s">
        <v>154</v>
      </c>
      <c r="E147" s="78" t="s">
        <v>100</v>
      </c>
      <c r="F147" s="91" t="s">
        <v>723</v>
      </c>
      <c r="G147" s="89" t="s">
        <v>724</v>
      </c>
      <c r="H147" s="89" t="s">
        <v>725</v>
      </c>
      <c r="I147" s="89" t="s">
        <v>726</v>
      </c>
      <c r="J147" s="89" t="s">
        <v>832</v>
      </c>
      <c r="K147" s="149"/>
      <c r="L147" s="89"/>
      <c r="M147" s="89"/>
      <c r="N147" s="90"/>
      <c r="O147" s="98" t="s">
        <v>796</v>
      </c>
      <c r="P147" s="99">
        <v>45434</v>
      </c>
      <c r="Q147" s="100">
        <v>1</v>
      </c>
      <c r="R147" s="77">
        <v>2</v>
      </c>
      <c r="S147" s="77">
        <v>3</v>
      </c>
      <c r="T147" s="100">
        <v>4</v>
      </c>
      <c r="U147" s="100">
        <v>5</v>
      </c>
      <c r="V147" s="77">
        <v>6</v>
      </c>
      <c r="W147" s="77">
        <v>7</v>
      </c>
      <c r="X147" s="77">
        <v>8</v>
      </c>
      <c r="Y147" s="77">
        <v>9</v>
      </c>
      <c r="Z147" s="77">
        <v>10</v>
      </c>
      <c r="AA147" s="100">
        <v>11</v>
      </c>
      <c r="AB147" s="100">
        <v>12</v>
      </c>
      <c r="AC147" s="77">
        <v>13</v>
      </c>
      <c r="AD147" s="77">
        <v>14</v>
      </c>
      <c r="AE147" s="77">
        <v>15</v>
      </c>
      <c r="AF147" s="77">
        <v>16</v>
      </c>
      <c r="AG147" s="77">
        <v>17</v>
      </c>
      <c r="AH147" s="100">
        <v>18</v>
      </c>
      <c r="AI147" s="100">
        <v>19</v>
      </c>
      <c r="AJ147" s="77">
        <v>20</v>
      </c>
      <c r="AK147" s="77">
        <v>21</v>
      </c>
      <c r="AL147" s="79">
        <v>22</v>
      </c>
      <c r="AM147" s="77">
        <v>23</v>
      </c>
      <c r="AN147" s="77">
        <v>24</v>
      </c>
      <c r="AO147" s="100">
        <v>25</v>
      </c>
      <c r="AP147" s="100">
        <v>26</v>
      </c>
      <c r="AQ147" s="77">
        <v>27</v>
      </c>
      <c r="AR147" s="77">
        <v>28</v>
      </c>
      <c r="AS147" s="77">
        <v>29</v>
      </c>
      <c r="AT147" s="100">
        <v>30</v>
      </c>
      <c r="AU147" s="77">
        <v>31</v>
      </c>
      <c r="AV147" s="78"/>
      <c r="AW147" s="8"/>
    </row>
    <row r="148" spans="1:49" s="6" customFormat="1" ht="58" x14ac:dyDescent="0.25">
      <c r="A148" s="75" t="str">
        <f>VLOOKUP(B148,Apoio!$A:$C,3,FALSE)</f>
        <v>Monitoramento Prudencial</v>
      </c>
      <c r="B148" s="82" t="s">
        <v>1016</v>
      </c>
      <c r="C148" s="86">
        <v>45413</v>
      </c>
      <c r="D148" s="84" t="s">
        <v>930</v>
      </c>
      <c r="E148" s="78" t="s">
        <v>84</v>
      </c>
      <c r="F148" s="92"/>
      <c r="G148" s="89"/>
      <c r="H148" s="89" t="s">
        <v>84</v>
      </c>
      <c r="I148" s="89"/>
      <c r="J148" s="89"/>
      <c r="K148" s="89"/>
      <c r="L148" s="89"/>
      <c r="M148" s="89"/>
      <c r="N148" s="90"/>
      <c r="O148" s="98" t="s">
        <v>796</v>
      </c>
      <c r="P148" s="99">
        <v>45434</v>
      </c>
      <c r="Q148" s="100">
        <v>1</v>
      </c>
      <c r="R148" s="77">
        <v>2</v>
      </c>
      <c r="S148" s="77">
        <v>3</v>
      </c>
      <c r="T148" s="100">
        <v>4</v>
      </c>
      <c r="U148" s="100">
        <v>5</v>
      </c>
      <c r="V148" s="77">
        <v>6</v>
      </c>
      <c r="W148" s="77">
        <v>7</v>
      </c>
      <c r="X148" s="77">
        <v>8</v>
      </c>
      <c r="Y148" s="77">
        <v>9</v>
      </c>
      <c r="Z148" s="77">
        <v>10</v>
      </c>
      <c r="AA148" s="100">
        <v>11</v>
      </c>
      <c r="AB148" s="100">
        <v>12</v>
      </c>
      <c r="AC148" s="77">
        <v>13</v>
      </c>
      <c r="AD148" s="77">
        <v>14</v>
      </c>
      <c r="AE148" s="77">
        <v>15</v>
      </c>
      <c r="AF148" s="77">
        <v>16</v>
      </c>
      <c r="AG148" s="77">
        <v>17</v>
      </c>
      <c r="AH148" s="100">
        <v>18</v>
      </c>
      <c r="AI148" s="100">
        <v>19</v>
      </c>
      <c r="AJ148" s="77">
        <v>20</v>
      </c>
      <c r="AK148" s="77">
        <v>21</v>
      </c>
      <c r="AL148" s="79">
        <v>22</v>
      </c>
      <c r="AM148" s="77">
        <v>23</v>
      </c>
      <c r="AN148" s="77">
        <v>24</v>
      </c>
      <c r="AO148" s="100">
        <v>25</v>
      </c>
      <c r="AP148" s="100">
        <v>26</v>
      </c>
      <c r="AQ148" s="77">
        <v>27</v>
      </c>
      <c r="AR148" s="77">
        <v>28</v>
      </c>
      <c r="AS148" s="77">
        <v>29</v>
      </c>
      <c r="AT148" s="100">
        <v>30</v>
      </c>
      <c r="AU148" s="77">
        <v>31</v>
      </c>
      <c r="AV148" s="78"/>
      <c r="AW148" s="21"/>
    </row>
    <row r="149" spans="1:49" s="6" customFormat="1" ht="36.75" customHeight="1" x14ac:dyDescent="0.25">
      <c r="A149" s="75" t="str">
        <f>VLOOKUP(B149,Apoio!$A:$C,3,FALSE)</f>
        <v>Desligamento</v>
      </c>
      <c r="B149" s="82" t="s">
        <v>376</v>
      </c>
      <c r="C149" s="86">
        <v>45413</v>
      </c>
      <c r="D149" s="84" t="s">
        <v>84</v>
      </c>
      <c r="E149" s="78" t="s">
        <v>84</v>
      </c>
      <c r="F149" s="88"/>
      <c r="G149" s="89"/>
      <c r="H149" s="89" t="s">
        <v>84</v>
      </c>
      <c r="I149" s="89"/>
      <c r="J149" s="89"/>
      <c r="K149" s="89"/>
      <c r="L149" s="89"/>
      <c r="M149" s="89"/>
      <c r="N149" s="90"/>
      <c r="O149" s="98" t="s">
        <v>796</v>
      </c>
      <c r="P149" s="99">
        <v>45434</v>
      </c>
      <c r="Q149" s="100">
        <v>1</v>
      </c>
      <c r="R149" s="77">
        <v>2</v>
      </c>
      <c r="S149" s="77">
        <v>3</v>
      </c>
      <c r="T149" s="100">
        <v>4</v>
      </c>
      <c r="U149" s="100">
        <v>5</v>
      </c>
      <c r="V149" s="77">
        <v>6</v>
      </c>
      <c r="W149" s="77">
        <v>7</v>
      </c>
      <c r="X149" s="77">
        <v>8</v>
      </c>
      <c r="Y149" s="77">
        <v>9</v>
      </c>
      <c r="Z149" s="77">
        <v>10</v>
      </c>
      <c r="AA149" s="100">
        <v>11</v>
      </c>
      <c r="AB149" s="100">
        <v>12</v>
      </c>
      <c r="AC149" s="77">
        <v>13</v>
      </c>
      <c r="AD149" s="77">
        <v>14</v>
      </c>
      <c r="AE149" s="77">
        <v>15</v>
      </c>
      <c r="AF149" s="77">
        <v>16</v>
      </c>
      <c r="AG149" s="77">
        <v>17</v>
      </c>
      <c r="AH149" s="100">
        <v>18</v>
      </c>
      <c r="AI149" s="100">
        <v>19</v>
      </c>
      <c r="AJ149" s="77">
        <v>20</v>
      </c>
      <c r="AK149" s="77">
        <v>21</v>
      </c>
      <c r="AL149" s="79">
        <v>22</v>
      </c>
      <c r="AM149" s="77">
        <v>23</v>
      </c>
      <c r="AN149" s="77">
        <v>24</v>
      </c>
      <c r="AO149" s="100">
        <v>25</v>
      </c>
      <c r="AP149" s="100">
        <v>26</v>
      </c>
      <c r="AQ149" s="77">
        <v>27</v>
      </c>
      <c r="AR149" s="77">
        <v>28</v>
      </c>
      <c r="AS149" s="77">
        <v>29</v>
      </c>
      <c r="AT149" s="100">
        <v>30</v>
      </c>
      <c r="AU149" s="77">
        <v>31</v>
      </c>
      <c r="AV149" s="78"/>
      <c r="AW149" s="8"/>
    </row>
    <row r="150" spans="1:49" s="6" customFormat="1" ht="75.75" customHeight="1" x14ac:dyDescent="0.25">
      <c r="A150" s="75" t="str">
        <f>VLOOKUP(B150,Apoio!$A:$C,3,FALSE)</f>
        <v>Cadastros</v>
      </c>
      <c r="B150" s="82" t="s">
        <v>177</v>
      </c>
      <c r="C150" s="86">
        <v>45413</v>
      </c>
      <c r="D150" s="84" t="s">
        <v>84</v>
      </c>
      <c r="E150" s="78" t="s">
        <v>84</v>
      </c>
      <c r="F150" s="91"/>
      <c r="G150" s="89"/>
      <c r="H150" s="89" t="s">
        <v>84</v>
      </c>
      <c r="I150" s="89"/>
      <c r="J150" s="89"/>
      <c r="K150" s="89"/>
      <c r="L150" s="89"/>
      <c r="M150" s="89"/>
      <c r="N150" s="90"/>
      <c r="O150" s="98" t="s">
        <v>796</v>
      </c>
      <c r="P150" s="99">
        <v>45434</v>
      </c>
      <c r="Q150" s="100">
        <v>1</v>
      </c>
      <c r="R150" s="77">
        <v>2</v>
      </c>
      <c r="S150" s="77">
        <v>3</v>
      </c>
      <c r="T150" s="100">
        <v>4</v>
      </c>
      <c r="U150" s="100">
        <v>5</v>
      </c>
      <c r="V150" s="77">
        <v>6</v>
      </c>
      <c r="W150" s="77">
        <v>7</v>
      </c>
      <c r="X150" s="77">
        <v>8</v>
      </c>
      <c r="Y150" s="77">
        <v>9</v>
      </c>
      <c r="Z150" s="77">
        <v>10</v>
      </c>
      <c r="AA150" s="100">
        <v>11</v>
      </c>
      <c r="AB150" s="100">
        <v>12</v>
      </c>
      <c r="AC150" s="77">
        <v>13</v>
      </c>
      <c r="AD150" s="77">
        <v>14</v>
      </c>
      <c r="AE150" s="77">
        <v>15</v>
      </c>
      <c r="AF150" s="77">
        <v>16</v>
      </c>
      <c r="AG150" s="77">
        <v>17</v>
      </c>
      <c r="AH150" s="100">
        <v>18</v>
      </c>
      <c r="AI150" s="100">
        <v>19</v>
      </c>
      <c r="AJ150" s="77">
        <v>20</v>
      </c>
      <c r="AK150" s="77">
        <v>21</v>
      </c>
      <c r="AL150" s="79">
        <v>22</v>
      </c>
      <c r="AM150" s="77">
        <v>23</v>
      </c>
      <c r="AN150" s="77">
        <v>24</v>
      </c>
      <c r="AO150" s="100">
        <v>25</v>
      </c>
      <c r="AP150" s="100">
        <v>26</v>
      </c>
      <c r="AQ150" s="77">
        <v>27</v>
      </c>
      <c r="AR150" s="77">
        <v>28</v>
      </c>
      <c r="AS150" s="77">
        <v>29</v>
      </c>
      <c r="AT150" s="100">
        <v>30</v>
      </c>
      <c r="AU150" s="77">
        <v>31</v>
      </c>
      <c r="AV150" s="78"/>
      <c r="AW150" s="8"/>
    </row>
    <row r="151" spans="1:49" s="6" customFormat="1" ht="43.5" x14ac:dyDescent="0.25">
      <c r="A151" s="75" t="str">
        <f>VLOOKUP(B151,Apoio!$A:$C,3,FALSE)</f>
        <v>Monitoramento Prudencial</v>
      </c>
      <c r="B151" s="82" t="s">
        <v>1017</v>
      </c>
      <c r="C151" s="86">
        <v>45413</v>
      </c>
      <c r="D151" s="84" t="s">
        <v>84</v>
      </c>
      <c r="E151" s="78" t="s">
        <v>84</v>
      </c>
      <c r="F151" s="92"/>
      <c r="G151" s="89"/>
      <c r="H151" s="89" t="s">
        <v>84</v>
      </c>
      <c r="I151" s="89"/>
      <c r="J151" s="89"/>
      <c r="K151" s="89"/>
      <c r="L151" s="89"/>
      <c r="M151" s="89"/>
      <c r="N151" s="90"/>
      <c r="O151" s="98" t="s">
        <v>796</v>
      </c>
      <c r="P151" s="99">
        <v>45435</v>
      </c>
      <c r="Q151" s="100">
        <v>1</v>
      </c>
      <c r="R151" s="77">
        <v>2</v>
      </c>
      <c r="S151" s="77">
        <v>3</v>
      </c>
      <c r="T151" s="100">
        <v>4</v>
      </c>
      <c r="U151" s="100">
        <v>5</v>
      </c>
      <c r="V151" s="77">
        <v>6</v>
      </c>
      <c r="W151" s="77">
        <v>7</v>
      </c>
      <c r="X151" s="77">
        <v>8</v>
      </c>
      <c r="Y151" s="77">
        <v>9</v>
      </c>
      <c r="Z151" s="77">
        <v>10</v>
      </c>
      <c r="AA151" s="100">
        <v>11</v>
      </c>
      <c r="AB151" s="100">
        <v>12</v>
      </c>
      <c r="AC151" s="77">
        <v>13</v>
      </c>
      <c r="AD151" s="77">
        <v>14</v>
      </c>
      <c r="AE151" s="77">
        <v>15</v>
      </c>
      <c r="AF151" s="77">
        <v>16</v>
      </c>
      <c r="AG151" s="77">
        <v>17</v>
      </c>
      <c r="AH151" s="100">
        <v>18</v>
      </c>
      <c r="AI151" s="100">
        <v>19</v>
      </c>
      <c r="AJ151" s="77">
        <v>20</v>
      </c>
      <c r="AK151" s="77">
        <v>21</v>
      </c>
      <c r="AL151" s="77">
        <v>22</v>
      </c>
      <c r="AM151" s="79">
        <v>23</v>
      </c>
      <c r="AN151" s="77">
        <v>24</v>
      </c>
      <c r="AO151" s="100">
        <v>25</v>
      </c>
      <c r="AP151" s="100">
        <v>26</v>
      </c>
      <c r="AQ151" s="77">
        <v>27</v>
      </c>
      <c r="AR151" s="77">
        <v>28</v>
      </c>
      <c r="AS151" s="77">
        <v>29</v>
      </c>
      <c r="AT151" s="100">
        <v>30</v>
      </c>
      <c r="AU151" s="77">
        <v>31</v>
      </c>
      <c r="AV151" s="78"/>
      <c r="AW151" s="21"/>
    </row>
    <row r="152" spans="1:49" s="6" customFormat="1" ht="46" customHeight="1" x14ac:dyDescent="0.25">
      <c r="A152" s="75" t="str">
        <f>VLOOKUP(B152,Apoio!$A:$C,3,FALSE)</f>
        <v>MCSD EN - Declarações</v>
      </c>
      <c r="B152" s="109" t="s">
        <v>855</v>
      </c>
      <c r="C152" s="86" t="s">
        <v>84</v>
      </c>
      <c r="D152" s="84" t="s">
        <v>84</v>
      </c>
      <c r="E152" s="78" t="s">
        <v>84</v>
      </c>
      <c r="F152" s="89"/>
      <c r="G152" s="89"/>
      <c r="H152" s="89"/>
      <c r="I152" s="89"/>
      <c r="J152" s="89"/>
      <c r="K152" s="89"/>
      <c r="L152" s="89"/>
      <c r="M152" s="89"/>
      <c r="N152" s="108"/>
      <c r="O152" s="98" t="s">
        <v>796</v>
      </c>
      <c r="P152" s="99">
        <v>45435</v>
      </c>
      <c r="Q152" s="100">
        <v>1</v>
      </c>
      <c r="R152" s="77">
        <v>2</v>
      </c>
      <c r="S152" s="77">
        <v>3</v>
      </c>
      <c r="T152" s="100">
        <v>4</v>
      </c>
      <c r="U152" s="100">
        <v>5</v>
      </c>
      <c r="V152" s="77">
        <v>6</v>
      </c>
      <c r="W152" s="77">
        <v>7</v>
      </c>
      <c r="X152" s="77">
        <v>8</v>
      </c>
      <c r="Y152" s="77">
        <v>9</v>
      </c>
      <c r="Z152" s="77">
        <v>10</v>
      </c>
      <c r="AA152" s="100">
        <v>11</v>
      </c>
      <c r="AB152" s="100">
        <v>12</v>
      </c>
      <c r="AC152" s="77">
        <v>13</v>
      </c>
      <c r="AD152" s="77">
        <v>14</v>
      </c>
      <c r="AE152" s="77">
        <v>15</v>
      </c>
      <c r="AF152" s="77">
        <v>16</v>
      </c>
      <c r="AG152" s="77">
        <v>17</v>
      </c>
      <c r="AH152" s="100">
        <v>18</v>
      </c>
      <c r="AI152" s="100">
        <v>19</v>
      </c>
      <c r="AJ152" s="77">
        <v>20</v>
      </c>
      <c r="AK152" s="77">
        <v>21</v>
      </c>
      <c r="AL152" s="77">
        <v>22</v>
      </c>
      <c r="AM152" s="79">
        <v>23</v>
      </c>
      <c r="AN152" s="77">
        <v>24</v>
      </c>
      <c r="AO152" s="100">
        <v>25</v>
      </c>
      <c r="AP152" s="100">
        <v>26</v>
      </c>
      <c r="AQ152" s="77">
        <v>27</v>
      </c>
      <c r="AR152" s="77">
        <v>28</v>
      </c>
      <c r="AS152" s="77">
        <v>29</v>
      </c>
      <c r="AT152" s="100">
        <v>30</v>
      </c>
      <c r="AU152" s="77">
        <v>31</v>
      </c>
      <c r="AV152" s="78"/>
      <c r="AW152" s="8"/>
    </row>
    <row r="153" spans="1:49" s="3" customFormat="1" ht="45.75" customHeight="1" x14ac:dyDescent="0.25">
      <c r="A153" s="75" t="str">
        <f>VLOOKUP(B153,Apoio!$A:$C,3,FALSE)</f>
        <v>AGP</v>
      </c>
      <c r="B153" s="82" t="s">
        <v>633</v>
      </c>
      <c r="C153" s="86">
        <v>45383</v>
      </c>
      <c r="D153" s="84" t="s">
        <v>373</v>
      </c>
      <c r="E153" s="78" t="s">
        <v>84</v>
      </c>
      <c r="F153" s="91"/>
      <c r="G153" s="89"/>
      <c r="H153" s="89" t="s">
        <v>84</v>
      </c>
      <c r="I153" s="89"/>
      <c r="J153" s="89"/>
      <c r="K153" s="89"/>
      <c r="L153" s="89"/>
      <c r="M153" s="89"/>
      <c r="N153" s="90"/>
      <c r="O153" s="98" t="s">
        <v>796</v>
      </c>
      <c r="P153" s="99">
        <v>45435</v>
      </c>
      <c r="Q153" s="100">
        <v>1</v>
      </c>
      <c r="R153" s="77">
        <v>2</v>
      </c>
      <c r="S153" s="77">
        <v>3</v>
      </c>
      <c r="T153" s="100">
        <v>4</v>
      </c>
      <c r="U153" s="100">
        <v>5</v>
      </c>
      <c r="V153" s="77">
        <v>6</v>
      </c>
      <c r="W153" s="77">
        <v>7</v>
      </c>
      <c r="X153" s="77">
        <v>8</v>
      </c>
      <c r="Y153" s="77">
        <v>9</v>
      </c>
      <c r="Z153" s="77">
        <v>10</v>
      </c>
      <c r="AA153" s="100">
        <v>11</v>
      </c>
      <c r="AB153" s="100">
        <v>12</v>
      </c>
      <c r="AC153" s="77">
        <v>13</v>
      </c>
      <c r="AD153" s="77">
        <v>14</v>
      </c>
      <c r="AE153" s="77">
        <v>15</v>
      </c>
      <c r="AF153" s="77">
        <v>16</v>
      </c>
      <c r="AG153" s="77">
        <v>17</v>
      </c>
      <c r="AH153" s="100">
        <v>18</v>
      </c>
      <c r="AI153" s="100">
        <v>19</v>
      </c>
      <c r="AJ153" s="77">
        <v>20</v>
      </c>
      <c r="AK153" s="77">
        <v>21</v>
      </c>
      <c r="AL153" s="77">
        <v>22</v>
      </c>
      <c r="AM153" s="79">
        <v>23</v>
      </c>
      <c r="AN153" s="77">
        <v>24</v>
      </c>
      <c r="AO153" s="100">
        <v>25</v>
      </c>
      <c r="AP153" s="100">
        <v>26</v>
      </c>
      <c r="AQ153" s="77">
        <v>27</v>
      </c>
      <c r="AR153" s="77">
        <v>28</v>
      </c>
      <c r="AS153" s="77">
        <v>29</v>
      </c>
      <c r="AT153" s="100">
        <v>30</v>
      </c>
      <c r="AU153" s="77">
        <v>31</v>
      </c>
      <c r="AV153" s="78"/>
    </row>
    <row r="154" spans="1:49" s="6" customFormat="1" ht="58" x14ac:dyDescent="0.25">
      <c r="A154" s="75" t="str">
        <f>VLOOKUP(B154,Apoio!$A:$C,3,FALSE)</f>
        <v>Monitoramento Prudencial</v>
      </c>
      <c r="B154" s="82" t="s">
        <v>1011</v>
      </c>
      <c r="C154" s="86">
        <v>45413</v>
      </c>
      <c r="D154" s="84" t="s">
        <v>84</v>
      </c>
      <c r="E154" s="78" t="s">
        <v>84</v>
      </c>
      <c r="F154" s="89"/>
      <c r="G154" s="89"/>
      <c r="H154" s="89" t="s">
        <v>84</v>
      </c>
      <c r="I154" s="89"/>
      <c r="J154" s="89"/>
      <c r="K154" s="89"/>
      <c r="L154" s="89"/>
      <c r="M154" s="89"/>
      <c r="N154" s="90"/>
      <c r="O154" s="98" t="s">
        <v>796</v>
      </c>
      <c r="P154" s="99">
        <v>45435</v>
      </c>
      <c r="Q154" s="100">
        <v>1</v>
      </c>
      <c r="R154" s="77">
        <v>2</v>
      </c>
      <c r="S154" s="77">
        <v>3</v>
      </c>
      <c r="T154" s="100">
        <v>4</v>
      </c>
      <c r="U154" s="100">
        <v>5</v>
      </c>
      <c r="V154" s="77">
        <v>6</v>
      </c>
      <c r="W154" s="77">
        <v>7</v>
      </c>
      <c r="X154" s="77">
        <v>8</v>
      </c>
      <c r="Y154" s="77">
        <v>9</v>
      </c>
      <c r="Z154" s="77">
        <v>10</v>
      </c>
      <c r="AA154" s="100">
        <v>11</v>
      </c>
      <c r="AB154" s="100">
        <v>12</v>
      </c>
      <c r="AC154" s="77">
        <v>13</v>
      </c>
      <c r="AD154" s="77">
        <v>14</v>
      </c>
      <c r="AE154" s="77">
        <v>15</v>
      </c>
      <c r="AF154" s="77">
        <v>16</v>
      </c>
      <c r="AG154" s="77">
        <v>17</v>
      </c>
      <c r="AH154" s="100">
        <v>18</v>
      </c>
      <c r="AI154" s="100">
        <v>19</v>
      </c>
      <c r="AJ154" s="77">
        <v>20</v>
      </c>
      <c r="AK154" s="77">
        <v>21</v>
      </c>
      <c r="AL154" s="77">
        <v>22</v>
      </c>
      <c r="AM154" s="79">
        <v>23</v>
      </c>
      <c r="AN154" s="77">
        <v>24</v>
      </c>
      <c r="AO154" s="100">
        <v>25</v>
      </c>
      <c r="AP154" s="100">
        <v>26</v>
      </c>
      <c r="AQ154" s="77">
        <v>27</v>
      </c>
      <c r="AR154" s="77">
        <v>28</v>
      </c>
      <c r="AS154" s="77">
        <v>29</v>
      </c>
      <c r="AT154" s="100">
        <v>30</v>
      </c>
      <c r="AU154" s="77">
        <v>31</v>
      </c>
      <c r="AV154" s="78"/>
      <c r="AW154" s="21"/>
    </row>
    <row r="155" spans="1:49" s="6" customFormat="1" ht="58" x14ac:dyDescent="0.25">
      <c r="A155" s="75" t="str">
        <f>VLOOKUP(B155,Apoio!$A:$C,3,FALSE)</f>
        <v>Monitoramento Prudencial</v>
      </c>
      <c r="B155" s="82" t="s">
        <v>1013</v>
      </c>
      <c r="C155" s="86">
        <v>45413</v>
      </c>
      <c r="D155" s="84" t="s">
        <v>930</v>
      </c>
      <c r="E155" s="78" t="s">
        <v>84</v>
      </c>
      <c r="F155" s="89"/>
      <c r="G155" s="89"/>
      <c r="H155" s="89" t="s">
        <v>84</v>
      </c>
      <c r="I155" s="89"/>
      <c r="J155" s="89"/>
      <c r="K155" s="89"/>
      <c r="L155" s="89"/>
      <c r="M155" s="89"/>
      <c r="N155" s="90"/>
      <c r="O155" s="98" t="s">
        <v>796</v>
      </c>
      <c r="P155" s="99">
        <v>45436</v>
      </c>
      <c r="Q155" s="100">
        <v>1</v>
      </c>
      <c r="R155" s="77">
        <v>2</v>
      </c>
      <c r="S155" s="77">
        <v>3</v>
      </c>
      <c r="T155" s="100">
        <v>4</v>
      </c>
      <c r="U155" s="100">
        <v>5</v>
      </c>
      <c r="V155" s="77">
        <v>6</v>
      </c>
      <c r="W155" s="77">
        <v>7</v>
      </c>
      <c r="X155" s="77">
        <v>8</v>
      </c>
      <c r="Y155" s="77">
        <v>9</v>
      </c>
      <c r="Z155" s="77">
        <v>10</v>
      </c>
      <c r="AA155" s="100">
        <v>11</v>
      </c>
      <c r="AB155" s="100">
        <v>12</v>
      </c>
      <c r="AC155" s="77">
        <v>13</v>
      </c>
      <c r="AD155" s="77">
        <v>14</v>
      </c>
      <c r="AE155" s="77">
        <v>15</v>
      </c>
      <c r="AF155" s="77">
        <v>16</v>
      </c>
      <c r="AG155" s="77">
        <v>17</v>
      </c>
      <c r="AH155" s="100">
        <v>18</v>
      </c>
      <c r="AI155" s="100">
        <v>19</v>
      </c>
      <c r="AJ155" s="77">
        <v>20</v>
      </c>
      <c r="AK155" s="77">
        <v>21</v>
      </c>
      <c r="AL155" s="77">
        <v>22</v>
      </c>
      <c r="AM155" s="77">
        <v>23</v>
      </c>
      <c r="AN155" s="79">
        <v>24</v>
      </c>
      <c r="AO155" s="100">
        <v>25</v>
      </c>
      <c r="AP155" s="100">
        <v>26</v>
      </c>
      <c r="AQ155" s="77">
        <v>27</v>
      </c>
      <c r="AR155" s="77">
        <v>28</v>
      </c>
      <c r="AS155" s="77">
        <v>29</v>
      </c>
      <c r="AT155" s="100">
        <v>30</v>
      </c>
      <c r="AU155" s="77">
        <v>31</v>
      </c>
      <c r="AV155" s="78"/>
      <c r="AW155" s="21"/>
    </row>
    <row r="156" spans="1:49" s="6" customFormat="1" ht="43.5" x14ac:dyDescent="0.25">
      <c r="A156" s="75" t="str">
        <f>VLOOKUP(B156,Apoio!$A:$C,3,FALSE)</f>
        <v>Conta Bandeiras</v>
      </c>
      <c r="B156" s="82" t="s">
        <v>358</v>
      </c>
      <c r="C156" s="86">
        <v>45413</v>
      </c>
      <c r="D156" s="84" t="s">
        <v>531</v>
      </c>
      <c r="E156" s="78" t="s">
        <v>349</v>
      </c>
      <c r="F156" s="91" t="s">
        <v>779</v>
      </c>
      <c r="G156" s="89"/>
      <c r="H156" s="89"/>
      <c r="I156" s="89"/>
      <c r="J156" s="89"/>
      <c r="K156" s="89"/>
      <c r="L156" s="89"/>
      <c r="M156" s="89"/>
      <c r="N156" s="90"/>
      <c r="O156" s="98" t="s">
        <v>796</v>
      </c>
      <c r="P156" s="99">
        <v>45436</v>
      </c>
      <c r="Q156" s="100">
        <v>1</v>
      </c>
      <c r="R156" s="77">
        <v>2</v>
      </c>
      <c r="S156" s="77">
        <v>3</v>
      </c>
      <c r="T156" s="100">
        <v>4</v>
      </c>
      <c r="U156" s="100">
        <v>5</v>
      </c>
      <c r="V156" s="77">
        <v>6</v>
      </c>
      <c r="W156" s="77">
        <v>7</v>
      </c>
      <c r="X156" s="77">
        <v>8</v>
      </c>
      <c r="Y156" s="77">
        <v>9</v>
      </c>
      <c r="Z156" s="77">
        <v>10</v>
      </c>
      <c r="AA156" s="100">
        <v>11</v>
      </c>
      <c r="AB156" s="100">
        <v>12</v>
      </c>
      <c r="AC156" s="77">
        <v>13</v>
      </c>
      <c r="AD156" s="77">
        <v>14</v>
      </c>
      <c r="AE156" s="77">
        <v>15</v>
      </c>
      <c r="AF156" s="77">
        <v>16</v>
      </c>
      <c r="AG156" s="77">
        <v>17</v>
      </c>
      <c r="AH156" s="100">
        <v>18</v>
      </c>
      <c r="AI156" s="100">
        <v>19</v>
      </c>
      <c r="AJ156" s="77">
        <v>20</v>
      </c>
      <c r="AK156" s="77">
        <v>21</v>
      </c>
      <c r="AL156" s="77">
        <v>22</v>
      </c>
      <c r="AM156" s="77">
        <v>23</v>
      </c>
      <c r="AN156" s="79">
        <v>24</v>
      </c>
      <c r="AO156" s="100">
        <v>25</v>
      </c>
      <c r="AP156" s="100">
        <v>26</v>
      </c>
      <c r="AQ156" s="77">
        <v>27</v>
      </c>
      <c r="AR156" s="77">
        <v>28</v>
      </c>
      <c r="AS156" s="77">
        <v>29</v>
      </c>
      <c r="AT156" s="100">
        <v>30</v>
      </c>
      <c r="AU156" s="77">
        <v>31</v>
      </c>
      <c r="AV156" s="78"/>
      <c r="AW156" s="8"/>
    </row>
    <row r="157" spans="1:49" s="6" customFormat="1" ht="36.75" customHeight="1" x14ac:dyDescent="0.3">
      <c r="A157" s="75" t="str">
        <f>VLOOKUP(B157,Apoio!$A:$C,3,FALSE)</f>
        <v>Garantias Financeiras - Aporte</v>
      </c>
      <c r="B157" s="82" t="s">
        <v>1056</v>
      </c>
      <c r="C157" s="86">
        <v>45383</v>
      </c>
      <c r="D157" s="84" t="s">
        <v>158</v>
      </c>
      <c r="E157" s="78" t="s">
        <v>110</v>
      </c>
      <c r="F157" s="88" t="s">
        <v>734</v>
      </c>
      <c r="G157" s="89" t="s">
        <v>735</v>
      </c>
      <c r="H157" s="149"/>
      <c r="I157" s="89"/>
      <c r="J157" s="89"/>
      <c r="K157" s="89"/>
      <c r="L157" s="89"/>
      <c r="M157" s="89"/>
      <c r="N157" s="90"/>
      <c r="O157" s="98" t="s">
        <v>796</v>
      </c>
      <c r="P157" s="99">
        <v>45436</v>
      </c>
      <c r="Q157" s="100">
        <v>1</v>
      </c>
      <c r="R157" s="77">
        <v>2</v>
      </c>
      <c r="S157" s="77">
        <v>3</v>
      </c>
      <c r="T157" s="100">
        <v>4</v>
      </c>
      <c r="U157" s="100">
        <v>5</v>
      </c>
      <c r="V157" s="77">
        <v>6</v>
      </c>
      <c r="W157" s="77">
        <v>7</v>
      </c>
      <c r="X157" s="77">
        <v>8</v>
      </c>
      <c r="Y157" s="77">
        <v>9</v>
      </c>
      <c r="Z157" s="77">
        <v>10</v>
      </c>
      <c r="AA157" s="100">
        <v>11</v>
      </c>
      <c r="AB157" s="100">
        <v>12</v>
      </c>
      <c r="AC157" s="77">
        <v>13</v>
      </c>
      <c r="AD157" s="77">
        <v>14</v>
      </c>
      <c r="AE157" s="77">
        <v>15</v>
      </c>
      <c r="AF157" s="77">
        <v>16</v>
      </c>
      <c r="AG157" s="77">
        <v>17</v>
      </c>
      <c r="AH157" s="100">
        <v>18</v>
      </c>
      <c r="AI157" s="100">
        <v>19</v>
      </c>
      <c r="AJ157" s="77">
        <v>20</v>
      </c>
      <c r="AK157" s="77">
        <v>21</v>
      </c>
      <c r="AL157" s="77">
        <v>22</v>
      </c>
      <c r="AM157" s="77">
        <v>23</v>
      </c>
      <c r="AN157" s="79">
        <v>24</v>
      </c>
      <c r="AO157" s="100">
        <v>25</v>
      </c>
      <c r="AP157" s="100">
        <v>26</v>
      </c>
      <c r="AQ157" s="77">
        <v>27</v>
      </c>
      <c r="AR157" s="77">
        <v>28</v>
      </c>
      <c r="AS157" s="77">
        <v>29</v>
      </c>
      <c r="AT157" s="100">
        <v>30</v>
      </c>
      <c r="AU157" s="77">
        <v>31</v>
      </c>
      <c r="AV157" s="78"/>
      <c r="AW157" s="8"/>
    </row>
    <row r="158" spans="1:49" s="6" customFormat="1" ht="61.5" customHeight="1" x14ac:dyDescent="0.25">
      <c r="A158" s="75" t="str">
        <f>VLOOKUP(B158,Apoio!$A:$C,3,FALSE)</f>
        <v>Garantias Financeiras - Efetivação Contratos</v>
      </c>
      <c r="B158" s="82" t="s">
        <v>1061</v>
      </c>
      <c r="C158" s="86">
        <v>45383</v>
      </c>
      <c r="D158" s="84" t="s">
        <v>158</v>
      </c>
      <c r="E158" s="78" t="s">
        <v>73</v>
      </c>
      <c r="F158" s="91" t="s">
        <v>733</v>
      </c>
      <c r="G158" s="89"/>
      <c r="H158" s="89"/>
      <c r="I158" s="89"/>
      <c r="J158" s="89"/>
      <c r="K158" s="89"/>
      <c r="L158" s="89"/>
      <c r="M158" s="89"/>
      <c r="N158" s="90"/>
      <c r="O158" s="98" t="s">
        <v>796</v>
      </c>
      <c r="P158" s="99">
        <v>45436</v>
      </c>
      <c r="Q158" s="100">
        <v>1</v>
      </c>
      <c r="R158" s="77">
        <v>2</v>
      </c>
      <c r="S158" s="77">
        <v>3</v>
      </c>
      <c r="T158" s="100">
        <v>4</v>
      </c>
      <c r="U158" s="100">
        <v>5</v>
      </c>
      <c r="V158" s="77">
        <v>6</v>
      </c>
      <c r="W158" s="77">
        <v>7</v>
      </c>
      <c r="X158" s="77">
        <v>8</v>
      </c>
      <c r="Y158" s="77">
        <v>9</v>
      </c>
      <c r="Z158" s="77">
        <v>10</v>
      </c>
      <c r="AA158" s="100">
        <v>11</v>
      </c>
      <c r="AB158" s="100">
        <v>12</v>
      </c>
      <c r="AC158" s="77">
        <v>13</v>
      </c>
      <c r="AD158" s="77">
        <v>14</v>
      </c>
      <c r="AE158" s="77">
        <v>15</v>
      </c>
      <c r="AF158" s="77">
        <v>16</v>
      </c>
      <c r="AG158" s="77">
        <v>17</v>
      </c>
      <c r="AH158" s="100">
        <v>18</v>
      </c>
      <c r="AI158" s="100">
        <v>19</v>
      </c>
      <c r="AJ158" s="77">
        <v>20</v>
      </c>
      <c r="AK158" s="77">
        <v>21</v>
      </c>
      <c r="AL158" s="77">
        <v>22</v>
      </c>
      <c r="AM158" s="77">
        <v>23</v>
      </c>
      <c r="AN158" s="79">
        <v>24</v>
      </c>
      <c r="AO158" s="100">
        <v>25</v>
      </c>
      <c r="AP158" s="100">
        <v>26</v>
      </c>
      <c r="AQ158" s="77">
        <v>27</v>
      </c>
      <c r="AR158" s="77">
        <v>28</v>
      </c>
      <c r="AS158" s="77">
        <v>29</v>
      </c>
      <c r="AT158" s="100">
        <v>30</v>
      </c>
      <c r="AU158" s="77">
        <v>31</v>
      </c>
      <c r="AV158" s="78"/>
      <c r="AW158" s="8"/>
    </row>
    <row r="159" spans="1:49" s="6" customFormat="1" ht="49.5" customHeight="1" x14ac:dyDescent="0.25">
      <c r="A159" s="75" t="str">
        <f>VLOOKUP(B159,Apoio!$A:$C,3,FALSE)</f>
        <v>MVE - Garantias Financeiras</v>
      </c>
      <c r="B159" s="82" t="s">
        <v>1065</v>
      </c>
      <c r="C159" s="86">
        <v>45413</v>
      </c>
      <c r="D159" s="84" t="s">
        <v>1053</v>
      </c>
      <c r="E159" s="78" t="s">
        <v>84</v>
      </c>
      <c r="F159" s="88"/>
      <c r="G159" s="89"/>
      <c r="H159" s="89" t="s">
        <v>84</v>
      </c>
      <c r="I159" s="89"/>
      <c r="J159" s="89"/>
      <c r="K159" s="89"/>
      <c r="L159" s="89"/>
      <c r="M159" s="89"/>
      <c r="N159" s="90"/>
      <c r="O159" s="98" t="s">
        <v>796</v>
      </c>
      <c r="P159" s="99">
        <v>45436</v>
      </c>
      <c r="Q159" s="100">
        <v>1</v>
      </c>
      <c r="R159" s="77">
        <v>2</v>
      </c>
      <c r="S159" s="77">
        <v>3</v>
      </c>
      <c r="T159" s="100">
        <v>4</v>
      </c>
      <c r="U159" s="100">
        <v>5</v>
      </c>
      <c r="V159" s="77">
        <v>6</v>
      </c>
      <c r="W159" s="77">
        <v>7</v>
      </c>
      <c r="X159" s="77">
        <v>8</v>
      </c>
      <c r="Y159" s="77">
        <v>9</v>
      </c>
      <c r="Z159" s="77">
        <v>10</v>
      </c>
      <c r="AA159" s="100">
        <v>11</v>
      </c>
      <c r="AB159" s="100">
        <v>12</v>
      </c>
      <c r="AC159" s="77">
        <v>13</v>
      </c>
      <c r="AD159" s="77">
        <v>14</v>
      </c>
      <c r="AE159" s="77">
        <v>15</v>
      </c>
      <c r="AF159" s="77">
        <v>16</v>
      </c>
      <c r="AG159" s="77">
        <v>17</v>
      </c>
      <c r="AH159" s="100">
        <v>18</v>
      </c>
      <c r="AI159" s="100">
        <v>19</v>
      </c>
      <c r="AJ159" s="77">
        <v>20</v>
      </c>
      <c r="AK159" s="77">
        <v>21</v>
      </c>
      <c r="AL159" s="77">
        <v>22</v>
      </c>
      <c r="AM159" s="77">
        <v>23</v>
      </c>
      <c r="AN159" s="79">
        <v>24</v>
      </c>
      <c r="AO159" s="100">
        <v>25</v>
      </c>
      <c r="AP159" s="100">
        <v>26</v>
      </c>
      <c r="AQ159" s="77">
        <v>27</v>
      </c>
      <c r="AR159" s="77">
        <v>28</v>
      </c>
      <c r="AS159" s="77">
        <v>29</v>
      </c>
      <c r="AT159" s="100">
        <v>30</v>
      </c>
      <c r="AU159" s="77">
        <v>31</v>
      </c>
      <c r="AV159" s="78"/>
      <c r="AW159" s="21"/>
    </row>
    <row r="160" spans="1:49" s="6" customFormat="1" ht="48.75" customHeight="1" x14ac:dyDescent="0.25">
      <c r="A160" s="75" t="str">
        <f>VLOOKUP(B160,Apoio!$A:$C,3,FALSE)</f>
        <v>Contrato - Acordo Bilateral</v>
      </c>
      <c r="B160" s="82" t="s">
        <v>403</v>
      </c>
      <c r="C160" s="86"/>
      <c r="D160" s="84" t="s">
        <v>953</v>
      </c>
      <c r="E160" s="78" t="s">
        <v>84</v>
      </c>
      <c r="F160" s="91"/>
      <c r="G160" s="89"/>
      <c r="H160" s="89" t="s">
        <v>84</v>
      </c>
      <c r="I160" s="89"/>
      <c r="J160" s="89"/>
      <c r="K160" s="89"/>
      <c r="L160" s="89"/>
      <c r="M160" s="89"/>
      <c r="N160" s="90"/>
      <c r="O160" s="98" t="s">
        <v>796</v>
      </c>
      <c r="P160" s="99">
        <v>45439</v>
      </c>
      <c r="Q160" s="100">
        <v>1</v>
      </c>
      <c r="R160" s="77">
        <v>2</v>
      </c>
      <c r="S160" s="77">
        <v>3</v>
      </c>
      <c r="T160" s="100">
        <v>4</v>
      </c>
      <c r="U160" s="100">
        <v>5</v>
      </c>
      <c r="V160" s="77">
        <v>6</v>
      </c>
      <c r="W160" s="77">
        <v>7</v>
      </c>
      <c r="X160" s="77">
        <v>8</v>
      </c>
      <c r="Y160" s="77">
        <v>9</v>
      </c>
      <c r="Z160" s="77">
        <v>10</v>
      </c>
      <c r="AA160" s="100">
        <v>11</v>
      </c>
      <c r="AB160" s="100">
        <v>12</v>
      </c>
      <c r="AC160" s="77">
        <v>13</v>
      </c>
      <c r="AD160" s="77">
        <v>14</v>
      </c>
      <c r="AE160" s="77">
        <v>15</v>
      </c>
      <c r="AF160" s="77">
        <v>16</v>
      </c>
      <c r="AG160" s="77">
        <v>17</v>
      </c>
      <c r="AH160" s="100">
        <v>18</v>
      </c>
      <c r="AI160" s="100">
        <v>19</v>
      </c>
      <c r="AJ160" s="77">
        <v>20</v>
      </c>
      <c r="AK160" s="77">
        <v>21</v>
      </c>
      <c r="AL160" s="77">
        <v>22</v>
      </c>
      <c r="AM160" s="77">
        <v>23</v>
      </c>
      <c r="AN160" s="77">
        <v>24</v>
      </c>
      <c r="AO160" s="100">
        <v>25</v>
      </c>
      <c r="AP160" s="100">
        <v>26</v>
      </c>
      <c r="AQ160" s="79">
        <v>27</v>
      </c>
      <c r="AR160" s="77">
        <v>28</v>
      </c>
      <c r="AS160" s="77">
        <v>29</v>
      </c>
      <c r="AT160" s="100">
        <v>30</v>
      </c>
      <c r="AU160" s="77">
        <v>31</v>
      </c>
      <c r="AV160" s="78"/>
      <c r="AW160" s="8"/>
    </row>
    <row r="161" spans="1:49" s="6" customFormat="1" ht="58" customHeight="1" x14ac:dyDescent="0.25">
      <c r="A161" s="75" t="str">
        <f>VLOOKUP(B161,Apoio!$A:$C,3,FALSE)</f>
        <v>Contrato - Modulação</v>
      </c>
      <c r="B161" s="82" t="s">
        <v>374</v>
      </c>
      <c r="C161" s="86">
        <v>45444</v>
      </c>
      <c r="D161" s="84" t="s">
        <v>375</v>
      </c>
      <c r="E161" s="78" t="s">
        <v>84</v>
      </c>
      <c r="F161" s="88"/>
      <c r="G161" s="89"/>
      <c r="H161" s="89" t="s">
        <v>84</v>
      </c>
      <c r="I161" s="89"/>
      <c r="J161" s="89"/>
      <c r="K161" s="89"/>
      <c r="L161" s="89"/>
      <c r="M161" s="89"/>
      <c r="N161" s="90"/>
      <c r="O161" s="98" t="s">
        <v>796</v>
      </c>
      <c r="P161" s="99">
        <v>45439</v>
      </c>
      <c r="Q161" s="100">
        <v>1</v>
      </c>
      <c r="R161" s="77">
        <v>2</v>
      </c>
      <c r="S161" s="77">
        <v>3</v>
      </c>
      <c r="T161" s="100">
        <v>4</v>
      </c>
      <c r="U161" s="100">
        <v>5</v>
      </c>
      <c r="V161" s="77">
        <v>6</v>
      </c>
      <c r="W161" s="77">
        <v>7</v>
      </c>
      <c r="X161" s="77">
        <v>8</v>
      </c>
      <c r="Y161" s="77">
        <v>9</v>
      </c>
      <c r="Z161" s="77">
        <v>10</v>
      </c>
      <c r="AA161" s="100">
        <v>11</v>
      </c>
      <c r="AB161" s="100">
        <v>12</v>
      </c>
      <c r="AC161" s="77">
        <v>13</v>
      </c>
      <c r="AD161" s="77">
        <v>14</v>
      </c>
      <c r="AE161" s="77">
        <v>15</v>
      </c>
      <c r="AF161" s="77">
        <v>16</v>
      </c>
      <c r="AG161" s="77">
        <v>17</v>
      </c>
      <c r="AH161" s="100">
        <v>18</v>
      </c>
      <c r="AI161" s="100">
        <v>19</v>
      </c>
      <c r="AJ161" s="77">
        <v>20</v>
      </c>
      <c r="AK161" s="77">
        <v>21</v>
      </c>
      <c r="AL161" s="77">
        <v>22</v>
      </c>
      <c r="AM161" s="77">
        <v>23</v>
      </c>
      <c r="AN161" s="77">
        <v>24</v>
      </c>
      <c r="AO161" s="100">
        <v>25</v>
      </c>
      <c r="AP161" s="100">
        <v>26</v>
      </c>
      <c r="AQ161" s="79">
        <v>27</v>
      </c>
      <c r="AR161" s="77">
        <v>28</v>
      </c>
      <c r="AS161" s="77">
        <v>29</v>
      </c>
      <c r="AT161" s="100">
        <v>30</v>
      </c>
      <c r="AU161" s="77">
        <v>31</v>
      </c>
      <c r="AV161" s="78"/>
      <c r="AW161" s="8"/>
    </row>
    <row r="162" spans="1:49" s="3" customFormat="1" ht="52.5" customHeight="1" x14ac:dyDescent="0.25">
      <c r="A162" s="75" t="str">
        <f>VLOOKUP(B162,Apoio!$A:$C,3,FALSE)</f>
        <v>MCSD EE - Liquidação</v>
      </c>
      <c r="B162" s="82" t="s">
        <v>659</v>
      </c>
      <c r="C162" s="86">
        <v>45383</v>
      </c>
      <c r="D162" s="84" t="s">
        <v>971</v>
      </c>
      <c r="E162" s="78" t="s">
        <v>84</v>
      </c>
      <c r="F162" s="88"/>
      <c r="G162" s="89"/>
      <c r="H162" s="89" t="s">
        <v>84</v>
      </c>
      <c r="I162" s="89"/>
      <c r="J162" s="89"/>
      <c r="K162" s="89"/>
      <c r="L162" s="89"/>
      <c r="M162" s="89"/>
      <c r="N162" s="90"/>
      <c r="O162" s="98" t="s">
        <v>796</v>
      </c>
      <c r="P162" s="99">
        <v>45439</v>
      </c>
      <c r="Q162" s="100">
        <v>1</v>
      </c>
      <c r="R162" s="77">
        <v>2</v>
      </c>
      <c r="S162" s="77">
        <v>3</v>
      </c>
      <c r="T162" s="100">
        <v>4</v>
      </c>
      <c r="U162" s="100">
        <v>5</v>
      </c>
      <c r="V162" s="77">
        <v>6</v>
      </c>
      <c r="W162" s="77">
        <v>7</v>
      </c>
      <c r="X162" s="77">
        <v>8</v>
      </c>
      <c r="Y162" s="77">
        <v>9</v>
      </c>
      <c r="Z162" s="77">
        <v>10</v>
      </c>
      <c r="AA162" s="100">
        <v>11</v>
      </c>
      <c r="AB162" s="100">
        <v>12</v>
      </c>
      <c r="AC162" s="77">
        <v>13</v>
      </c>
      <c r="AD162" s="77">
        <v>14</v>
      </c>
      <c r="AE162" s="77">
        <v>15</v>
      </c>
      <c r="AF162" s="77">
        <v>16</v>
      </c>
      <c r="AG162" s="77">
        <v>17</v>
      </c>
      <c r="AH162" s="100">
        <v>18</v>
      </c>
      <c r="AI162" s="100">
        <v>19</v>
      </c>
      <c r="AJ162" s="77">
        <v>20</v>
      </c>
      <c r="AK162" s="77">
        <v>21</v>
      </c>
      <c r="AL162" s="77">
        <v>22</v>
      </c>
      <c r="AM162" s="77">
        <v>23</v>
      </c>
      <c r="AN162" s="77">
        <v>24</v>
      </c>
      <c r="AO162" s="100">
        <v>25</v>
      </c>
      <c r="AP162" s="100">
        <v>26</v>
      </c>
      <c r="AQ162" s="79">
        <v>27</v>
      </c>
      <c r="AR162" s="77">
        <v>28</v>
      </c>
      <c r="AS162" s="77">
        <v>29</v>
      </c>
      <c r="AT162" s="100">
        <v>30</v>
      </c>
      <c r="AU162" s="77">
        <v>31</v>
      </c>
      <c r="AV162" s="78" t="s">
        <v>972</v>
      </c>
    </row>
    <row r="163" spans="1:49" s="3" customFormat="1" ht="20.5" customHeight="1" x14ac:dyDescent="0.25">
      <c r="A163" s="75" t="str">
        <f>VLOOKUP(B163,Apoio!$A:$C,3,FALSE)</f>
        <v>Medição Contábil</v>
      </c>
      <c r="B163" s="185" t="s">
        <v>1009</v>
      </c>
      <c r="C163" s="86">
        <v>45413</v>
      </c>
      <c r="D163" s="84" t="s">
        <v>84</v>
      </c>
      <c r="E163" s="78" t="s">
        <v>77</v>
      </c>
      <c r="F163" s="91" t="s">
        <v>760</v>
      </c>
      <c r="G163" s="92" t="s">
        <v>761</v>
      </c>
      <c r="H163" s="92" t="s">
        <v>762</v>
      </c>
      <c r="I163" s="92" t="s">
        <v>763</v>
      </c>
      <c r="J163" s="89"/>
      <c r="K163" s="89"/>
      <c r="L163" s="89"/>
      <c r="M163" s="89"/>
      <c r="N163" s="90"/>
      <c r="O163" s="98" t="s">
        <v>796</v>
      </c>
      <c r="P163" s="99">
        <v>45439</v>
      </c>
      <c r="Q163" s="188">
        <v>1</v>
      </c>
      <c r="R163" s="178">
        <v>2</v>
      </c>
      <c r="S163" s="178">
        <v>3</v>
      </c>
      <c r="T163" s="176">
        <v>4</v>
      </c>
      <c r="U163" s="176">
        <v>5</v>
      </c>
      <c r="V163" s="178">
        <v>6</v>
      </c>
      <c r="W163" s="178">
        <v>7</v>
      </c>
      <c r="X163" s="178">
        <v>8</v>
      </c>
      <c r="Y163" s="178">
        <v>9</v>
      </c>
      <c r="Z163" s="178">
        <v>10</v>
      </c>
      <c r="AA163" s="176">
        <v>11</v>
      </c>
      <c r="AB163" s="176">
        <v>12</v>
      </c>
      <c r="AC163" s="178">
        <v>13</v>
      </c>
      <c r="AD163" s="178">
        <v>14</v>
      </c>
      <c r="AE163" s="178">
        <v>15</v>
      </c>
      <c r="AF163" s="178">
        <v>16</v>
      </c>
      <c r="AG163" s="178">
        <v>17</v>
      </c>
      <c r="AH163" s="176">
        <v>18</v>
      </c>
      <c r="AI163" s="176">
        <v>19</v>
      </c>
      <c r="AJ163" s="178">
        <v>20</v>
      </c>
      <c r="AK163" s="178">
        <v>21</v>
      </c>
      <c r="AL163" s="178">
        <v>22</v>
      </c>
      <c r="AM163" s="178">
        <v>23</v>
      </c>
      <c r="AN163" s="178">
        <v>24</v>
      </c>
      <c r="AO163" s="176">
        <v>25</v>
      </c>
      <c r="AP163" s="176">
        <v>26</v>
      </c>
      <c r="AQ163" s="171">
        <v>27</v>
      </c>
      <c r="AR163" s="178">
        <v>28</v>
      </c>
      <c r="AS163" s="178">
        <v>29</v>
      </c>
      <c r="AT163" s="176">
        <v>30</v>
      </c>
      <c r="AU163" s="178">
        <v>31</v>
      </c>
      <c r="AV163" s="174"/>
    </row>
    <row r="164" spans="1:49" s="3" customFormat="1" ht="20.5" customHeight="1" x14ac:dyDescent="0.25">
      <c r="A164" s="75"/>
      <c r="B164" s="186"/>
      <c r="C164" s="86">
        <v>45413</v>
      </c>
      <c r="D164" s="84" t="s">
        <v>84</v>
      </c>
      <c r="E164" s="78" t="s">
        <v>1028</v>
      </c>
      <c r="F164" s="91" t="s">
        <v>1029</v>
      </c>
      <c r="G164" s="92" t="s">
        <v>1030</v>
      </c>
      <c r="H164" s="89"/>
      <c r="I164" s="89"/>
      <c r="J164" s="89"/>
      <c r="K164" s="89"/>
      <c r="L164" s="89"/>
      <c r="M164" s="89"/>
      <c r="N164" s="90"/>
      <c r="O164" s="98" t="s">
        <v>796</v>
      </c>
      <c r="P164" s="99">
        <v>45439</v>
      </c>
      <c r="Q164" s="189"/>
      <c r="R164" s="179"/>
      <c r="S164" s="179"/>
      <c r="T164" s="177"/>
      <c r="U164" s="177"/>
      <c r="V164" s="179"/>
      <c r="W164" s="179"/>
      <c r="X164" s="179"/>
      <c r="Y164" s="179"/>
      <c r="Z164" s="179"/>
      <c r="AA164" s="177"/>
      <c r="AB164" s="177"/>
      <c r="AC164" s="179"/>
      <c r="AD164" s="179"/>
      <c r="AE164" s="179"/>
      <c r="AF164" s="179"/>
      <c r="AG164" s="179"/>
      <c r="AH164" s="177"/>
      <c r="AI164" s="177"/>
      <c r="AJ164" s="179"/>
      <c r="AK164" s="179"/>
      <c r="AL164" s="179"/>
      <c r="AM164" s="179"/>
      <c r="AN164" s="179"/>
      <c r="AO164" s="177"/>
      <c r="AP164" s="177"/>
      <c r="AQ164" s="172"/>
      <c r="AR164" s="179"/>
      <c r="AS164" s="179"/>
      <c r="AT164" s="177"/>
      <c r="AU164" s="179"/>
      <c r="AV164" s="175"/>
    </row>
    <row r="165" spans="1:49" s="3" customFormat="1" ht="20.5" customHeight="1" x14ac:dyDescent="0.25">
      <c r="A165" s="75"/>
      <c r="B165" s="187"/>
      <c r="C165" s="86">
        <v>45413</v>
      </c>
      <c r="D165" s="84" t="s">
        <v>84</v>
      </c>
      <c r="E165" s="78" t="s">
        <v>586</v>
      </c>
      <c r="F165" s="91" t="s">
        <v>588</v>
      </c>
      <c r="G165" s="92" t="s">
        <v>589</v>
      </c>
      <c r="H165" s="89" t="s">
        <v>590</v>
      </c>
      <c r="I165" s="89"/>
      <c r="J165" s="89"/>
      <c r="K165" s="89"/>
      <c r="L165" s="89"/>
      <c r="M165" s="89"/>
      <c r="N165" s="90"/>
      <c r="O165" s="98" t="s">
        <v>796</v>
      </c>
      <c r="P165" s="99">
        <v>45439</v>
      </c>
      <c r="Q165" s="190"/>
      <c r="R165" s="183"/>
      <c r="S165" s="183"/>
      <c r="T165" s="184"/>
      <c r="U165" s="184"/>
      <c r="V165" s="183"/>
      <c r="W165" s="183"/>
      <c r="X165" s="183"/>
      <c r="Y165" s="183"/>
      <c r="Z165" s="183"/>
      <c r="AA165" s="184"/>
      <c r="AB165" s="184"/>
      <c r="AC165" s="183"/>
      <c r="AD165" s="183"/>
      <c r="AE165" s="183"/>
      <c r="AF165" s="183"/>
      <c r="AG165" s="183"/>
      <c r="AH165" s="184"/>
      <c r="AI165" s="184"/>
      <c r="AJ165" s="183"/>
      <c r="AK165" s="183"/>
      <c r="AL165" s="183"/>
      <c r="AM165" s="183"/>
      <c r="AN165" s="183"/>
      <c r="AO165" s="184"/>
      <c r="AP165" s="184"/>
      <c r="AQ165" s="173"/>
      <c r="AR165" s="183"/>
      <c r="AS165" s="183"/>
      <c r="AT165" s="184"/>
      <c r="AU165" s="183"/>
      <c r="AV165" s="198"/>
    </row>
    <row r="166" spans="1:49" s="6" customFormat="1" ht="62.5" customHeight="1" x14ac:dyDescent="0.25">
      <c r="A166" s="75" t="str">
        <f>VLOOKUP(B166,Apoio!$A:$C,3,FALSE)</f>
        <v>Monitoramento Prudencial</v>
      </c>
      <c r="B166" s="82" t="s">
        <v>1014</v>
      </c>
      <c r="C166" s="86">
        <v>45413</v>
      </c>
      <c r="D166" s="84" t="s">
        <v>84</v>
      </c>
      <c r="E166" s="78" t="s">
        <v>84</v>
      </c>
      <c r="F166" s="92"/>
      <c r="G166" s="89"/>
      <c r="H166" s="89" t="s">
        <v>84</v>
      </c>
      <c r="I166" s="89"/>
      <c r="J166" s="89"/>
      <c r="K166" s="89"/>
      <c r="L166" s="89"/>
      <c r="M166" s="89"/>
      <c r="N166" s="90"/>
      <c r="O166" s="98" t="s">
        <v>796</v>
      </c>
      <c r="P166" s="99">
        <v>45439</v>
      </c>
      <c r="Q166" s="100">
        <v>1</v>
      </c>
      <c r="R166" s="77">
        <v>2</v>
      </c>
      <c r="S166" s="77">
        <v>3</v>
      </c>
      <c r="T166" s="100">
        <v>4</v>
      </c>
      <c r="U166" s="100">
        <v>5</v>
      </c>
      <c r="V166" s="77">
        <v>6</v>
      </c>
      <c r="W166" s="77">
        <v>7</v>
      </c>
      <c r="X166" s="77">
        <v>8</v>
      </c>
      <c r="Y166" s="77">
        <v>9</v>
      </c>
      <c r="Z166" s="77">
        <v>10</v>
      </c>
      <c r="AA166" s="100">
        <v>11</v>
      </c>
      <c r="AB166" s="100">
        <v>12</v>
      </c>
      <c r="AC166" s="77">
        <v>13</v>
      </c>
      <c r="AD166" s="77">
        <v>14</v>
      </c>
      <c r="AE166" s="77">
        <v>15</v>
      </c>
      <c r="AF166" s="77">
        <v>16</v>
      </c>
      <c r="AG166" s="77">
        <v>17</v>
      </c>
      <c r="AH166" s="100">
        <v>18</v>
      </c>
      <c r="AI166" s="100">
        <v>19</v>
      </c>
      <c r="AJ166" s="77">
        <v>20</v>
      </c>
      <c r="AK166" s="77">
        <v>21</v>
      </c>
      <c r="AL166" s="77">
        <v>22</v>
      </c>
      <c r="AM166" s="77">
        <v>23</v>
      </c>
      <c r="AN166" s="77">
        <v>24</v>
      </c>
      <c r="AO166" s="100">
        <v>25</v>
      </c>
      <c r="AP166" s="100">
        <v>26</v>
      </c>
      <c r="AQ166" s="79">
        <v>27</v>
      </c>
      <c r="AR166" s="77">
        <v>28</v>
      </c>
      <c r="AS166" s="77">
        <v>29</v>
      </c>
      <c r="AT166" s="100">
        <v>30</v>
      </c>
      <c r="AU166" s="77">
        <v>31</v>
      </c>
      <c r="AV166" s="78"/>
      <c r="AW166" s="21"/>
    </row>
    <row r="167" spans="1:49" s="3" customFormat="1" ht="52.5" customHeight="1" x14ac:dyDescent="0.25">
      <c r="A167" s="75" t="str">
        <f>VLOOKUP(B167,Apoio!$A:$C,3,FALSE)</f>
        <v>MCSD EN - Liquidação</v>
      </c>
      <c r="B167" s="82" t="s">
        <v>420</v>
      </c>
      <c r="C167" s="86">
        <v>45383</v>
      </c>
      <c r="D167" s="84" t="s">
        <v>1020</v>
      </c>
      <c r="E167" s="78" t="s">
        <v>84</v>
      </c>
      <c r="F167" s="92"/>
      <c r="G167" s="89"/>
      <c r="H167" s="89" t="s">
        <v>84</v>
      </c>
      <c r="I167" s="89"/>
      <c r="J167" s="89"/>
      <c r="K167" s="89"/>
      <c r="L167" s="89"/>
      <c r="M167" s="89"/>
      <c r="N167" s="90"/>
      <c r="O167" s="98" t="s">
        <v>796</v>
      </c>
      <c r="P167" s="99">
        <v>45440</v>
      </c>
      <c r="Q167" s="100">
        <v>1</v>
      </c>
      <c r="R167" s="77">
        <v>2</v>
      </c>
      <c r="S167" s="77">
        <v>3</v>
      </c>
      <c r="T167" s="100">
        <v>4</v>
      </c>
      <c r="U167" s="100">
        <v>5</v>
      </c>
      <c r="V167" s="77">
        <v>6</v>
      </c>
      <c r="W167" s="77">
        <v>7</v>
      </c>
      <c r="X167" s="77">
        <v>8</v>
      </c>
      <c r="Y167" s="77">
        <v>9</v>
      </c>
      <c r="Z167" s="77">
        <v>10</v>
      </c>
      <c r="AA167" s="100">
        <v>11</v>
      </c>
      <c r="AB167" s="100">
        <v>12</v>
      </c>
      <c r="AC167" s="77">
        <v>13</v>
      </c>
      <c r="AD167" s="77">
        <v>14</v>
      </c>
      <c r="AE167" s="77">
        <v>15</v>
      </c>
      <c r="AF167" s="77">
        <v>16</v>
      </c>
      <c r="AG167" s="77">
        <v>17</v>
      </c>
      <c r="AH167" s="100">
        <v>18</v>
      </c>
      <c r="AI167" s="100">
        <v>19</v>
      </c>
      <c r="AJ167" s="77">
        <v>20</v>
      </c>
      <c r="AK167" s="77">
        <v>21</v>
      </c>
      <c r="AL167" s="77">
        <v>22</v>
      </c>
      <c r="AM167" s="77">
        <v>23</v>
      </c>
      <c r="AN167" s="77">
        <v>24</v>
      </c>
      <c r="AO167" s="100">
        <v>25</v>
      </c>
      <c r="AP167" s="100">
        <v>26</v>
      </c>
      <c r="AQ167" s="77">
        <v>27</v>
      </c>
      <c r="AR167" s="79">
        <v>28</v>
      </c>
      <c r="AS167" s="77">
        <v>29</v>
      </c>
      <c r="AT167" s="100">
        <v>30</v>
      </c>
      <c r="AU167" s="77">
        <v>31</v>
      </c>
      <c r="AV167" s="78"/>
    </row>
    <row r="168" spans="1:49" s="6" customFormat="1" ht="37" customHeight="1" x14ac:dyDescent="0.25">
      <c r="A168" s="75" t="str">
        <f>VLOOKUP(B168,Apoio!$A:$C,3,FALSE)</f>
        <v>PMO</v>
      </c>
      <c r="B168" s="82" t="s">
        <v>876</v>
      </c>
      <c r="C168" s="86">
        <v>45444</v>
      </c>
      <c r="D168" s="84" t="s">
        <v>84</v>
      </c>
      <c r="E168" s="78" t="s">
        <v>84</v>
      </c>
      <c r="F168" s="88"/>
      <c r="G168" s="89"/>
      <c r="H168" s="89" t="s">
        <v>84</v>
      </c>
      <c r="I168" s="89"/>
      <c r="J168" s="89"/>
      <c r="K168" s="89"/>
      <c r="L168" s="89"/>
      <c r="M168" s="89"/>
      <c r="N168" s="90"/>
      <c r="O168" s="98" t="s">
        <v>796</v>
      </c>
      <c r="P168" s="99">
        <v>45440</v>
      </c>
      <c r="Q168" s="100">
        <v>1</v>
      </c>
      <c r="R168" s="77">
        <v>2</v>
      </c>
      <c r="S168" s="77">
        <v>3</v>
      </c>
      <c r="T168" s="100">
        <v>4</v>
      </c>
      <c r="U168" s="100">
        <v>5</v>
      </c>
      <c r="V168" s="77">
        <v>6</v>
      </c>
      <c r="W168" s="77">
        <v>7</v>
      </c>
      <c r="X168" s="77">
        <v>8</v>
      </c>
      <c r="Y168" s="77">
        <v>9</v>
      </c>
      <c r="Z168" s="77">
        <v>10</v>
      </c>
      <c r="AA168" s="100">
        <v>11</v>
      </c>
      <c r="AB168" s="100">
        <v>12</v>
      </c>
      <c r="AC168" s="77">
        <v>13</v>
      </c>
      <c r="AD168" s="77">
        <v>14</v>
      </c>
      <c r="AE168" s="77">
        <v>15</v>
      </c>
      <c r="AF168" s="77">
        <v>16</v>
      </c>
      <c r="AG168" s="77">
        <v>17</v>
      </c>
      <c r="AH168" s="100">
        <v>18</v>
      </c>
      <c r="AI168" s="100">
        <v>19</v>
      </c>
      <c r="AJ168" s="77">
        <v>20</v>
      </c>
      <c r="AK168" s="77">
        <v>21</v>
      </c>
      <c r="AL168" s="77">
        <v>22</v>
      </c>
      <c r="AM168" s="77">
        <v>23</v>
      </c>
      <c r="AN168" s="77">
        <v>24</v>
      </c>
      <c r="AO168" s="100">
        <v>25</v>
      </c>
      <c r="AP168" s="100">
        <v>26</v>
      </c>
      <c r="AQ168" s="77">
        <v>27</v>
      </c>
      <c r="AR168" s="79">
        <v>28</v>
      </c>
      <c r="AS168" s="77">
        <v>29</v>
      </c>
      <c r="AT168" s="100">
        <v>30</v>
      </c>
      <c r="AU168" s="77">
        <v>31</v>
      </c>
      <c r="AV168" s="78"/>
      <c r="AW168" s="8"/>
    </row>
    <row r="169" spans="1:49" s="6" customFormat="1" ht="62.25" customHeight="1" x14ac:dyDescent="0.25">
      <c r="A169" s="75" t="str">
        <f>VLOOKUP(B169,Apoio!$A:$C,3,FALSE)</f>
        <v>Adesão</v>
      </c>
      <c r="B169" s="82" t="s">
        <v>184</v>
      </c>
      <c r="C169" s="86">
        <v>45413</v>
      </c>
      <c r="D169" s="84" t="s">
        <v>84</v>
      </c>
      <c r="E169" s="78" t="s">
        <v>84</v>
      </c>
      <c r="F169" s="91"/>
      <c r="G169" s="89"/>
      <c r="H169" s="89" t="s">
        <v>84</v>
      </c>
      <c r="I169" s="89"/>
      <c r="J169" s="89"/>
      <c r="K169" s="89"/>
      <c r="L169" s="89"/>
      <c r="M169" s="89"/>
      <c r="N169" s="90"/>
      <c r="O169" s="98" t="s">
        <v>796</v>
      </c>
      <c r="P169" s="99">
        <v>45440</v>
      </c>
      <c r="Q169" s="100">
        <v>1</v>
      </c>
      <c r="R169" s="77">
        <v>2</v>
      </c>
      <c r="S169" s="77">
        <v>3</v>
      </c>
      <c r="T169" s="100">
        <v>4</v>
      </c>
      <c r="U169" s="100">
        <v>5</v>
      </c>
      <c r="V169" s="77">
        <v>6</v>
      </c>
      <c r="W169" s="77">
        <v>7</v>
      </c>
      <c r="X169" s="77">
        <v>8</v>
      </c>
      <c r="Y169" s="77">
        <v>9</v>
      </c>
      <c r="Z169" s="77">
        <v>10</v>
      </c>
      <c r="AA169" s="100">
        <v>11</v>
      </c>
      <c r="AB169" s="100">
        <v>12</v>
      </c>
      <c r="AC169" s="77">
        <v>13</v>
      </c>
      <c r="AD169" s="77">
        <v>14</v>
      </c>
      <c r="AE169" s="77">
        <v>15</v>
      </c>
      <c r="AF169" s="77">
        <v>16</v>
      </c>
      <c r="AG169" s="77">
        <v>17</v>
      </c>
      <c r="AH169" s="100">
        <v>18</v>
      </c>
      <c r="AI169" s="100">
        <v>19</v>
      </c>
      <c r="AJ169" s="77">
        <v>20</v>
      </c>
      <c r="AK169" s="77">
        <v>21</v>
      </c>
      <c r="AL169" s="77">
        <v>22</v>
      </c>
      <c r="AM169" s="77">
        <v>23</v>
      </c>
      <c r="AN169" s="77">
        <v>24</v>
      </c>
      <c r="AO169" s="100">
        <v>25</v>
      </c>
      <c r="AP169" s="100">
        <v>26</v>
      </c>
      <c r="AQ169" s="77">
        <v>27</v>
      </c>
      <c r="AR169" s="79">
        <v>28</v>
      </c>
      <c r="AS169" s="77">
        <v>29</v>
      </c>
      <c r="AT169" s="100">
        <v>30</v>
      </c>
      <c r="AU169" s="77">
        <v>31</v>
      </c>
      <c r="AV169" s="78"/>
      <c r="AW169" s="8"/>
    </row>
    <row r="170" spans="1:49" s="6" customFormat="1" ht="58" x14ac:dyDescent="0.25">
      <c r="A170" s="75" t="str">
        <f>VLOOKUP(B170,Apoio!$A:$C,3,FALSE)</f>
        <v>Monitoramento Prudencial</v>
      </c>
      <c r="B170" s="82" t="s">
        <v>1011</v>
      </c>
      <c r="C170" s="86">
        <v>45413</v>
      </c>
      <c r="D170" s="84" t="s">
        <v>84</v>
      </c>
      <c r="E170" s="78" t="s">
        <v>84</v>
      </c>
      <c r="F170" s="89"/>
      <c r="G170" s="89"/>
      <c r="H170" s="89" t="s">
        <v>84</v>
      </c>
      <c r="I170" s="89"/>
      <c r="J170" s="89"/>
      <c r="K170" s="89"/>
      <c r="L170" s="89"/>
      <c r="M170" s="89"/>
      <c r="N170" s="90"/>
      <c r="O170" s="98" t="s">
        <v>796</v>
      </c>
      <c r="P170" s="99">
        <v>45441</v>
      </c>
      <c r="Q170" s="100">
        <v>1</v>
      </c>
      <c r="R170" s="77">
        <v>2</v>
      </c>
      <c r="S170" s="77">
        <v>3</v>
      </c>
      <c r="T170" s="100">
        <v>4</v>
      </c>
      <c r="U170" s="100">
        <v>5</v>
      </c>
      <c r="V170" s="77">
        <v>6</v>
      </c>
      <c r="W170" s="77">
        <v>7</v>
      </c>
      <c r="X170" s="77">
        <v>8</v>
      </c>
      <c r="Y170" s="77">
        <v>9</v>
      </c>
      <c r="Z170" s="77">
        <v>10</v>
      </c>
      <c r="AA170" s="100">
        <v>11</v>
      </c>
      <c r="AB170" s="100">
        <v>12</v>
      </c>
      <c r="AC170" s="77">
        <v>13</v>
      </c>
      <c r="AD170" s="77">
        <v>14</v>
      </c>
      <c r="AE170" s="77">
        <v>15</v>
      </c>
      <c r="AF170" s="77">
        <v>16</v>
      </c>
      <c r="AG170" s="77">
        <v>17</v>
      </c>
      <c r="AH170" s="100">
        <v>18</v>
      </c>
      <c r="AI170" s="100">
        <v>19</v>
      </c>
      <c r="AJ170" s="77">
        <v>20</v>
      </c>
      <c r="AK170" s="77">
        <v>21</v>
      </c>
      <c r="AL170" s="77">
        <v>22</v>
      </c>
      <c r="AM170" s="77">
        <v>23</v>
      </c>
      <c r="AN170" s="77">
        <v>24</v>
      </c>
      <c r="AO170" s="100">
        <v>25</v>
      </c>
      <c r="AP170" s="100">
        <v>26</v>
      </c>
      <c r="AQ170" s="77">
        <v>27</v>
      </c>
      <c r="AR170" s="77">
        <v>28</v>
      </c>
      <c r="AS170" s="79">
        <v>29</v>
      </c>
      <c r="AT170" s="100">
        <v>30</v>
      </c>
      <c r="AU170" s="77">
        <v>31</v>
      </c>
      <c r="AV170" s="78"/>
      <c r="AW170" s="21"/>
    </row>
    <row r="171" spans="1:49" s="6" customFormat="1" ht="58" x14ac:dyDescent="0.25">
      <c r="A171" s="75" t="str">
        <f>VLOOKUP(B171,Apoio!$A:$C,3,FALSE)</f>
        <v>Monitoramento Prudencial</v>
      </c>
      <c r="B171" s="82" t="s">
        <v>1013</v>
      </c>
      <c r="C171" s="86">
        <v>45413</v>
      </c>
      <c r="D171" s="84" t="s">
        <v>930</v>
      </c>
      <c r="E171" s="78" t="s">
        <v>84</v>
      </c>
      <c r="F171" s="89"/>
      <c r="G171" s="89"/>
      <c r="H171" s="89" t="s">
        <v>84</v>
      </c>
      <c r="I171" s="89"/>
      <c r="J171" s="89"/>
      <c r="K171" s="89"/>
      <c r="L171" s="89"/>
      <c r="M171" s="89"/>
      <c r="N171" s="90"/>
      <c r="O171" s="98" t="s">
        <v>796</v>
      </c>
      <c r="P171" s="99">
        <v>45441</v>
      </c>
      <c r="Q171" s="100">
        <v>1</v>
      </c>
      <c r="R171" s="77">
        <v>2</v>
      </c>
      <c r="S171" s="77">
        <v>3</v>
      </c>
      <c r="T171" s="100">
        <v>4</v>
      </c>
      <c r="U171" s="100">
        <v>5</v>
      </c>
      <c r="V171" s="77">
        <v>6</v>
      </c>
      <c r="W171" s="77">
        <v>7</v>
      </c>
      <c r="X171" s="77">
        <v>8</v>
      </c>
      <c r="Y171" s="77">
        <v>9</v>
      </c>
      <c r="Z171" s="77">
        <v>10</v>
      </c>
      <c r="AA171" s="100">
        <v>11</v>
      </c>
      <c r="AB171" s="100">
        <v>12</v>
      </c>
      <c r="AC171" s="77">
        <v>13</v>
      </c>
      <c r="AD171" s="77">
        <v>14</v>
      </c>
      <c r="AE171" s="77">
        <v>15</v>
      </c>
      <c r="AF171" s="77">
        <v>16</v>
      </c>
      <c r="AG171" s="77">
        <v>17</v>
      </c>
      <c r="AH171" s="100">
        <v>18</v>
      </c>
      <c r="AI171" s="100">
        <v>19</v>
      </c>
      <c r="AJ171" s="77">
        <v>20</v>
      </c>
      <c r="AK171" s="77">
        <v>21</v>
      </c>
      <c r="AL171" s="77">
        <v>22</v>
      </c>
      <c r="AM171" s="77">
        <v>23</v>
      </c>
      <c r="AN171" s="77">
        <v>24</v>
      </c>
      <c r="AO171" s="100">
        <v>25</v>
      </c>
      <c r="AP171" s="100">
        <v>26</v>
      </c>
      <c r="AQ171" s="77">
        <v>27</v>
      </c>
      <c r="AR171" s="77">
        <v>28</v>
      </c>
      <c r="AS171" s="79">
        <v>29</v>
      </c>
      <c r="AT171" s="100">
        <v>30</v>
      </c>
      <c r="AU171" s="77">
        <v>31</v>
      </c>
      <c r="AV171" s="78"/>
      <c r="AW171" s="21"/>
    </row>
    <row r="172" spans="1:49" s="6" customFormat="1" ht="37" customHeight="1" x14ac:dyDescent="0.25">
      <c r="A172" s="75" t="str">
        <f>VLOOKUP(B172,Apoio!$A:$C,3,FALSE)</f>
        <v>PMO</v>
      </c>
      <c r="B172" s="82" t="s">
        <v>876</v>
      </c>
      <c r="C172" s="86">
        <v>45444</v>
      </c>
      <c r="D172" s="84" t="s">
        <v>84</v>
      </c>
      <c r="E172" s="78" t="s">
        <v>84</v>
      </c>
      <c r="F172" s="88"/>
      <c r="G172" s="89"/>
      <c r="H172" s="89" t="s">
        <v>84</v>
      </c>
      <c r="I172" s="89"/>
      <c r="J172" s="89"/>
      <c r="K172" s="89"/>
      <c r="L172" s="89"/>
      <c r="M172" s="89"/>
      <c r="N172" s="90"/>
      <c r="O172" s="98" t="s">
        <v>796</v>
      </c>
      <c r="P172" s="99">
        <v>45441</v>
      </c>
      <c r="Q172" s="100">
        <v>1</v>
      </c>
      <c r="R172" s="77">
        <v>2</v>
      </c>
      <c r="S172" s="77">
        <v>3</v>
      </c>
      <c r="T172" s="100">
        <v>4</v>
      </c>
      <c r="U172" s="100">
        <v>5</v>
      </c>
      <c r="V172" s="77">
        <v>6</v>
      </c>
      <c r="W172" s="77">
        <v>7</v>
      </c>
      <c r="X172" s="77">
        <v>8</v>
      </c>
      <c r="Y172" s="77">
        <v>9</v>
      </c>
      <c r="Z172" s="77">
        <v>10</v>
      </c>
      <c r="AA172" s="100">
        <v>11</v>
      </c>
      <c r="AB172" s="100">
        <v>12</v>
      </c>
      <c r="AC172" s="77">
        <v>13</v>
      </c>
      <c r="AD172" s="77">
        <v>14</v>
      </c>
      <c r="AE172" s="77">
        <v>15</v>
      </c>
      <c r="AF172" s="77">
        <v>16</v>
      </c>
      <c r="AG172" s="77">
        <v>17</v>
      </c>
      <c r="AH172" s="100">
        <v>18</v>
      </c>
      <c r="AI172" s="100">
        <v>19</v>
      </c>
      <c r="AJ172" s="77">
        <v>20</v>
      </c>
      <c r="AK172" s="77">
        <v>21</v>
      </c>
      <c r="AL172" s="77">
        <v>22</v>
      </c>
      <c r="AM172" s="77">
        <v>23</v>
      </c>
      <c r="AN172" s="77">
        <v>24</v>
      </c>
      <c r="AO172" s="100">
        <v>25</v>
      </c>
      <c r="AP172" s="100">
        <v>26</v>
      </c>
      <c r="AQ172" s="77">
        <v>27</v>
      </c>
      <c r="AR172" s="77">
        <v>28</v>
      </c>
      <c r="AS172" s="79">
        <v>29</v>
      </c>
      <c r="AT172" s="100">
        <v>30</v>
      </c>
      <c r="AU172" s="77">
        <v>31</v>
      </c>
      <c r="AV172" s="78"/>
      <c r="AW172" s="8"/>
    </row>
    <row r="173" spans="1:49" s="6" customFormat="1" ht="37" customHeight="1" x14ac:dyDescent="0.25">
      <c r="A173" s="75" t="str">
        <f>VLOOKUP(B173,Apoio!$A:$C,3,FALSE)</f>
        <v>Cessões de Energia (DSP 2300/19) - Liquidação</v>
      </c>
      <c r="B173" s="82" t="s">
        <v>636</v>
      </c>
      <c r="C173" s="86">
        <v>45383</v>
      </c>
      <c r="D173" s="84" t="s">
        <v>84</v>
      </c>
      <c r="E173" s="78" t="s">
        <v>84</v>
      </c>
      <c r="F173" s="89"/>
      <c r="G173" s="89"/>
      <c r="H173" s="89" t="s">
        <v>84</v>
      </c>
      <c r="I173" s="89"/>
      <c r="J173" s="89"/>
      <c r="K173" s="89"/>
      <c r="L173" s="89"/>
      <c r="M173" s="89"/>
      <c r="N173" s="90"/>
      <c r="O173" s="98" t="s">
        <v>796</v>
      </c>
      <c r="P173" s="99">
        <v>45441</v>
      </c>
      <c r="Q173" s="100">
        <v>1</v>
      </c>
      <c r="R173" s="77">
        <v>2</v>
      </c>
      <c r="S173" s="77">
        <v>3</v>
      </c>
      <c r="T173" s="100">
        <v>4</v>
      </c>
      <c r="U173" s="100">
        <v>5</v>
      </c>
      <c r="V173" s="77">
        <v>6</v>
      </c>
      <c r="W173" s="77">
        <v>7</v>
      </c>
      <c r="X173" s="77">
        <v>8</v>
      </c>
      <c r="Y173" s="77">
        <v>9</v>
      </c>
      <c r="Z173" s="77">
        <v>10</v>
      </c>
      <c r="AA173" s="100">
        <v>11</v>
      </c>
      <c r="AB173" s="100">
        <v>12</v>
      </c>
      <c r="AC173" s="77">
        <v>13</v>
      </c>
      <c r="AD173" s="77">
        <v>14</v>
      </c>
      <c r="AE173" s="77">
        <v>15</v>
      </c>
      <c r="AF173" s="77">
        <v>16</v>
      </c>
      <c r="AG173" s="77">
        <v>17</v>
      </c>
      <c r="AH173" s="100">
        <v>18</v>
      </c>
      <c r="AI173" s="100">
        <v>19</v>
      </c>
      <c r="AJ173" s="77">
        <v>20</v>
      </c>
      <c r="AK173" s="77">
        <v>21</v>
      </c>
      <c r="AL173" s="77">
        <v>22</v>
      </c>
      <c r="AM173" s="77">
        <v>23</v>
      </c>
      <c r="AN173" s="77">
        <v>24</v>
      </c>
      <c r="AO173" s="100">
        <v>25</v>
      </c>
      <c r="AP173" s="100">
        <v>26</v>
      </c>
      <c r="AQ173" s="77">
        <v>27</v>
      </c>
      <c r="AR173" s="77">
        <v>28</v>
      </c>
      <c r="AS173" s="79">
        <v>29</v>
      </c>
      <c r="AT173" s="100">
        <v>30</v>
      </c>
      <c r="AU173" s="77">
        <v>31</v>
      </c>
      <c r="AV173" s="78"/>
      <c r="AW173" s="8"/>
    </row>
    <row r="174" spans="1:49" s="6" customFormat="1" ht="37" customHeight="1" x14ac:dyDescent="0.25">
      <c r="A174" s="75" t="str">
        <f>VLOOKUP(B174,Apoio!$A:$C,3,FALSE)</f>
        <v>MCSD EE - Pós-Liquidação</v>
      </c>
      <c r="B174" s="82" t="s">
        <v>665</v>
      </c>
      <c r="C174" s="86">
        <v>45383</v>
      </c>
      <c r="D174" s="84" t="s">
        <v>1019</v>
      </c>
      <c r="E174" s="78" t="s">
        <v>108</v>
      </c>
      <c r="F174" s="89" t="s">
        <v>690</v>
      </c>
      <c r="G174" s="89"/>
      <c r="H174" s="89"/>
      <c r="I174" s="89"/>
      <c r="J174" s="89"/>
      <c r="K174" s="89"/>
      <c r="L174" s="89"/>
      <c r="M174" s="89"/>
      <c r="N174" s="90"/>
      <c r="O174" s="98" t="s">
        <v>796</v>
      </c>
      <c r="P174" s="99">
        <v>45441</v>
      </c>
      <c r="Q174" s="100">
        <v>1</v>
      </c>
      <c r="R174" s="77">
        <v>2</v>
      </c>
      <c r="S174" s="77">
        <v>3</v>
      </c>
      <c r="T174" s="100">
        <v>4</v>
      </c>
      <c r="U174" s="100">
        <v>5</v>
      </c>
      <c r="V174" s="77">
        <v>6</v>
      </c>
      <c r="W174" s="77">
        <v>7</v>
      </c>
      <c r="X174" s="77">
        <v>8</v>
      </c>
      <c r="Y174" s="77">
        <v>9</v>
      </c>
      <c r="Z174" s="77">
        <v>10</v>
      </c>
      <c r="AA174" s="100">
        <v>11</v>
      </c>
      <c r="AB174" s="100">
        <v>12</v>
      </c>
      <c r="AC174" s="77">
        <v>13</v>
      </c>
      <c r="AD174" s="77">
        <v>14</v>
      </c>
      <c r="AE174" s="77">
        <v>15</v>
      </c>
      <c r="AF174" s="77">
        <v>16</v>
      </c>
      <c r="AG174" s="77">
        <v>17</v>
      </c>
      <c r="AH174" s="100">
        <v>18</v>
      </c>
      <c r="AI174" s="100">
        <v>19</v>
      </c>
      <c r="AJ174" s="77">
        <v>20</v>
      </c>
      <c r="AK174" s="77">
        <v>21</v>
      </c>
      <c r="AL174" s="77">
        <v>22</v>
      </c>
      <c r="AM174" s="77">
        <v>23</v>
      </c>
      <c r="AN174" s="77">
        <v>24</v>
      </c>
      <c r="AO174" s="100">
        <v>25</v>
      </c>
      <c r="AP174" s="100">
        <v>26</v>
      </c>
      <c r="AQ174" s="77">
        <v>27</v>
      </c>
      <c r="AR174" s="77">
        <v>28</v>
      </c>
      <c r="AS174" s="79">
        <v>29</v>
      </c>
      <c r="AT174" s="100">
        <v>30</v>
      </c>
      <c r="AU174" s="77">
        <v>31</v>
      </c>
      <c r="AV174" s="78" t="s">
        <v>972</v>
      </c>
      <c r="AW174" s="8"/>
    </row>
    <row r="175" spans="1:49" s="6" customFormat="1" ht="36" customHeight="1" x14ac:dyDescent="0.25">
      <c r="A175" s="75" t="str">
        <f>VLOOKUP(B175,Apoio!$A:$C,3,FALSE)</f>
        <v>Contribuição Associativa</v>
      </c>
      <c r="B175" s="82" t="s">
        <v>188</v>
      </c>
      <c r="C175" s="86">
        <v>45413</v>
      </c>
      <c r="D175" s="84" t="s">
        <v>20</v>
      </c>
      <c r="E175" s="78" t="s">
        <v>84</v>
      </c>
      <c r="F175" s="91"/>
      <c r="G175" s="89"/>
      <c r="H175" s="89" t="s">
        <v>84</v>
      </c>
      <c r="I175" s="89"/>
      <c r="J175" s="89"/>
      <c r="K175" s="89"/>
      <c r="L175" s="89"/>
      <c r="M175" s="89"/>
      <c r="N175" s="90"/>
      <c r="O175" s="98" t="s">
        <v>796</v>
      </c>
      <c r="P175" s="99">
        <v>45441</v>
      </c>
      <c r="Q175" s="100">
        <v>1</v>
      </c>
      <c r="R175" s="77">
        <v>2</v>
      </c>
      <c r="S175" s="77">
        <v>3</v>
      </c>
      <c r="T175" s="100">
        <v>4</v>
      </c>
      <c r="U175" s="100">
        <v>5</v>
      </c>
      <c r="V175" s="77">
        <v>6</v>
      </c>
      <c r="W175" s="77">
        <v>7</v>
      </c>
      <c r="X175" s="77">
        <v>8</v>
      </c>
      <c r="Y175" s="77">
        <v>9</v>
      </c>
      <c r="Z175" s="77">
        <v>10</v>
      </c>
      <c r="AA175" s="100">
        <v>11</v>
      </c>
      <c r="AB175" s="100">
        <v>12</v>
      </c>
      <c r="AC175" s="77">
        <v>13</v>
      </c>
      <c r="AD175" s="77">
        <v>14</v>
      </c>
      <c r="AE175" s="77">
        <v>15</v>
      </c>
      <c r="AF175" s="77">
        <v>16</v>
      </c>
      <c r="AG175" s="77">
        <v>17</v>
      </c>
      <c r="AH175" s="100">
        <v>18</v>
      </c>
      <c r="AI175" s="100">
        <v>19</v>
      </c>
      <c r="AJ175" s="77">
        <v>20</v>
      </c>
      <c r="AK175" s="77">
        <v>21</v>
      </c>
      <c r="AL175" s="77">
        <v>22</v>
      </c>
      <c r="AM175" s="77">
        <v>23</v>
      </c>
      <c r="AN175" s="77">
        <v>24</v>
      </c>
      <c r="AO175" s="100">
        <v>25</v>
      </c>
      <c r="AP175" s="100">
        <v>26</v>
      </c>
      <c r="AQ175" s="77">
        <v>27</v>
      </c>
      <c r="AR175" s="77">
        <v>28</v>
      </c>
      <c r="AS175" s="79">
        <v>29</v>
      </c>
      <c r="AT175" s="100">
        <v>30</v>
      </c>
      <c r="AU175" s="77">
        <v>31</v>
      </c>
      <c r="AV175" s="78"/>
      <c r="AW175" s="8"/>
    </row>
    <row r="176" spans="1:49" s="6" customFormat="1" ht="36" customHeight="1" x14ac:dyDescent="0.25">
      <c r="A176" s="75" t="str">
        <f>VLOOKUP(B176,Apoio!$A:$C,3,FALSE)</f>
        <v>AGP</v>
      </c>
      <c r="B176" s="82" t="s">
        <v>634</v>
      </c>
      <c r="C176" s="86">
        <v>45383</v>
      </c>
      <c r="D176" s="84" t="s">
        <v>31</v>
      </c>
      <c r="E176" s="78" t="s">
        <v>128</v>
      </c>
      <c r="F176" s="88" t="s">
        <v>780</v>
      </c>
      <c r="G176" s="89" t="s">
        <v>858</v>
      </c>
      <c r="H176" s="89"/>
      <c r="I176" s="89"/>
      <c r="J176" s="89"/>
      <c r="K176" s="89"/>
      <c r="L176" s="89"/>
      <c r="M176" s="89"/>
      <c r="N176" s="90"/>
      <c r="O176" s="98" t="s">
        <v>796</v>
      </c>
      <c r="P176" s="99">
        <v>45441</v>
      </c>
      <c r="Q176" s="100">
        <v>1</v>
      </c>
      <c r="R176" s="77">
        <v>2</v>
      </c>
      <c r="S176" s="77">
        <v>3</v>
      </c>
      <c r="T176" s="100">
        <v>4</v>
      </c>
      <c r="U176" s="100">
        <v>5</v>
      </c>
      <c r="V176" s="77">
        <v>6</v>
      </c>
      <c r="W176" s="77">
        <v>7</v>
      </c>
      <c r="X176" s="77">
        <v>8</v>
      </c>
      <c r="Y176" s="77">
        <v>9</v>
      </c>
      <c r="Z176" s="77">
        <v>10</v>
      </c>
      <c r="AA176" s="100">
        <v>11</v>
      </c>
      <c r="AB176" s="100">
        <v>12</v>
      </c>
      <c r="AC176" s="77">
        <v>13</v>
      </c>
      <c r="AD176" s="77">
        <v>14</v>
      </c>
      <c r="AE176" s="77">
        <v>15</v>
      </c>
      <c r="AF176" s="77">
        <v>16</v>
      </c>
      <c r="AG176" s="77">
        <v>17</v>
      </c>
      <c r="AH176" s="100">
        <v>18</v>
      </c>
      <c r="AI176" s="100">
        <v>19</v>
      </c>
      <c r="AJ176" s="77">
        <v>20</v>
      </c>
      <c r="AK176" s="77">
        <v>21</v>
      </c>
      <c r="AL176" s="77">
        <v>22</v>
      </c>
      <c r="AM176" s="77">
        <v>23</v>
      </c>
      <c r="AN176" s="77">
        <v>24</v>
      </c>
      <c r="AO176" s="100">
        <v>25</v>
      </c>
      <c r="AP176" s="100">
        <v>26</v>
      </c>
      <c r="AQ176" s="77">
        <v>27</v>
      </c>
      <c r="AR176" s="77">
        <v>28</v>
      </c>
      <c r="AS176" s="79">
        <v>29</v>
      </c>
      <c r="AT176" s="100">
        <v>30</v>
      </c>
      <c r="AU176" s="77">
        <v>31</v>
      </c>
      <c r="AV176" s="78"/>
      <c r="AW176" s="8"/>
    </row>
    <row r="177" spans="1:49" s="6" customFormat="1" ht="21" x14ac:dyDescent="0.25">
      <c r="A177" s="75" t="str">
        <f>VLOOKUP(B177,Apoio!$A:$C,3,FALSE)</f>
        <v>MCP - Resultados</v>
      </c>
      <c r="B177" s="185" t="s">
        <v>535</v>
      </c>
      <c r="C177" s="86">
        <v>45383</v>
      </c>
      <c r="D177" s="84" t="s">
        <v>8</v>
      </c>
      <c r="E177" s="78" t="s">
        <v>70</v>
      </c>
      <c r="F177" s="89" t="s">
        <v>736</v>
      </c>
      <c r="G177" s="89"/>
      <c r="H177" s="89"/>
      <c r="I177" s="89"/>
      <c r="J177" s="89"/>
      <c r="K177" s="89"/>
      <c r="L177" s="89"/>
      <c r="M177" s="89"/>
      <c r="N177" s="108"/>
      <c r="O177" s="98" t="s">
        <v>796</v>
      </c>
      <c r="P177" s="99">
        <v>45443</v>
      </c>
      <c r="Q177" s="176">
        <v>1</v>
      </c>
      <c r="R177" s="178">
        <v>2</v>
      </c>
      <c r="S177" s="178">
        <v>3</v>
      </c>
      <c r="T177" s="176">
        <v>4</v>
      </c>
      <c r="U177" s="176">
        <v>5</v>
      </c>
      <c r="V177" s="178">
        <v>6</v>
      </c>
      <c r="W177" s="178">
        <v>7</v>
      </c>
      <c r="X177" s="178">
        <v>8</v>
      </c>
      <c r="Y177" s="178">
        <v>9</v>
      </c>
      <c r="Z177" s="178">
        <v>10</v>
      </c>
      <c r="AA177" s="176">
        <v>11</v>
      </c>
      <c r="AB177" s="176">
        <v>12</v>
      </c>
      <c r="AC177" s="178">
        <v>13</v>
      </c>
      <c r="AD177" s="178">
        <v>14</v>
      </c>
      <c r="AE177" s="178">
        <v>15</v>
      </c>
      <c r="AF177" s="178">
        <v>16</v>
      </c>
      <c r="AG177" s="178">
        <v>17</v>
      </c>
      <c r="AH177" s="176">
        <v>18</v>
      </c>
      <c r="AI177" s="176">
        <v>19</v>
      </c>
      <c r="AJ177" s="178">
        <v>20</v>
      </c>
      <c r="AK177" s="178">
        <v>21</v>
      </c>
      <c r="AL177" s="178">
        <v>22</v>
      </c>
      <c r="AM177" s="178">
        <v>23</v>
      </c>
      <c r="AN177" s="178">
        <v>24</v>
      </c>
      <c r="AO177" s="176">
        <v>25</v>
      </c>
      <c r="AP177" s="176">
        <v>26</v>
      </c>
      <c r="AQ177" s="178">
        <v>27</v>
      </c>
      <c r="AR177" s="178">
        <v>28</v>
      </c>
      <c r="AS177" s="178">
        <v>29</v>
      </c>
      <c r="AT177" s="176">
        <v>30</v>
      </c>
      <c r="AU177" s="180">
        <v>31</v>
      </c>
      <c r="AV177" s="174"/>
      <c r="AW177" s="8"/>
    </row>
    <row r="178" spans="1:49" s="6" customFormat="1" ht="21" x14ac:dyDescent="0.25">
      <c r="A178" s="75"/>
      <c r="B178" s="186"/>
      <c r="C178" s="86">
        <v>45383</v>
      </c>
      <c r="D178" s="84" t="s">
        <v>8</v>
      </c>
      <c r="E178" s="78" t="s">
        <v>71</v>
      </c>
      <c r="F178" s="89" t="s">
        <v>737</v>
      </c>
      <c r="G178" s="89" t="s">
        <v>738</v>
      </c>
      <c r="H178" s="89"/>
      <c r="I178" s="89"/>
      <c r="J178" s="89"/>
      <c r="K178" s="89"/>
      <c r="L178" s="89"/>
      <c r="M178" s="89"/>
      <c r="N178" s="108"/>
      <c r="O178" s="98" t="s">
        <v>796</v>
      </c>
      <c r="P178" s="99">
        <v>45443</v>
      </c>
      <c r="Q178" s="177"/>
      <c r="R178" s="179"/>
      <c r="S178" s="179"/>
      <c r="T178" s="177"/>
      <c r="U178" s="177"/>
      <c r="V178" s="179"/>
      <c r="W178" s="179"/>
      <c r="X178" s="179"/>
      <c r="Y178" s="179"/>
      <c r="Z178" s="179"/>
      <c r="AA178" s="177"/>
      <c r="AB178" s="177"/>
      <c r="AC178" s="179"/>
      <c r="AD178" s="179"/>
      <c r="AE178" s="179"/>
      <c r="AF178" s="179"/>
      <c r="AG178" s="179"/>
      <c r="AH178" s="177"/>
      <c r="AI178" s="177"/>
      <c r="AJ178" s="179"/>
      <c r="AK178" s="179"/>
      <c r="AL178" s="179"/>
      <c r="AM178" s="179"/>
      <c r="AN178" s="179"/>
      <c r="AO178" s="177"/>
      <c r="AP178" s="177"/>
      <c r="AQ178" s="179"/>
      <c r="AR178" s="179"/>
      <c r="AS178" s="179"/>
      <c r="AT178" s="177"/>
      <c r="AU178" s="181"/>
      <c r="AV178" s="175"/>
      <c r="AW178" s="8"/>
    </row>
    <row r="179" spans="1:49" s="6" customFormat="1" ht="21" x14ac:dyDescent="0.25">
      <c r="A179" s="75"/>
      <c r="B179" s="186"/>
      <c r="C179" s="86">
        <v>45383</v>
      </c>
      <c r="D179" s="84" t="s">
        <v>8</v>
      </c>
      <c r="E179" s="78" t="s">
        <v>72</v>
      </c>
      <c r="F179" s="89" t="s">
        <v>739</v>
      </c>
      <c r="G179" s="89" t="s">
        <v>740</v>
      </c>
      <c r="H179" s="89" t="s">
        <v>741</v>
      </c>
      <c r="I179" s="89" t="s">
        <v>742</v>
      </c>
      <c r="J179" s="89" t="s">
        <v>743</v>
      </c>
      <c r="K179" s="89" t="s">
        <v>744</v>
      </c>
      <c r="L179" s="89" t="s">
        <v>745</v>
      </c>
      <c r="M179" s="89" t="s">
        <v>746</v>
      </c>
      <c r="N179" s="108" t="s">
        <v>896</v>
      </c>
      <c r="O179" s="98" t="s">
        <v>796</v>
      </c>
      <c r="P179" s="99">
        <v>45443</v>
      </c>
      <c r="Q179" s="177"/>
      <c r="R179" s="179"/>
      <c r="S179" s="179"/>
      <c r="T179" s="177"/>
      <c r="U179" s="177"/>
      <c r="V179" s="179"/>
      <c r="W179" s="179"/>
      <c r="X179" s="179"/>
      <c r="Y179" s="179"/>
      <c r="Z179" s="179"/>
      <c r="AA179" s="177"/>
      <c r="AB179" s="177"/>
      <c r="AC179" s="179"/>
      <c r="AD179" s="179"/>
      <c r="AE179" s="179"/>
      <c r="AF179" s="179"/>
      <c r="AG179" s="179"/>
      <c r="AH179" s="177"/>
      <c r="AI179" s="177"/>
      <c r="AJ179" s="179"/>
      <c r="AK179" s="179"/>
      <c r="AL179" s="179"/>
      <c r="AM179" s="179"/>
      <c r="AN179" s="179"/>
      <c r="AO179" s="177"/>
      <c r="AP179" s="177"/>
      <c r="AQ179" s="179"/>
      <c r="AR179" s="179"/>
      <c r="AS179" s="179"/>
      <c r="AT179" s="177"/>
      <c r="AU179" s="181"/>
      <c r="AV179" s="175"/>
      <c r="AW179" s="8"/>
    </row>
    <row r="180" spans="1:49" s="6" customFormat="1" ht="21" x14ac:dyDescent="0.25">
      <c r="A180" s="75"/>
      <c r="B180" s="186"/>
      <c r="C180" s="86">
        <v>45383</v>
      </c>
      <c r="D180" s="84" t="s">
        <v>8</v>
      </c>
      <c r="E180" s="78" t="s">
        <v>73</v>
      </c>
      <c r="F180" s="89" t="s">
        <v>747</v>
      </c>
      <c r="G180" s="89" t="s">
        <v>748</v>
      </c>
      <c r="H180" s="89" t="s">
        <v>749</v>
      </c>
      <c r="I180" s="89"/>
      <c r="J180" s="89"/>
      <c r="K180" s="89"/>
      <c r="L180" s="89"/>
      <c r="M180" s="89"/>
      <c r="N180" s="108"/>
      <c r="O180" s="98" t="s">
        <v>796</v>
      </c>
      <c r="P180" s="99">
        <v>45443</v>
      </c>
      <c r="Q180" s="177"/>
      <c r="R180" s="179"/>
      <c r="S180" s="179"/>
      <c r="T180" s="177"/>
      <c r="U180" s="177"/>
      <c r="V180" s="179"/>
      <c r="W180" s="179"/>
      <c r="X180" s="179"/>
      <c r="Y180" s="179"/>
      <c r="Z180" s="179"/>
      <c r="AA180" s="177"/>
      <c r="AB180" s="177"/>
      <c r="AC180" s="179"/>
      <c r="AD180" s="179"/>
      <c r="AE180" s="179"/>
      <c r="AF180" s="179"/>
      <c r="AG180" s="179"/>
      <c r="AH180" s="177"/>
      <c r="AI180" s="177"/>
      <c r="AJ180" s="179"/>
      <c r="AK180" s="179"/>
      <c r="AL180" s="179"/>
      <c r="AM180" s="179"/>
      <c r="AN180" s="179"/>
      <c r="AO180" s="177"/>
      <c r="AP180" s="177"/>
      <c r="AQ180" s="179"/>
      <c r="AR180" s="179"/>
      <c r="AS180" s="179"/>
      <c r="AT180" s="177"/>
      <c r="AU180" s="181"/>
      <c r="AV180" s="175"/>
      <c r="AW180" s="8"/>
    </row>
    <row r="181" spans="1:49" s="6" customFormat="1" ht="21" x14ac:dyDescent="0.25">
      <c r="A181" s="75"/>
      <c r="B181" s="186"/>
      <c r="C181" s="86">
        <v>45383</v>
      </c>
      <c r="D181" s="84" t="s">
        <v>8</v>
      </c>
      <c r="E181" s="78" t="s">
        <v>74</v>
      </c>
      <c r="F181" s="89" t="s">
        <v>750</v>
      </c>
      <c r="G181" s="89" t="s">
        <v>751</v>
      </c>
      <c r="H181" s="89" t="s">
        <v>752</v>
      </c>
      <c r="I181" s="89"/>
      <c r="J181" s="89"/>
      <c r="K181" s="89"/>
      <c r="L181" s="89"/>
      <c r="M181" s="89"/>
      <c r="N181" s="108"/>
      <c r="O181" s="98" t="s">
        <v>796</v>
      </c>
      <c r="P181" s="99">
        <v>45443</v>
      </c>
      <c r="Q181" s="177"/>
      <c r="R181" s="179"/>
      <c r="S181" s="179"/>
      <c r="T181" s="177"/>
      <c r="U181" s="177"/>
      <c r="V181" s="179"/>
      <c r="W181" s="179"/>
      <c r="X181" s="179"/>
      <c r="Y181" s="179"/>
      <c r="Z181" s="179"/>
      <c r="AA181" s="177"/>
      <c r="AB181" s="177"/>
      <c r="AC181" s="179"/>
      <c r="AD181" s="179"/>
      <c r="AE181" s="179"/>
      <c r="AF181" s="179"/>
      <c r="AG181" s="179"/>
      <c r="AH181" s="177"/>
      <c r="AI181" s="177"/>
      <c r="AJ181" s="179"/>
      <c r="AK181" s="179"/>
      <c r="AL181" s="179"/>
      <c r="AM181" s="179"/>
      <c r="AN181" s="179"/>
      <c r="AO181" s="177"/>
      <c r="AP181" s="177"/>
      <c r="AQ181" s="179"/>
      <c r="AR181" s="179"/>
      <c r="AS181" s="179"/>
      <c r="AT181" s="177"/>
      <c r="AU181" s="181"/>
      <c r="AV181" s="175"/>
      <c r="AW181" s="8"/>
    </row>
    <row r="182" spans="1:49" s="6" customFormat="1" ht="21" x14ac:dyDescent="0.25">
      <c r="A182" s="75"/>
      <c r="B182" s="186"/>
      <c r="C182" s="86">
        <v>45383</v>
      </c>
      <c r="D182" s="84" t="s">
        <v>8</v>
      </c>
      <c r="E182" s="78" t="s">
        <v>75</v>
      </c>
      <c r="F182" s="89" t="s">
        <v>753</v>
      </c>
      <c r="G182" s="89" t="s">
        <v>754</v>
      </c>
      <c r="H182" s="89" t="s">
        <v>755</v>
      </c>
      <c r="I182" s="89" t="s">
        <v>756</v>
      </c>
      <c r="J182" s="89"/>
      <c r="K182" s="89"/>
      <c r="L182" s="89"/>
      <c r="M182" s="89"/>
      <c r="N182" s="108"/>
      <c r="O182" s="98" t="s">
        <v>796</v>
      </c>
      <c r="P182" s="99">
        <v>45443</v>
      </c>
      <c r="Q182" s="177"/>
      <c r="R182" s="179"/>
      <c r="S182" s="179"/>
      <c r="T182" s="177"/>
      <c r="U182" s="177"/>
      <c r="V182" s="179"/>
      <c r="W182" s="179"/>
      <c r="X182" s="179"/>
      <c r="Y182" s="179"/>
      <c r="Z182" s="179"/>
      <c r="AA182" s="177"/>
      <c r="AB182" s="177"/>
      <c r="AC182" s="179"/>
      <c r="AD182" s="179"/>
      <c r="AE182" s="179"/>
      <c r="AF182" s="179"/>
      <c r="AG182" s="179"/>
      <c r="AH182" s="177"/>
      <c r="AI182" s="177"/>
      <c r="AJ182" s="179"/>
      <c r="AK182" s="179"/>
      <c r="AL182" s="179"/>
      <c r="AM182" s="179"/>
      <c r="AN182" s="179"/>
      <c r="AO182" s="177"/>
      <c r="AP182" s="177"/>
      <c r="AQ182" s="179"/>
      <c r="AR182" s="179"/>
      <c r="AS182" s="179"/>
      <c r="AT182" s="177"/>
      <c r="AU182" s="181"/>
      <c r="AV182" s="175"/>
      <c r="AW182" s="8"/>
    </row>
    <row r="183" spans="1:49" s="6" customFormat="1" ht="21" x14ac:dyDescent="0.25">
      <c r="A183" s="75"/>
      <c r="B183" s="186"/>
      <c r="C183" s="86">
        <v>45383</v>
      </c>
      <c r="D183" s="84" t="s">
        <v>8</v>
      </c>
      <c r="E183" s="78" t="s">
        <v>76</v>
      </c>
      <c r="F183" s="89" t="s">
        <v>757</v>
      </c>
      <c r="G183" s="89" t="s">
        <v>758</v>
      </c>
      <c r="H183" s="89" t="s">
        <v>759</v>
      </c>
      <c r="I183" s="89"/>
      <c r="J183" s="89"/>
      <c r="K183" s="89"/>
      <c r="L183" s="89"/>
      <c r="M183" s="89"/>
      <c r="N183" s="108"/>
      <c r="O183" s="98" t="s">
        <v>796</v>
      </c>
      <c r="P183" s="99">
        <v>45443</v>
      </c>
      <c r="Q183" s="177"/>
      <c r="R183" s="179"/>
      <c r="S183" s="179"/>
      <c r="T183" s="177"/>
      <c r="U183" s="177"/>
      <c r="V183" s="179"/>
      <c r="W183" s="179"/>
      <c r="X183" s="179"/>
      <c r="Y183" s="179"/>
      <c r="Z183" s="179"/>
      <c r="AA183" s="177"/>
      <c r="AB183" s="177"/>
      <c r="AC183" s="179"/>
      <c r="AD183" s="179"/>
      <c r="AE183" s="179"/>
      <c r="AF183" s="179"/>
      <c r="AG183" s="179"/>
      <c r="AH183" s="177"/>
      <c r="AI183" s="177"/>
      <c r="AJ183" s="179"/>
      <c r="AK183" s="179"/>
      <c r="AL183" s="179"/>
      <c r="AM183" s="179"/>
      <c r="AN183" s="179"/>
      <c r="AO183" s="177"/>
      <c r="AP183" s="177"/>
      <c r="AQ183" s="179"/>
      <c r="AR183" s="179"/>
      <c r="AS183" s="179"/>
      <c r="AT183" s="177"/>
      <c r="AU183" s="181"/>
      <c r="AV183" s="175"/>
      <c r="AW183" s="8"/>
    </row>
    <row r="184" spans="1:49" s="6" customFormat="1" ht="21" x14ac:dyDescent="0.25">
      <c r="A184" s="75"/>
      <c r="B184" s="186"/>
      <c r="C184" s="86">
        <v>45383</v>
      </c>
      <c r="D184" s="84" t="s">
        <v>8</v>
      </c>
      <c r="E184" s="78" t="s">
        <v>77</v>
      </c>
      <c r="F184" s="89" t="s">
        <v>760</v>
      </c>
      <c r="G184" s="89" t="s">
        <v>761</v>
      </c>
      <c r="H184" s="89" t="s">
        <v>762</v>
      </c>
      <c r="I184" s="89" t="s">
        <v>763</v>
      </c>
      <c r="J184" s="89"/>
      <c r="K184" s="89"/>
      <c r="L184" s="89"/>
      <c r="M184" s="89"/>
      <c r="N184" s="108"/>
      <c r="O184" s="98" t="s">
        <v>796</v>
      </c>
      <c r="P184" s="99">
        <v>45443</v>
      </c>
      <c r="Q184" s="177"/>
      <c r="R184" s="179"/>
      <c r="S184" s="179"/>
      <c r="T184" s="177"/>
      <c r="U184" s="177"/>
      <c r="V184" s="179"/>
      <c r="W184" s="179"/>
      <c r="X184" s="179"/>
      <c r="Y184" s="179"/>
      <c r="Z184" s="179"/>
      <c r="AA184" s="177"/>
      <c r="AB184" s="177"/>
      <c r="AC184" s="179"/>
      <c r="AD184" s="179"/>
      <c r="AE184" s="179"/>
      <c r="AF184" s="179"/>
      <c r="AG184" s="179"/>
      <c r="AH184" s="177"/>
      <c r="AI184" s="177"/>
      <c r="AJ184" s="179"/>
      <c r="AK184" s="179"/>
      <c r="AL184" s="179"/>
      <c r="AM184" s="179"/>
      <c r="AN184" s="179"/>
      <c r="AO184" s="177"/>
      <c r="AP184" s="177"/>
      <c r="AQ184" s="179"/>
      <c r="AR184" s="179"/>
      <c r="AS184" s="179"/>
      <c r="AT184" s="177"/>
      <c r="AU184" s="181"/>
      <c r="AV184" s="175"/>
      <c r="AW184" s="8"/>
    </row>
    <row r="185" spans="1:49" s="6" customFormat="1" ht="21" x14ac:dyDescent="0.25">
      <c r="A185" s="75"/>
      <c r="B185" s="186"/>
      <c r="C185" s="86">
        <v>45383</v>
      </c>
      <c r="D185" s="84" t="s">
        <v>8</v>
      </c>
      <c r="E185" s="78" t="s">
        <v>1028</v>
      </c>
      <c r="F185" s="88" t="s">
        <v>1029</v>
      </c>
      <c r="G185" s="89" t="s">
        <v>1030</v>
      </c>
      <c r="H185" s="89"/>
      <c r="I185" s="89"/>
      <c r="J185" s="89"/>
      <c r="K185" s="89"/>
      <c r="L185" s="89"/>
      <c r="M185" s="89"/>
      <c r="N185" s="108"/>
      <c r="O185" s="98" t="s">
        <v>796</v>
      </c>
      <c r="P185" s="99">
        <v>45443</v>
      </c>
      <c r="Q185" s="177"/>
      <c r="R185" s="179"/>
      <c r="S185" s="179"/>
      <c r="T185" s="177"/>
      <c r="U185" s="177"/>
      <c r="V185" s="179"/>
      <c r="W185" s="179"/>
      <c r="X185" s="179"/>
      <c r="Y185" s="179"/>
      <c r="Z185" s="179"/>
      <c r="AA185" s="177"/>
      <c r="AB185" s="177"/>
      <c r="AC185" s="179"/>
      <c r="AD185" s="179"/>
      <c r="AE185" s="179"/>
      <c r="AF185" s="179"/>
      <c r="AG185" s="179"/>
      <c r="AH185" s="177"/>
      <c r="AI185" s="177"/>
      <c r="AJ185" s="179"/>
      <c r="AK185" s="179"/>
      <c r="AL185" s="179"/>
      <c r="AM185" s="179"/>
      <c r="AN185" s="179"/>
      <c r="AO185" s="177"/>
      <c r="AP185" s="177"/>
      <c r="AQ185" s="179"/>
      <c r="AR185" s="179"/>
      <c r="AS185" s="179"/>
      <c r="AT185" s="177"/>
      <c r="AU185" s="181"/>
      <c r="AV185" s="175"/>
      <c r="AW185" s="8"/>
    </row>
    <row r="186" spans="1:49" s="6" customFormat="1" ht="21" x14ac:dyDescent="0.25">
      <c r="A186" s="75"/>
      <c r="B186" s="186"/>
      <c r="C186" s="86">
        <v>45383</v>
      </c>
      <c r="D186" s="84" t="s">
        <v>8</v>
      </c>
      <c r="E186" s="78" t="s">
        <v>586</v>
      </c>
      <c r="F186" s="89" t="s">
        <v>588</v>
      </c>
      <c r="G186" s="89" t="s">
        <v>589</v>
      </c>
      <c r="H186" s="89" t="s">
        <v>590</v>
      </c>
      <c r="I186" s="89"/>
      <c r="J186" s="89"/>
      <c r="K186" s="89"/>
      <c r="L186" s="89"/>
      <c r="M186" s="89"/>
      <c r="N186" s="108"/>
      <c r="O186" s="98" t="s">
        <v>796</v>
      </c>
      <c r="P186" s="99">
        <v>45443</v>
      </c>
      <c r="Q186" s="177"/>
      <c r="R186" s="179"/>
      <c r="S186" s="179"/>
      <c r="T186" s="177"/>
      <c r="U186" s="177"/>
      <c r="V186" s="179"/>
      <c r="W186" s="179"/>
      <c r="X186" s="179"/>
      <c r="Y186" s="179"/>
      <c r="Z186" s="179"/>
      <c r="AA186" s="177"/>
      <c r="AB186" s="177"/>
      <c r="AC186" s="179"/>
      <c r="AD186" s="179"/>
      <c r="AE186" s="179"/>
      <c r="AF186" s="179"/>
      <c r="AG186" s="179"/>
      <c r="AH186" s="177"/>
      <c r="AI186" s="177"/>
      <c r="AJ186" s="179"/>
      <c r="AK186" s="179"/>
      <c r="AL186" s="179"/>
      <c r="AM186" s="179"/>
      <c r="AN186" s="179"/>
      <c r="AO186" s="177"/>
      <c r="AP186" s="177"/>
      <c r="AQ186" s="179"/>
      <c r="AR186" s="179"/>
      <c r="AS186" s="179"/>
      <c r="AT186" s="177"/>
      <c r="AU186" s="181"/>
      <c r="AV186" s="175"/>
      <c r="AW186" s="8"/>
    </row>
    <row r="187" spans="1:49" s="6" customFormat="1" ht="21" x14ac:dyDescent="0.25">
      <c r="A187" s="75"/>
      <c r="B187" s="186"/>
      <c r="C187" s="86">
        <v>45383</v>
      </c>
      <c r="D187" s="84" t="s">
        <v>8</v>
      </c>
      <c r="E187" s="78" t="s">
        <v>78</v>
      </c>
      <c r="F187" s="89" t="s">
        <v>764</v>
      </c>
      <c r="G187" s="89" t="s">
        <v>765</v>
      </c>
      <c r="H187" s="89"/>
      <c r="I187" s="89"/>
      <c r="J187" s="89"/>
      <c r="K187" s="89"/>
      <c r="L187" s="89"/>
      <c r="M187" s="89"/>
      <c r="N187" s="108"/>
      <c r="O187" s="98" t="s">
        <v>796</v>
      </c>
      <c r="P187" s="99">
        <v>45443</v>
      </c>
      <c r="Q187" s="177"/>
      <c r="R187" s="179"/>
      <c r="S187" s="179"/>
      <c r="T187" s="177"/>
      <c r="U187" s="177"/>
      <c r="V187" s="179"/>
      <c r="W187" s="179"/>
      <c r="X187" s="179"/>
      <c r="Y187" s="179"/>
      <c r="Z187" s="179"/>
      <c r="AA187" s="177"/>
      <c r="AB187" s="177"/>
      <c r="AC187" s="179"/>
      <c r="AD187" s="179"/>
      <c r="AE187" s="179"/>
      <c r="AF187" s="179"/>
      <c r="AG187" s="179"/>
      <c r="AH187" s="177"/>
      <c r="AI187" s="177"/>
      <c r="AJ187" s="179"/>
      <c r="AK187" s="179"/>
      <c r="AL187" s="179"/>
      <c r="AM187" s="179"/>
      <c r="AN187" s="179"/>
      <c r="AO187" s="177"/>
      <c r="AP187" s="177"/>
      <c r="AQ187" s="179"/>
      <c r="AR187" s="179"/>
      <c r="AS187" s="179"/>
      <c r="AT187" s="177"/>
      <c r="AU187" s="181"/>
      <c r="AV187" s="175"/>
      <c r="AW187" s="8"/>
    </row>
    <row r="188" spans="1:49" s="6" customFormat="1" ht="21" x14ac:dyDescent="0.25">
      <c r="A188" s="75"/>
      <c r="B188" s="186"/>
      <c r="C188" s="86">
        <v>45383</v>
      </c>
      <c r="D188" s="84" t="s">
        <v>8</v>
      </c>
      <c r="E188" s="78" t="s">
        <v>349</v>
      </c>
      <c r="F188" s="89" t="s">
        <v>766</v>
      </c>
      <c r="G188" s="89"/>
      <c r="H188" s="89"/>
      <c r="I188" s="89"/>
      <c r="J188" s="89"/>
      <c r="K188" s="89"/>
      <c r="L188" s="89"/>
      <c r="M188" s="89"/>
      <c r="N188" s="108"/>
      <c r="O188" s="98" t="s">
        <v>796</v>
      </c>
      <c r="P188" s="99">
        <v>45443</v>
      </c>
      <c r="Q188" s="177"/>
      <c r="R188" s="179"/>
      <c r="S188" s="179"/>
      <c r="T188" s="177"/>
      <c r="U188" s="177"/>
      <c r="V188" s="179"/>
      <c r="W188" s="179"/>
      <c r="X188" s="179"/>
      <c r="Y188" s="179"/>
      <c r="Z188" s="179"/>
      <c r="AA188" s="177"/>
      <c r="AB188" s="177"/>
      <c r="AC188" s="179"/>
      <c r="AD188" s="179"/>
      <c r="AE188" s="179"/>
      <c r="AF188" s="179"/>
      <c r="AG188" s="179"/>
      <c r="AH188" s="177"/>
      <c r="AI188" s="177"/>
      <c r="AJ188" s="179"/>
      <c r="AK188" s="179"/>
      <c r="AL188" s="179"/>
      <c r="AM188" s="179"/>
      <c r="AN188" s="179"/>
      <c r="AO188" s="177"/>
      <c r="AP188" s="177"/>
      <c r="AQ188" s="179"/>
      <c r="AR188" s="179"/>
      <c r="AS188" s="179"/>
      <c r="AT188" s="177"/>
      <c r="AU188" s="181"/>
      <c r="AV188" s="175"/>
      <c r="AW188" s="8"/>
    </row>
    <row r="189" spans="1:49" s="6" customFormat="1" ht="21" x14ac:dyDescent="0.25">
      <c r="A189" s="75"/>
      <c r="B189" s="186"/>
      <c r="C189" s="86">
        <v>45383</v>
      </c>
      <c r="D189" s="84" t="s">
        <v>8</v>
      </c>
      <c r="E189" s="78" t="s">
        <v>79</v>
      </c>
      <c r="F189" s="89" t="s">
        <v>767</v>
      </c>
      <c r="G189" s="89" t="s">
        <v>768</v>
      </c>
      <c r="H189" s="89"/>
      <c r="I189" s="89"/>
      <c r="J189" s="89"/>
      <c r="K189" s="89"/>
      <c r="L189" s="89"/>
      <c r="M189" s="89"/>
      <c r="N189" s="108"/>
      <c r="O189" s="98" t="s">
        <v>796</v>
      </c>
      <c r="P189" s="99">
        <v>45443</v>
      </c>
      <c r="Q189" s="177"/>
      <c r="R189" s="179"/>
      <c r="S189" s="179"/>
      <c r="T189" s="177"/>
      <c r="U189" s="177"/>
      <c r="V189" s="179"/>
      <c r="W189" s="179"/>
      <c r="X189" s="179"/>
      <c r="Y189" s="179"/>
      <c r="Z189" s="179"/>
      <c r="AA189" s="177"/>
      <c r="AB189" s="177"/>
      <c r="AC189" s="179"/>
      <c r="AD189" s="179"/>
      <c r="AE189" s="179"/>
      <c r="AF189" s="179"/>
      <c r="AG189" s="179"/>
      <c r="AH189" s="177"/>
      <c r="AI189" s="177"/>
      <c r="AJ189" s="179"/>
      <c r="AK189" s="179"/>
      <c r="AL189" s="179"/>
      <c r="AM189" s="179"/>
      <c r="AN189" s="179"/>
      <c r="AO189" s="177"/>
      <c r="AP189" s="177"/>
      <c r="AQ189" s="179"/>
      <c r="AR189" s="179"/>
      <c r="AS189" s="179"/>
      <c r="AT189" s="177"/>
      <c r="AU189" s="181"/>
      <c r="AV189" s="175"/>
      <c r="AW189" s="8"/>
    </row>
    <row r="190" spans="1:49" s="6" customFormat="1" ht="21" x14ac:dyDescent="0.25">
      <c r="A190" s="75"/>
      <c r="B190" s="187"/>
      <c r="C190" s="86">
        <v>45383</v>
      </c>
      <c r="D190" s="84" t="s">
        <v>8</v>
      </c>
      <c r="E190" s="78" t="s">
        <v>80</v>
      </c>
      <c r="F190" s="89" t="s">
        <v>769</v>
      </c>
      <c r="G190" s="89" t="s">
        <v>770</v>
      </c>
      <c r="H190" s="89" t="s">
        <v>771</v>
      </c>
      <c r="I190" s="89"/>
      <c r="J190" s="89"/>
      <c r="K190" s="89"/>
      <c r="L190" s="89"/>
      <c r="M190" s="89"/>
      <c r="N190" s="108"/>
      <c r="O190" s="98" t="s">
        <v>796</v>
      </c>
      <c r="P190" s="99">
        <v>45443</v>
      </c>
      <c r="Q190" s="184"/>
      <c r="R190" s="183"/>
      <c r="S190" s="183"/>
      <c r="T190" s="184"/>
      <c r="U190" s="184"/>
      <c r="V190" s="183"/>
      <c r="W190" s="183"/>
      <c r="X190" s="183"/>
      <c r="Y190" s="183"/>
      <c r="Z190" s="183"/>
      <c r="AA190" s="184"/>
      <c r="AB190" s="184"/>
      <c r="AC190" s="183"/>
      <c r="AD190" s="183"/>
      <c r="AE190" s="183"/>
      <c r="AF190" s="183"/>
      <c r="AG190" s="183"/>
      <c r="AH190" s="184"/>
      <c r="AI190" s="184"/>
      <c r="AJ190" s="183"/>
      <c r="AK190" s="183"/>
      <c r="AL190" s="183"/>
      <c r="AM190" s="183"/>
      <c r="AN190" s="183"/>
      <c r="AO190" s="184"/>
      <c r="AP190" s="184"/>
      <c r="AQ190" s="183"/>
      <c r="AR190" s="183"/>
      <c r="AS190" s="183"/>
      <c r="AT190" s="184"/>
      <c r="AU190" s="182"/>
      <c r="AV190" s="198"/>
      <c r="AW190" s="8"/>
    </row>
    <row r="191" spans="1:49" s="6" customFormat="1" ht="58" x14ac:dyDescent="0.25">
      <c r="A191" s="75" t="str">
        <f>VLOOKUP(B191,Apoio!$A:$C,3,FALSE)</f>
        <v>MCP - Resultados</v>
      </c>
      <c r="B191" s="82" t="s">
        <v>652</v>
      </c>
      <c r="C191" s="86">
        <v>45383</v>
      </c>
      <c r="D191" s="84" t="s">
        <v>8</v>
      </c>
      <c r="E191" s="78" t="s">
        <v>84</v>
      </c>
      <c r="F191" s="89"/>
      <c r="G191" s="89"/>
      <c r="H191" s="89" t="s">
        <v>84</v>
      </c>
      <c r="I191" s="89"/>
      <c r="J191" s="89"/>
      <c r="K191" s="89"/>
      <c r="L191" s="89"/>
      <c r="M191" s="89"/>
      <c r="N191" s="89"/>
      <c r="O191" s="98" t="s">
        <v>796</v>
      </c>
      <c r="P191" s="99">
        <v>45443</v>
      </c>
      <c r="Q191" s="100">
        <v>1</v>
      </c>
      <c r="R191" s="77">
        <v>2</v>
      </c>
      <c r="S191" s="77">
        <v>3</v>
      </c>
      <c r="T191" s="100">
        <v>4</v>
      </c>
      <c r="U191" s="100">
        <v>5</v>
      </c>
      <c r="V191" s="77">
        <v>6</v>
      </c>
      <c r="W191" s="77">
        <v>7</v>
      </c>
      <c r="X191" s="77">
        <v>8</v>
      </c>
      <c r="Y191" s="77">
        <v>9</v>
      </c>
      <c r="Z191" s="77">
        <v>10</v>
      </c>
      <c r="AA191" s="100">
        <v>11</v>
      </c>
      <c r="AB191" s="100">
        <v>12</v>
      </c>
      <c r="AC191" s="77">
        <v>13</v>
      </c>
      <c r="AD191" s="77">
        <v>14</v>
      </c>
      <c r="AE191" s="77">
        <v>15</v>
      </c>
      <c r="AF191" s="77">
        <v>16</v>
      </c>
      <c r="AG191" s="77">
        <v>17</v>
      </c>
      <c r="AH191" s="100">
        <v>18</v>
      </c>
      <c r="AI191" s="100">
        <v>19</v>
      </c>
      <c r="AJ191" s="77">
        <v>20</v>
      </c>
      <c r="AK191" s="77">
        <v>21</v>
      </c>
      <c r="AL191" s="77">
        <v>22</v>
      </c>
      <c r="AM191" s="77">
        <v>23</v>
      </c>
      <c r="AN191" s="77">
        <v>24</v>
      </c>
      <c r="AO191" s="100">
        <v>25</v>
      </c>
      <c r="AP191" s="100">
        <v>26</v>
      </c>
      <c r="AQ191" s="77">
        <v>27</v>
      </c>
      <c r="AR191" s="77">
        <v>28</v>
      </c>
      <c r="AS191" s="77">
        <v>29</v>
      </c>
      <c r="AT191" s="100">
        <v>30</v>
      </c>
      <c r="AU191" s="79">
        <v>31</v>
      </c>
      <c r="AV191" s="97"/>
      <c r="AW191" s="8"/>
    </row>
    <row r="192" spans="1:49" s="3" customFormat="1" ht="52.5" customHeight="1" x14ac:dyDescent="0.25">
      <c r="A192" s="75" t="str">
        <f>VLOOKUP(B192,Apoio!$A:$C,3,FALSE)</f>
        <v>MCSD EN - Pós-Liquidação</v>
      </c>
      <c r="B192" s="109" t="s">
        <v>490</v>
      </c>
      <c r="C192" s="86">
        <v>45383</v>
      </c>
      <c r="D192" s="114" t="s">
        <v>491</v>
      </c>
      <c r="E192" s="111" t="s">
        <v>493</v>
      </c>
      <c r="F192" s="136" t="s">
        <v>494</v>
      </c>
      <c r="G192" s="113" t="s">
        <v>1021</v>
      </c>
      <c r="H192" s="112"/>
      <c r="I192" s="89"/>
      <c r="J192" s="89"/>
      <c r="K192" s="89"/>
      <c r="L192" s="89"/>
      <c r="M192" s="89"/>
      <c r="N192" s="90"/>
      <c r="O192" s="98" t="s">
        <v>796</v>
      </c>
      <c r="P192" s="99">
        <v>45443</v>
      </c>
      <c r="Q192" s="100">
        <v>1</v>
      </c>
      <c r="R192" s="77">
        <v>2</v>
      </c>
      <c r="S192" s="77">
        <v>3</v>
      </c>
      <c r="T192" s="100">
        <v>4</v>
      </c>
      <c r="U192" s="100">
        <v>5</v>
      </c>
      <c r="V192" s="77">
        <v>6</v>
      </c>
      <c r="W192" s="77">
        <v>7</v>
      </c>
      <c r="X192" s="77">
        <v>8</v>
      </c>
      <c r="Y192" s="77">
        <v>9</v>
      </c>
      <c r="Z192" s="77">
        <v>10</v>
      </c>
      <c r="AA192" s="100">
        <v>11</v>
      </c>
      <c r="AB192" s="100">
        <v>12</v>
      </c>
      <c r="AC192" s="77">
        <v>13</v>
      </c>
      <c r="AD192" s="77">
        <v>14</v>
      </c>
      <c r="AE192" s="77">
        <v>15</v>
      </c>
      <c r="AF192" s="77">
        <v>16</v>
      </c>
      <c r="AG192" s="77">
        <v>17</v>
      </c>
      <c r="AH192" s="100">
        <v>18</v>
      </c>
      <c r="AI192" s="100">
        <v>19</v>
      </c>
      <c r="AJ192" s="77">
        <v>20</v>
      </c>
      <c r="AK192" s="77">
        <v>21</v>
      </c>
      <c r="AL192" s="77">
        <v>22</v>
      </c>
      <c r="AM192" s="77">
        <v>23</v>
      </c>
      <c r="AN192" s="77">
        <v>24</v>
      </c>
      <c r="AO192" s="100">
        <v>25</v>
      </c>
      <c r="AP192" s="100">
        <v>26</v>
      </c>
      <c r="AQ192" s="77">
        <v>27</v>
      </c>
      <c r="AR192" s="77">
        <v>28</v>
      </c>
      <c r="AS192" s="77">
        <v>29</v>
      </c>
      <c r="AT192" s="100">
        <v>30</v>
      </c>
      <c r="AU192" s="79">
        <v>31</v>
      </c>
      <c r="AV192" s="78"/>
    </row>
    <row r="193" spans="1:49" s="3" customFormat="1" ht="52.5" customHeight="1" x14ac:dyDescent="0.25">
      <c r="A193" s="75" t="str">
        <f>VLOOKUP(B193,Apoio!$A:$C,3,FALSE)</f>
        <v>MCSD EN - Pós-Liquidação</v>
      </c>
      <c r="B193" s="109" t="s">
        <v>593</v>
      </c>
      <c r="C193" s="86">
        <v>45383</v>
      </c>
      <c r="D193" s="114" t="s">
        <v>491</v>
      </c>
      <c r="E193" s="111" t="s">
        <v>84</v>
      </c>
      <c r="F193" s="137"/>
      <c r="G193" s="112"/>
      <c r="H193" s="112" t="s">
        <v>84</v>
      </c>
      <c r="I193" s="89"/>
      <c r="J193" s="89"/>
      <c r="K193" s="89"/>
      <c r="L193" s="89"/>
      <c r="M193" s="89"/>
      <c r="N193" s="90"/>
      <c r="O193" s="98" t="s">
        <v>796</v>
      </c>
      <c r="P193" s="99">
        <v>45443</v>
      </c>
      <c r="Q193" s="100">
        <v>1</v>
      </c>
      <c r="R193" s="77">
        <v>2</v>
      </c>
      <c r="S193" s="77">
        <v>3</v>
      </c>
      <c r="T193" s="100">
        <v>4</v>
      </c>
      <c r="U193" s="100">
        <v>5</v>
      </c>
      <c r="V193" s="77">
        <v>6</v>
      </c>
      <c r="W193" s="77">
        <v>7</v>
      </c>
      <c r="X193" s="77">
        <v>8</v>
      </c>
      <c r="Y193" s="77">
        <v>9</v>
      </c>
      <c r="Z193" s="77">
        <v>10</v>
      </c>
      <c r="AA193" s="100">
        <v>11</v>
      </c>
      <c r="AB193" s="100">
        <v>12</v>
      </c>
      <c r="AC193" s="77">
        <v>13</v>
      </c>
      <c r="AD193" s="77">
        <v>14</v>
      </c>
      <c r="AE193" s="77">
        <v>15</v>
      </c>
      <c r="AF193" s="77">
        <v>16</v>
      </c>
      <c r="AG193" s="77">
        <v>17</v>
      </c>
      <c r="AH193" s="100">
        <v>18</v>
      </c>
      <c r="AI193" s="100">
        <v>19</v>
      </c>
      <c r="AJ193" s="77">
        <v>20</v>
      </c>
      <c r="AK193" s="77">
        <v>21</v>
      </c>
      <c r="AL193" s="77">
        <v>22</v>
      </c>
      <c r="AM193" s="77">
        <v>23</v>
      </c>
      <c r="AN193" s="77">
        <v>24</v>
      </c>
      <c r="AO193" s="100">
        <v>25</v>
      </c>
      <c r="AP193" s="100">
        <v>26</v>
      </c>
      <c r="AQ193" s="77">
        <v>27</v>
      </c>
      <c r="AR193" s="77">
        <v>28</v>
      </c>
      <c r="AS193" s="77">
        <v>29</v>
      </c>
      <c r="AT193" s="100">
        <v>30</v>
      </c>
      <c r="AU193" s="79">
        <v>31</v>
      </c>
      <c r="AV193" s="78"/>
    </row>
    <row r="194" spans="1:49" s="21" customFormat="1" ht="47.5" customHeight="1" x14ac:dyDescent="0.25">
      <c r="A194" s="75" t="str">
        <f>VLOOKUP(B194,Apoio!$A:$C,3,FALSE)</f>
        <v>Receita de Venda</v>
      </c>
      <c r="B194" s="82" t="s">
        <v>648</v>
      </c>
      <c r="C194" s="86">
        <v>45383</v>
      </c>
      <c r="D194" s="84" t="s">
        <v>17</v>
      </c>
      <c r="E194" s="78" t="s">
        <v>797</v>
      </c>
      <c r="F194" s="88" t="s">
        <v>801</v>
      </c>
      <c r="G194" s="89" t="s">
        <v>802</v>
      </c>
      <c r="H194" s="89" t="s">
        <v>803</v>
      </c>
      <c r="I194" s="89"/>
      <c r="J194" s="89"/>
      <c r="K194" s="89"/>
      <c r="L194" s="89"/>
      <c r="M194" s="89"/>
      <c r="N194" s="108"/>
      <c r="O194" s="98" t="s">
        <v>796</v>
      </c>
      <c r="P194" s="99">
        <v>45443</v>
      </c>
      <c r="Q194" s="100">
        <v>1</v>
      </c>
      <c r="R194" s="77">
        <v>2</v>
      </c>
      <c r="S194" s="77">
        <v>3</v>
      </c>
      <c r="T194" s="100">
        <v>4</v>
      </c>
      <c r="U194" s="100">
        <v>5</v>
      </c>
      <c r="V194" s="77">
        <v>6</v>
      </c>
      <c r="W194" s="77">
        <v>7</v>
      </c>
      <c r="X194" s="77">
        <v>8</v>
      </c>
      <c r="Y194" s="77">
        <v>9</v>
      </c>
      <c r="Z194" s="77">
        <v>10</v>
      </c>
      <c r="AA194" s="100">
        <v>11</v>
      </c>
      <c r="AB194" s="100">
        <v>12</v>
      </c>
      <c r="AC194" s="77">
        <v>13</v>
      </c>
      <c r="AD194" s="77">
        <v>14</v>
      </c>
      <c r="AE194" s="77">
        <v>15</v>
      </c>
      <c r="AF194" s="77">
        <v>16</v>
      </c>
      <c r="AG194" s="77">
        <v>17</v>
      </c>
      <c r="AH194" s="100">
        <v>18</v>
      </c>
      <c r="AI194" s="100">
        <v>19</v>
      </c>
      <c r="AJ194" s="77">
        <v>20</v>
      </c>
      <c r="AK194" s="77">
        <v>21</v>
      </c>
      <c r="AL194" s="77">
        <v>22</v>
      </c>
      <c r="AM194" s="77">
        <v>23</v>
      </c>
      <c r="AN194" s="77">
        <v>24</v>
      </c>
      <c r="AO194" s="100">
        <v>25</v>
      </c>
      <c r="AP194" s="100">
        <v>26</v>
      </c>
      <c r="AQ194" s="77">
        <v>27</v>
      </c>
      <c r="AR194" s="77">
        <v>28</v>
      </c>
      <c r="AS194" s="77">
        <v>29</v>
      </c>
      <c r="AT194" s="100">
        <v>30</v>
      </c>
      <c r="AU194" s="79">
        <v>31</v>
      </c>
      <c r="AV194" s="78"/>
    </row>
    <row r="195" spans="1:49" s="21" customFormat="1" ht="15.75" customHeight="1" x14ac:dyDescent="0.25">
      <c r="A195" s="22"/>
      <c r="B195" s="28"/>
      <c r="C195" s="34"/>
      <c r="D195" s="35"/>
      <c r="E195" s="36"/>
      <c r="F195" s="36"/>
      <c r="G195" s="36"/>
      <c r="H195" s="36"/>
      <c r="I195" s="36"/>
      <c r="J195" s="36"/>
      <c r="K195" s="36"/>
      <c r="L195" s="36"/>
      <c r="M195" s="36"/>
      <c r="N195" s="36"/>
      <c r="O195" s="36"/>
      <c r="P195" s="36"/>
      <c r="Q195" s="37"/>
      <c r="R195" s="38"/>
      <c r="S195" s="38"/>
      <c r="T195" s="37"/>
      <c r="U195" s="37"/>
      <c r="V195" s="37"/>
      <c r="W195" s="37"/>
      <c r="X195" s="37"/>
      <c r="Y195" s="38"/>
      <c r="Z195" s="38"/>
      <c r="AA195" s="37"/>
      <c r="AB195" s="37"/>
      <c r="AC195" s="38"/>
      <c r="AD195" s="37"/>
      <c r="AE195" s="37"/>
      <c r="AF195" s="38"/>
      <c r="AG195" s="38"/>
      <c r="AH195" s="37"/>
      <c r="AI195" s="37"/>
      <c r="AJ195" s="37"/>
      <c r="AK195" s="37"/>
      <c r="AL195" s="37"/>
      <c r="AM195" s="37"/>
      <c r="AN195" s="37"/>
      <c r="AO195" s="37"/>
      <c r="AP195" s="37"/>
      <c r="AQ195" s="37"/>
      <c r="AR195" s="37"/>
      <c r="AS195" s="37"/>
      <c r="AT195" s="37"/>
      <c r="AU195" s="37"/>
      <c r="AV195" s="57"/>
    </row>
    <row r="196" spans="1:49" s="3" customFormat="1" ht="16.5" customHeight="1" x14ac:dyDescent="0.25">
      <c r="A196" s="22"/>
      <c r="B196" s="26" t="s">
        <v>405</v>
      </c>
      <c r="C196" s="27"/>
      <c r="D196" s="28"/>
      <c r="E196" s="28"/>
      <c r="F196" s="28"/>
      <c r="G196" s="28"/>
      <c r="H196" s="28"/>
      <c r="I196" s="28"/>
      <c r="J196" s="28"/>
      <c r="K196" s="10"/>
      <c r="L196" s="10"/>
      <c r="M196" s="10"/>
      <c r="N196" s="10"/>
      <c r="O196" s="10"/>
      <c r="P196" s="10"/>
      <c r="Q196" s="23"/>
      <c r="R196" s="55"/>
      <c r="S196" s="23"/>
      <c r="T196" s="23"/>
      <c r="U196" s="23"/>
      <c r="V196" s="23"/>
      <c r="W196" s="23"/>
      <c r="X196" s="23"/>
      <c r="Y196" s="10"/>
      <c r="Z196" s="10"/>
      <c r="AA196" s="10"/>
      <c r="AB196" s="23"/>
      <c r="AC196" s="23"/>
      <c r="AD196" s="23"/>
      <c r="AE196" s="23"/>
      <c r="AF196" s="10"/>
      <c r="AG196" s="10"/>
      <c r="AH196" s="23"/>
      <c r="AI196" s="23"/>
      <c r="AJ196" s="23"/>
      <c r="AK196" s="23"/>
      <c r="AL196" s="23"/>
      <c r="AM196" s="23"/>
      <c r="AN196" s="23"/>
      <c r="AO196" s="23"/>
      <c r="AP196" s="23"/>
      <c r="AQ196" s="23"/>
      <c r="AR196" s="23"/>
      <c r="AS196" s="23"/>
      <c r="AT196" s="23"/>
      <c r="AU196" s="23"/>
      <c r="AV196" s="28"/>
    </row>
    <row r="197" spans="1:49" s="3" customFormat="1" ht="16.5" customHeight="1" x14ac:dyDescent="0.25">
      <c r="A197" s="22"/>
      <c r="B197" s="26"/>
      <c r="C197" s="26"/>
      <c r="D197" s="26"/>
      <c r="E197" s="26"/>
      <c r="F197" s="26"/>
      <c r="G197" s="26"/>
      <c r="H197" s="26"/>
      <c r="I197" s="26"/>
      <c r="J197" s="28"/>
      <c r="K197" s="10"/>
      <c r="L197" s="10"/>
      <c r="M197" s="10"/>
      <c r="N197" s="10"/>
      <c r="O197" s="10"/>
      <c r="P197" s="10"/>
      <c r="Q197" s="23"/>
      <c r="R197" s="55"/>
      <c r="S197" s="23"/>
      <c r="T197" s="23"/>
      <c r="U197" s="23"/>
      <c r="V197" s="23"/>
      <c r="W197" s="23"/>
      <c r="X197" s="23"/>
      <c r="Y197" s="10"/>
      <c r="Z197" s="10"/>
      <c r="AA197" s="10"/>
      <c r="AB197" s="23"/>
      <c r="AC197" s="23"/>
      <c r="AD197" s="23"/>
      <c r="AE197" s="23"/>
      <c r="AF197" s="10"/>
      <c r="AG197" s="10"/>
      <c r="AH197" s="23"/>
      <c r="AI197" s="23"/>
      <c r="AJ197" s="23"/>
      <c r="AK197" s="23"/>
      <c r="AL197" s="23"/>
      <c r="AM197" s="23"/>
      <c r="AN197" s="23"/>
      <c r="AO197" s="23"/>
      <c r="AP197" s="23"/>
      <c r="AQ197" s="23"/>
      <c r="AR197" s="23"/>
      <c r="AS197" s="23"/>
      <c r="AT197" s="23"/>
      <c r="AU197" s="23"/>
      <c r="AV197" s="28"/>
    </row>
    <row r="198" spans="1:49" s="3" customFormat="1" ht="16.5" customHeight="1" x14ac:dyDescent="0.35">
      <c r="A198" s="22"/>
      <c r="B198" s="68" t="s">
        <v>81</v>
      </c>
      <c r="C198" s="69"/>
      <c r="D198" s="26"/>
      <c r="E198" s="30"/>
      <c r="F198" s="26"/>
      <c r="G198" s="26"/>
      <c r="H198" s="26"/>
      <c r="I198" s="26"/>
      <c r="J198" s="28"/>
      <c r="K198" s="10"/>
      <c r="L198" s="10"/>
      <c r="M198" s="10"/>
      <c r="N198" s="10"/>
      <c r="O198" s="10"/>
      <c r="P198" s="10"/>
      <c r="Q198" s="24"/>
      <c r="R198" s="56"/>
      <c r="S198" s="24"/>
      <c r="T198" s="24"/>
      <c r="U198" s="24"/>
      <c r="V198" s="23"/>
      <c r="W198" s="24"/>
      <c r="X198" s="24"/>
      <c r="Y198" s="11"/>
      <c r="Z198" s="11"/>
      <c r="AA198" s="11"/>
      <c r="AB198" s="23"/>
      <c r="AC198" s="23"/>
      <c r="AD198" s="24"/>
      <c r="AE198" s="24"/>
      <c r="AF198" s="11"/>
      <c r="AG198" s="11"/>
      <c r="AH198" s="24"/>
      <c r="AI198" s="24"/>
      <c r="AJ198" s="24"/>
      <c r="AK198" s="24"/>
      <c r="AL198" s="24"/>
      <c r="AM198" s="24"/>
      <c r="AN198" s="24"/>
      <c r="AO198" s="24"/>
      <c r="AP198" s="24"/>
      <c r="AQ198" s="24"/>
      <c r="AR198" s="24"/>
      <c r="AS198" s="24"/>
      <c r="AT198" s="24"/>
      <c r="AU198" s="24"/>
      <c r="AV198" s="28"/>
    </row>
    <row r="199" spans="1:49" s="3" customFormat="1" ht="16.5" customHeight="1" x14ac:dyDescent="0.35">
      <c r="A199" s="22"/>
      <c r="B199" s="48" t="s">
        <v>603</v>
      </c>
      <c r="C199" s="26"/>
      <c r="D199" s="26"/>
      <c r="E199" s="29" t="s">
        <v>604</v>
      </c>
      <c r="F199" s="30"/>
      <c r="G199" s="26"/>
      <c r="H199" s="26"/>
      <c r="I199" s="26"/>
      <c r="J199" s="28"/>
      <c r="K199" s="10"/>
      <c r="L199" s="10"/>
      <c r="M199" s="25"/>
      <c r="N199" s="11"/>
      <c r="O199" s="11"/>
      <c r="P199" s="11"/>
      <c r="Q199" s="24"/>
      <c r="R199" s="56"/>
      <c r="S199" s="24"/>
      <c r="T199" s="24"/>
      <c r="U199" s="24"/>
      <c r="V199" s="23"/>
      <c r="W199" s="24"/>
      <c r="X199" s="24"/>
      <c r="Y199" s="11"/>
      <c r="Z199" s="11"/>
      <c r="AA199" s="11"/>
      <c r="AB199" s="23"/>
      <c r="AC199" s="23"/>
      <c r="AD199" s="24"/>
      <c r="AE199" s="24"/>
      <c r="AF199" s="11"/>
      <c r="AG199" s="11"/>
      <c r="AH199" s="24"/>
      <c r="AI199" s="24"/>
      <c r="AJ199" s="24"/>
      <c r="AK199" s="24"/>
      <c r="AL199" s="24"/>
      <c r="AM199" s="24"/>
      <c r="AN199" s="24"/>
      <c r="AO199" s="24"/>
      <c r="AP199" s="24"/>
      <c r="AQ199" s="24"/>
      <c r="AR199" s="24"/>
      <c r="AS199" s="24"/>
      <c r="AT199" s="24"/>
      <c r="AU199" s="24"/>
      <c r="AV199" s="28"/>
    </row>
    <row r="200" spans="1:49" x14ac:dyDescent="0.35">
      <c r="A200" s="22"/>
      <c r="B200" s="70" t="s">
        <v>605</v>
      </c>
      <c r="C200" s="31"/>
      <c r="D200" s="26"/>
      <c r="E200" s="48" t="s">
        <v>630</v>
      </c>
      <c r="F200" s="30"/>
      <c r="G200" s="26"/>
      <c r="H200" s="26"/>
      <c r="I200" s="26"/>
      <c r="J200" s="28"/>
      <c r="K200" s="10"/>
      <c r="L200" s="10"/>
      <c r="M200" s="11"/>
      <c r="N200" s="11"/>
      <c r="O200" s="11"/>
      <c r="P200" s="11"/>
      <c r="V200" s="24"/>
      <c r="AB200" s="24"/>
      <c r="AC200" s="24"/>
      <c r="AV200" s="26"/>
    </row>
    <row r="201" spans="1:49" x14ac:dyDescent="0.35">
      <c r="A201" s="22"/>
      <c r="B201" s="26" t="s">
        <v>606</v>
      </c>
      <c r="C201" s="32"/>
      <c r="D201" s="32"/>
      <c r="E201" s="49" t="s">
        <v>631</v>
      </c>
      <c r="F201" s="30"/>
      <c r="G201" s="26"/>
      <c r="H201" s="26"/>
      <c r="I201" s="26"/>
      <c r="J201" s="28"/>
      <c r="M201" s="1"/>
      <c r="N201" s="9"/>
      <c r="O201" s="9"/>
      <c r="P201" s="9"/>
      <c r="Q201" s="24"/>
      <c r="R201" s="56"/>
      <c r="S201" s="24"/>
      <c r="T201" s="24"/>
      <c r="U201" s="24"/>
      <c r="V201" s="24"/>
      <c r="W201" s="24"/>
      <c r="X201" s="24"/>
      <c r="Y201" s="11"/>
      <c r="Z201" s="11"/>
      <c r="AA201" s="11"/>
      <c r="AB201" s="24"/>
      <c r="AC201" s="24"/>
      <c r="AD201" s="24"/>
      <c r="AE201" s="24"/>
      <c r="AF201" s="11"/>
      <c r="AG201" s="11"/>
      <c r="AH201" s="24"/>
      <c r="AI201" s="24"/>
      <c r="AJ201" s="24"/>
      <c r="AK201" s="24"/>
      <c r="AL201" s="24"/>
      <c r="AM201" s="24"/>
      <c r="AN201" s="24"/>
      <c r="AO201" s="24"/>
      <c r="AP201" s="24"/>
      <c r="AQ201" s="24"/>
      <c r="AR201" s="24"/>
      <c r="AS201" s="24"/>
      <c r="AT201" s="24"/>
      <c r="AU201" s="24"/>
      <c r="AV201" s="26"/>
    </row>
    <row r="202" spans="1:49" x14ac:dyDescent="0.35">
      <c r="A202" s="22"/>
      <c r="B202" s="32" t="s">
        <v>608</v>
      </c>
      <c r="C202"/>
      <c r="D202" s="32"/>
      <c r="E202" s="33" t="s">
        <v>607</v>
      </c>
      <c r="F202"/>
      <c r="G202" s="32"/>
      <c r="H202" s="32"/>
      <c r="I202" s="32"/>
      <c r="J202" s="32"/>
      <c r="AV202" s="58"/>
    </row>
    <row r="203" spans="1:49" s="9" customFormat="1" x14ac:dyDescent="0.35">
      <c r="A203" s="22"/>
      <c r="B203" s="26" t="s">
        <v>610</v>
      </c>
      <c r="C203" s="50"/>
      <c r="D203" s="51"/>
      <c r="E203" s="26" t="s">
        <v>609</v>
      </c>
      <c r="F203"/>
      <c r="G203" s="32"/>
      <c r="H203" s="32"/>
      <c r="I203" s="32"/>
      <c r="J203" s="32"/>
      <c r="K203" s="13"/>
      <c r="L203" s="13"/>
      <c r="M203" s="13"/>
      <c r="N203" s="13"/>
      <c r="O203" s="13"/>
      <c r="P203" s="13"/>
      <c r="AV203" s="59"/>
      <c r="AW203" s="3"/>
    </row>
    <row r="204" spans="1:49" s="9" customFormat="1" x14ac:dyDescent="0.35">
      <c r="A204" s="22"/>
      <c r="B204" s="50" t="s">
        <v>1044</v>
      </c>
      <c r="C204" s="71"/>
      <c r="D204" s="13"/>
      <c r="E204" t="s">
        <v>611</v>
      </c>
      <c r="F204" s="51"/>
      <c r="G204" s="51"/>
      <c r="H204" s="51"/>
      <c r="I204" s="51"/>
      <c r="J204" s="51"/>
      <c r="K204" s="13"/>
      <c r="L204" s="13"/>
      <c r="M204" s="13"/>
      <c r="N204" s="13"/>
      <c r="O204" s="13"/>
      <c r="P204" s="13"/>
      <c r="AV204" s="59"/>
      <c r="AW204" s="3"/>
    </row>
    <row r="205" spans="1:49" s="9" customFormat="1" x14ac:dyDescent="0.35">
      <c r="A205" s="22"/>
      <c r="B205" s="72"/>
      <c r="C205" s="72"/>
      <c r="D205" s="2"/>
      <c r="E205" s="2"/>
      <c r="F205" s="2"/>
      <c r="G205" s="2"/>
      <c r="H205" s="2"/>
      <c r="I205" s="2"/>
      <c r="J205" s="2"/>
      <c r="K205" s="2"/>
      <c r="L205" s="2"/>
      <c r="M205" s="2"/>
      <c r="N205" s="2"/>
      <c r="O205" s="2"/>
      <c r="P205" s="2"/>
      <c r="AV205" s="59"/>
      <c r="AW205" s="3"/>
    </row>
    <row r="206" spans="1:49" s="9" customFormat="1" x14ac:dyDescent="0.35">
      <c r="A206" s="22"/>
      <c r="B206" s="12"/>
      <c r="C206" s="12"/>
      <c r="D206" s="2"/>
      <c r="E206" s="12"/>
      <c r="F206" s="2"/>
      <c r="G206" s="2"/>
      <c r="H206" s="2"/>
      <c r="I206" s="2"/>
      <c r="J206" s="2"/>
      <c r="K206" s="2"/>
      <c r="L206" s="2"/>
      <c r="M206" s="2"/>
      <c r="N206" s="2"/>
      <c r="O206" s="2"/>
      <c r="P206" s="2"/>
      <c r="AV206" s="59"/>
      <c r="AW206" s="3"/>
    </row>
    <row r="207" spans="1:49" s="9" customFormat="1" x14ac:dyDescent="0.35">
      <c r="B207" s="12"/>
      <c r="C207" s="12"/>
      <c r="D207" s="2"/>
      <c r="E207" s="12"/>
      <c r="F207" s="2"/>
      <c r="G207" s="2"/>
      <c r="H207" s="2"/>
      <c r="I207" s="2"/>
      <c r="J207" s="2"/>
      <c r="K207" s="2"/>
      <c r="L207" s="2"/>
      <c r="M207" s="2"/>
      <c r="N207" s="2"/>
      <c r="O207" s="2"/>
      <c r="P207" s="2"/>
      <c r="AV207" s="59"/>
      <c r="AW207" s="3"/>
    </row>
    <row r="208" spans="1:49" s="9" customFormat="1" x14ac:dyDescent="0.35">
      <c r="B208" s="1"/>
      <c r="C208" s="1"/>
      <c r="D208" s="2"/>
      <c r="E208" s="2"/>
      <c r="F208" s="2"/>
      <c r="G208" s="2"/>
      <c r="H208" s="2"/>
      <c r="I208" s="2"/>
      <c r="J208" s="2"/>
      <c r="K208" s="2"/>
      <c r="L208" s="2"/>
      <c r="M208" s="2"/>
      <c r="N208" s="2"/>
      <c r="O208" s="2"/>
      <c r="P208" s="2"/>
      <c r="AV208" s="59"/>
      <c r="AW208" s="3"/>
    </row>
    <row r="209" spans="1:49" s="9" customFormat="1" x14ac:dyDescent="0.35">
      <c r="B209" s="1"/>
      <c r="C209" s="1"/>
      <c r="D209" s="2"/>
      <c r="E209" s="2"/>
      <c r="F209" s="2"/>
      <c r="G209" s="2"/>
      <c r="H209" s="2"/>
      <c r="I209" s="2"/>
      <c r="J209" s="2"/>
      <c r="K209" s="2"/>
      <c r="L209" s="2"/>
      <c r="M209" s="2"/>
      <c r="N209" s="2"/>
      <c r="O209" s="2"/>
      <c r="P209" s="2"/>
      <c r="AV209" s="59"/>
      <c r="AW209" s="3"/>
    </row>
    <row r="210" spans="1:49" s="9" customFormat="1" x14ac:dyDescent="0.35">
      <c r="B210" s="1"/>
      <c r="C210" s="1"/>
      <c r="D210" s="2"/>
      <c r="E210" s="2"/>
      <c r="F210" s="2"/>
      <c r="G210" s="2"/>
      <c r="H210" s="2"/>
      <c r="I210" s="2"/>
      <c r="J210" s="2"/>
      <c r="K210" s="2"/>
      <c r="L210" s="2"/>
      <c r="M210" s="2"/>
      <c r="N210" s="2"/>
      <c r="O210" s="2"/>
      <c r="P210" s="2"/>
      <c r="AV210" s="59"/>
      <c r="AW210" s="3"/>
    </row>
    <row r="211" spans="1:49" x14ac:dyDescent="0.35">
      <c r="A211" s="9"/>
      <c r="B211" s="1"/>
      <c r="C211" s="1"/>
    </row>
  </sheetData>
  <sheetProtection algorithmName="SHA-512" hashValue="yR8zDSdqQjV/KOSPB5lR1mH7+s97C1/krh84pRAYh4QYvRlEqSlo6NbO8PV/7noWhjSBJNQCtQ4g3qopsrGNJA==" saltValue="2JnOOlNHFAjl48p+Cog8HQ==" spinCount="100000" sheet="1" autoFilter="0"/>
  <autoFilter ref="A3:E194" xr:uid="{00000000-0009-0000-0000-000005000000}"/>
  <mergeCells count="399">
    <mergeCell ref="AQ64:AQ65"/>
    <mergeCell ref="AR64:AR65"/>
    <mergeCell ref="AS64:AS65"/>
    <mergeCell ref="AT64:AT65"/>
    <mergeCell ref="AU64:AU65"/>
    <mergeCell ref="AV64:AV65"/>
    <mergeCell ref="AH64:AH65"/>
    <mergeCell ref="AI64:AI65"/>
    <mergeCell ref="AJ64:AJ65"/>
    <mergeCell ref="AK64:AK65"/>
    <mergeCell ref="AL64:AL65"/>
    <mergeCell ref="AM64:AM65"/>
    <mergeCell ref="AN64:AN65"/>
    <mergeCell ref="AO64:AO65"/>
    <mergeCell ref="AP64:AP65"/>
    <mergeCell ref="Y64:Y65"/>
    <mergeCell ref="Z64:Z65"/>
    <mergeCell ref="AA64:AA65"/>
    <mergeCell ref="AB64:AB65"/>
    <mergeCell ref="AC64:AC65"/>
    <mergeCell ref="AD64:AD65"/>
    <mergeCell ref="AE64:AE65"/>
    <mergeCell ref="AF64:AF65"/>
    <mergeCell ref="AG64:AG65"/>
    <mergeCell ref="B64:B65"/>
    <mergeCell ref="Q64:Q65"/>
    <mergeCell ref="R64:R65"/>
    <mergeCell ref="S64:S65"/>
    <mergeCell ref="T64:T65"/>
    <mergeCell ref="U64:U65"/>
    <mergeCell ref="V64:V65"/>
    <mergeCell ref="W64:W65"/>
    <mergeCell ref="X64:X65"/>
    <mergeCell ref="AT24:AT26"/>
    <mergeCell ref="AU24:AU26"/>
    <mergeCell ref="AV24:AV26"/>
    <mergeCell ref="AO24:AO26"/>
    <mergeCell ref="AP24:AP26"/>
    <mergeCell ref="AQ24:AQ26"/>
    <mergeCell ref="AR24:AR26"/>
    <mergeCell ref="AS24:AS26"/>
    <mergeCell ref="AJ24:AJ26"/>
    <mergeCell ref="AK24:AK26"/>
    <mergeCell ref="AL24:AL26"/>
    <mergeCell ref="AM24:AM26"/>
    <mergeCell ref="AN24:AN26"/>
    <mergeCell ref="AE24:AE26"/>
    <mergeCell ref="AF24:AF26"/>
    <mergeCell ref="AG24:AG26"/>
    <mergeCell ref="AH24:AH26"/>
    <mergeCell ref="AI24:AI26"/>
    <mergeCell ref="Z24:Z26"/>
    <mergeCell ref="AA24:AA26"/>
    <mergeCell ref="AB24:AB26"/>
    <mergeCell ref="AC24:AC26"/>
    <mergeCell ref="AD24:AD26"/>
    <mergeCell ref="U24:U26"/>
    <mergeCell ref="V24:V26"/>
    <mergeCell ref="W24:W26"/>
    <mergeCell ref="X24:X26"/>
    <mergeCell ref="Y24:Y26"/>
    <mergeCell ref="B24:B26"/>
    <mergeCell ref="Q24:Q26"/>
    <mergeCell ref="R24:R26"/>
    <mergeCell ref="S24:S26"/>
    <mergeCell ref="T24:T26"/>
    <mergeCell ref="AR163:AR165"/>
    <mergeCell ref="AS163:AS165"/>
    <mergeCell ref="AT163:AT165"/>
    <mergeCell ref="AU163:AU165"/>
    <mergeCell ref="AV163:AV165"/>
    <mergeCell ref="AM163:AM165"/>
    <mergeCell ref="AN163:AN165"/>
    <mergeCell ref="AO163:AO165"/>
    <mergeCell ref="AP163:AP165"/>
    <mergeCell ref="AQ163:AQ165"/>
    <mergeCell ref="AH163:AH165"/>
    <mergeCell ref="AI163:AI165"/>
    <mergeCell ref="AJ163:AJ165"/>
    <mergeCell ref="AK163:AK165"/>
    <mergeCell ref="AL163:AL165"/>
    <mergeCell ref="AC163:AC165"/>
    <mergeCell ref="AD163:AD165"/>
    <mergeCell ref="AE163:AE165"/>
    <mergeCell ref="AF163:AF165"/>
    <mergeCell ref="AG163:AG165"/>
    <mergeCell ref="AT132:AT134"/>
    <mergeCell ref="AU132:AU134"/>
    <mergeCell ref="AV132:AV134"/>
    <mergeCell ref="B163:B165"/>
    <mergeCell ref="Q163:Q165"/>
    <mergeCell ref="R163:R165"/>
    <mergeCell ref="S163:S165"/>
    <mergeCell ref="T163:T165"/>
    <mergeCell ref="U163:U165"/>
    <mergeCell ref="V163:V165"/>
    <mergeCell ref="W163:W165"/>
    <mergeCell ref="X163:X165"/>
    <mergeCell ref="Y163:Y165"/>
    <mergeCell ref="Z163:Z165"/>
    <mergeCell ref="AA163:AA165"/>
    <mergeCell ref="AB163:AB165"/>
    <mergeCell ref="AO132:AO134"/>
    <mergeCell ref="AP132:AP134"/>
    <mergeCell ref="AQ132:AQ134"/>
    <mergeCell ref="AR132:AR134"/>
    <mergeCell ref="AS132:AS134"/>
    <mergeCell ref="AJ132:AJ134"/>
    <mergeCell ref="AK132:AK134"/>
    <mergeCell ref="AL132:AL134"/>
    <mergeCell ref="AM132:AM134"/>
    <mergeCell ref="AN132:AN134"/>
    <mergeCell ref="AE132:AE134"/>
    <mergeCell ref="AF132:AF134"/>
    <mergeCell ref="AG132:AG134"/>
    <mergeCell ref="AH132:AH134"/>
    <mergeCell ref="AI132:AI134"/>
    <mergeCell ref="Z132:Z134"/>
    <mergeCell ref="AA132:AA134"/>
    <mergeCell ref="AB132:AB134"/>
    <mergeCell ref="AC132:AC134"/>
    <mergeCell ref="AD132:AD134"/>
    <mergeCell ref="U132:U134"/>
    <mergeCell ref="V132:V134"/>
    <mergeCell ref="W132:W134"/>
    <mergeCell ref="X132:X134"/>
    <mergeCell ref="Y132:Y134"/>
    <mergeCell ref="B132:B134"/>
    <mergeCell ref="Q132:Q134"/>
    <mergeCell ref="R132:R134"/>
    <mergeCell ref="S132:S134"/>
    <mergeCell ref="T132:T134"/>
    <mergeCell ref="AR78:AR80"/>
    <mergeCell ref="AS78:AS80"/>
    <mergeCell ref="AT78:AT80"/>
    <mergeCell ref="AU78:AU80"/>
    <mergeCell ref="AV78:AV80"/>
    <mergeCell ref="AM78:AM80"/>
    <mergeCell ref="AN78:AN80"/>
    <mergeCell ref="AO78:AO80"/>
    <mergeCell ref="AP78:AP80"/>
    <mergeCell ref="AQ78:AQ80"/>
    <mergeCell ref="AH78:AH80"/>
    <mergeCell ref="AI78:AI80"/>
    <mergeCell ref="AJ78:AJ80"/>
    <mergeCell ref="AK78:AK80"/>
    <mergeCell ref="AL78:AL80"/>
    <mergeCell ref="AC78:AC80"/>
    <mergeCell ref="AD78:AD80"/>
    <mergeCell ref="AE78:AE80"/>
    <mergeCell ref="AF78:AF80"/>
    <mergeCell ref="AG78:AG80"/>
    <mergeCell ref="AT9:AT11"/>
    <mergeCell ref="AU9:AU11"/>
    <mergeCell ref="AV9:AV11"/>
    <mergeCell ref="B78:B80"/>
    <mergeCell ref="Q78:Q80"/>
    <mergeCell ref="R78:R80"/>
    <mergeCell ref="S78:S80"/>
    <mergeCell ref="T78:T80"/>
    <mergeCell ref="U78:U80"/>
    <mergeCell ref="V78:V80"/>
    <mergeCell ref="W78:W80"/>
    <mergeCell ref="X78:X80"/>
    <mergeCell ref="Y78:Y80"/>
    <mergeCell ref="Z78:Z80"/>
    <mergeCell ref="AA78:AA80"/>
    <mergeCell ref="AB78:AB80"/>
    <mergeCell ref="AO9:AO11"/>
    <mergeCell ref="AP9:AP11"/>
    <mergeCell ref="AQ9:AQ11"/>
    <mergeCell ref="AR9:AR11"/>
    <mergeCell ref="AS9:AS11"/>
    <mergeCell ref="AJ9:AJ11"/>
    <mergeCell ref="AK9:AK11"/>
    <mergeCell ref="AL9:AL11"/>
    <mergeCell ref="AM9:AM11"/>
    <mergeCell ref="AN9:AN11"/>
    <mergeCell ref="AE9:AE11"/>
    <mergeCell ref="AF9:AF11"/>
    <mergeCell ref="AG9:AG11"/>
    <mergeCell ref="AH9:AH11"/>
    <mergeCell ref="AI9:AI11"/>
    <mergeCell ref="Z9:Z11"/>
    <mergeCell ref="AA9:AA11"/>
    <mergeCell ref="AB9:AB11"/>
    <mergeCell ref="AC9:AC11"/>
    <mergeCell ref="AD9:AD11"/>
    <mergeCell ref="U9:U11"/>
    <mergeCell ref="V9:V11"/>
    <mergeCell ref="W9:W11"/>
    <mergeCell ref="X9:X11"/>
    <mergeCell ref="Y9:Y11"/>
    <mergeCell ref="B9:B11"/>
    <mergeCell ref="Q9:Q11"/>
    <mergeCell ref="R9:R11"/>
    <mergeCell ref="S9:S11"/>
    <mergeCell ref="T9:T11"/>
    <mergeCell ref="AT177:AT190"/>
    <mergeCell ref="AU177:AU190"/>
    <mergeCell ref="AV177:AV190"/>
    <mergeCell ref="AO177:AO190"/>
    <mergeCell ref="AP177:AP190"/>
    <mergeCell ref="AQ177:AQ190"/>
    <mergeCell ref="AR177:AR190"/>
    <mergeCell ref="AS177:AS190"/>
    <mergeCell ref="AJ177:AJ190"/>
    <mergeCell ref="AK177:AK190"/>
    <mergeCell ref="AL177:AL190"/>
    <mergeCell ref="AM177:AM190"/>
    <mergeCell ref="AN177:AN190"/>
    <mergeCell ref="AE177:AE190"/>
    <mergeCell ref="AF177:AF190"/>
    <mergeCell ref="AG177:AG190"/>
    <mergeCell ref="AH177:AH190"/>
    <mergeCell ref="AI177:AI190"/>
    <mergeCell ref="Z177:Z190"/>
    <mergeCell ref="AA177:AA190"/>
    <mergeCell ref="AB177:AB190"/>
    <mergeCell ref="AC177:AC190"/>
    <mergeCell ref="AD177:AD190"/>
    <mergeCell ref="U177:U190"/>
    <mergeCell ref="V177:V190"/>
    <mergeCell ref="W177:W190"/>
    <mergeCell ref="X177:X190"/>
    <mergeCell ref="Y177:Y190"/>
    <mergeCell ref="B177:B190"/>
    <mergeCell ref="Q177:Q190"/>
    <mergeCell ref="R177:R190"/>
    <mergeCell ref="S177:S190"/>
    <mergeCell ref="T177:T190"/>
    <mergeCell ref="A1:AV1"/>
    <mergeCell ref="A2:AV2"/>
    <mergeCell ref="F3:N3"/>
    <mergeCell ref="AB110:AB122"/>
    <mergeCell ref="B110:B122"/>
    <mergeCell ref="Q110:Q122"/>
    <mergeCell ref="R110:R122"/>
    <mergeCell ref="S110:S122"/>
    <mergeCell ref="T110:T122"/>
    <mergeCell ref="U110:U122"/>
    <mergeCell ref="V110:V122"/>
    <mergeCell ref="W110:W122"/>
    <mergeCell ref="X110:X122"/>
    <mergeCell ref="Y110:Y122"/>
    <mergeCell ref="Z110:Z122"/>
    <mergeCell ref="AA110:AA122"/>
    <mergeCell ref="AO110:AO122"/>
    <mergeCell ref="AP110:AP122"/>
    <mergeCell ref="AQ110:AQ122"/>
    <mergeCell ref="AN110:AN122"/>
    <mergeCell ref="AC110:AC122"/>
    <mergeCell ref="AD110:AD122"/>
    <mergeCell ref="AE110:AE122"/>
    <mergeCell ref="AF110:AF122"/>
    <mergeCell ref="AG110:AG122"/>
    <mergeCell ref="AH110:AH122"/>
    <mergeCell ref="AI110:AI122"/>
    <mergeCell ref="AJ110:AJ122"/>
    <mergeCell ref="AK110:AK122"/>
    <mergeCell ref="AL110:AL122"/>
    <mergeCell ref="AM110:AM122"/>
    <mergeCell ref="AU110:AU122"/>
    <mergeCell ref="AV110:AV122"/>
    <mergeCell ref="AT110:AT122"/>
    <mergeCell ref="AR110:AR122"/>
    <mergeCell ref="AS110:AS122"/>
    <mergeCell ref="B17:B19"/>
    <mergeCell ref="Q17:Q19"/>
    <mergeCell ref="R17:R19"/>
    <mergeCell ref="S17:S19"/>
    <mergeCell ref="T17:T19"/>
    <mergeCell ref="U17:U19"/>
    <mergeCell ref="V17:V19"/>
    <mergeCell ref="W17:W19"/>
    <mergeCell ref="X17:X19"/>
    <mergeCell ref="AK17:AK19"/>
    <mergeCell ref="AL17:AL19"/>
    <mergeCell ref="AM17:AM19"/>
    <mergeCell ref="AN17:AN19"/>
    <mergeCell ref="AO17:AO19"/>
    <mergeCell ref="AP17:AP19"/>
    <mergeCell ref="Y17:Y19"/>
    <mergeCell ref="Z17:Z19"/>
    <mergeCell ref="AA17:AA19"/>
    <mergeCell ref="AB17:AB19"/>
    <mergeCell ref="AC17:AC19"/>
    <mergeCell ref="AD17:AD19"/>
    <mergeCell ref="AE17:AE19"/>
    <mergeCell ref="AF17:AF19"/>
    <mergeCell ref="AG17:AG19"/>
    <mergeCell ref="AT17:AT19"/>
    <mergeCell ref="AU17:AU19"/>
    <mergeCell ref="B34:B36"/>
    <mergeCell ref="Q34:Q36"/>
    <mergeCell ref="R34:R36"/>
    <mergeCell ref="S34:S36"/>
    <mergeCell ref="T34:T36"/>
    <mergeCell ref="U34:U36"/>
    <mergeCell ref="V34:V36"/>
    <mergeCell ref="W34:W36"/>
    <mergeCell ref="X34:X36"/>
    <mergeCell ref="Y34:Y36"/>
    <mergeCell ref="Z34:Z36"/>
    <mergeCell ref="AA34:AA36"/>
    <mergeCell ref="AB34:AB36"/>
    <mergeCell ref="AC34:AC36"/>
    <mergeCell ref="AD34:AD36"/>
    <mergeCell ref="AE34:AE36"/>
    <mergeCell ref="AF34:AF36"/>
    <mergeCell ref="AG34:AG36"/>
    <mergeCell ref="AH34:AH36"/>
    <mergeCell ref="AH17:AH19"/>
    <mergeCell ref="AI17:AI19"/>
    <mergeCell ref="AJ17:AJ19"/>
    <mergeCell ref="AL34:AL36"/>
    <mergeCell ref="AM34:AM36"/>
    <mergeCell ref="AN34:AN36"/>
    <mergeCell ref="AO34:AO36"/>
    <mergeCell ref="AP34:AP36"/>
    <mergeCell ref="AQ34:AQ36"/>
    <mergeCell ref="AQ17:AQ19"/>
    <mergeCell ref="AR17:AR19"/>
    <mergeCell ref="AS17:AS19"/>
    <mergeCell ref="AU34:AU36"/>
    <mergeCell ref="AV34:AV36"/>
    <mergeCell ref="B82:B84"/>
    <mergeCell ref="Q82:Q84"/>
    <mergeCell ref="R82:R84"/>
    <mergeCell ref="S82:S84"/>
    <mergeCell ref="T82:T84"/>
    <mergeCell ref="U82:U84"/>
    <mergeCell ref="V82:V84"/>
    <mergeCell ref="W82:W84"/>
    <mergeCell ref="X82:X84"/>
    <mergeCell ref="Y82:Y84"/>
    <mergeCell ref="Z82:Z84"/>
    <mergeCell ref="AA82:AA84"/>
    <mergeCell ref="AB82:AB84"/>
    <mergeCell ref="AC82:AC84"/>
    <mergeCell ref="AD82:AD84"/>
    <mergeCell ref="AE82:AE84"/>
    <mergeCell ref="AF82:AF84"/>
    <mergeCell ref="AG82:AG84"/>
    <mergeCell ref="AH82:AH84"/>
    <mergeCell ref="AI34:AI36"/>
    <mergeCell ref="AJ34:AJ36"/>
    <mergeCell ref="AK34:AK36"/>
    <mergeCell ref="AH87:AH89"/>
    <mergeCell ref="AI82:AI84"/>
    <mergeCell ref="AJ82:AJ84"/>
    <mergeCell ref="AK82:AK84"/>
    <mergeCell ref="AL82:AL84"/>
    <mergeCell ref="AM82:AM84"/>
    <mergeCell ref="AN82:AN84"/>
    <mergeCell ref="AO82:AO84"/>
    <mergeCell ref="AP82:AP84"/>
    <mergeCell ref="Y87:Y89"/>
    <mergeCell ref="Z87:Z89"/>
    <mergeCell ref="AA87:AA89"/>
    <mergeCell ref="AB87:AB89"/>
    <mergeCell ref="AC87:AC89"/>
    <mergeCell ref="AD87:AD89"/>
    <mergeCell ref="AE87:AE89"/>
    <mergeCell ref="AF87:AF89"/>
    <mergeCell ref="AG87:AG89"/>
    <mergeCell ref="B87:B89"/>
    <mergeCell ref="Q87:Q89"/>
    <mergeCell ref="R87:R89"/>
    <mergeCell ref="S87:S89"/>
    <mergeCell ref="T87:T89"/>
    <mergeCell ref="U87:U89"/>
    <mergeCell ref="V87:V89"/>
    <mergeCell ref="W87:W89"/>
    <mergeCell ref="X87:X89"/>
    <mergeCell ref="AR87:AR89"/>
    <mergeCell ref="AS87:AS89"/>
    <mergeCell ref="AT87:AT89"/>
    <mergeCell ref="AU87:AU89"/>
    <mergeCell ref="AV87:AV89"/>
    <mergeCell ref="AV17:AV19"/>
    <mergeCell ref="AI87:AI89"/>
    <mergeCell ref="AJ87:AJ89"/>
    <mergeCell ref="AK87:AK89"/>
    <mergeCell ref="AL87:AL89"/>
    <mergeCell ref="AM87:AM89"/>
    <mergeCell ref="AN87:AN89"/>
    <mergeCell ref="AO87:AO89"/>
    <mergeCell ref="AP87:AP89"/>
    <mergeCell ref="AQ87:AQ89"/>
    <mergeCell ref="AR82:AR84"/>
    <mergeCell ref="AS82:AS84"/>
    <mergeCell ref="AT82:AT84"/>
    <mergeCell ref="AU82:AU84"/>
    <mergeCell ref="AV82:AV84"/>
    <mergeCell ref="AQ82:AQ84"/>
    <mergeCell ref="AR34:AR36"/>
    <mergeCell ref="AS34:AS36"/>
    <mergeCell ref="AT34:AT36"/>
  </mergeCells>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7C373-5EB0-4B26-A2E3-1F3C179D0E94}">
  <dimension ref="A1:AX190"/>
  <sheetViews>
    <sheetView showGridLines="0" topLeftCell="B1" zoomScale="70" zoomScaleNormal="70" workbookViewId="0">
      <pane ySplit="3" topLeftCell="A4" activePane="bottomLeft" state="frozen"/>
      <selection activeCell="B5" sqref="B5"/>
      <selection pane="bottomLeft" sqref="A1:AU1"/>
    </sheetView>
  </sheetViews>
  <sheetFormatPr defaultColWidth="9.1796875" defaultRowHeight="14.5" x14ac:dyDescent="0.35"/>
  <cols>
    <col min="1" max="1" width="42"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1796875" style="2" hidden="1" customWidth="1"/>
    <col min="17" max="46" width="3.54296875" style="9" customWidth="1"/>
    <col min="47" max="47" width="24.7265625" style="59" customWidth="1"/>
    <col min="48" max="48" width="9.1796875" style="3"/>
    <col min="49" max="16384" width="9.1796875" style="1"/>
  </cols>
  <sheetData>
    <row r="1" spans="1:48" s="4" customFormat="1" ht="42.75" customHeight="1" x14ac:dyDescent="0.35">
      <c r="A1" s="191" t="str">
        <f>Janeiro!A1</f>
        <v>calendário geral de operações e relatórios - 1º e 2º semestres de 2024 - atualizado em 25/06/2024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4"/>
    </row>
    <row r="2" spans="1:48" s="5" customFormat="1" ht="20.149999999999999" customHeight="1" x14ac:dyDescent="0.35">
      <c r="A2" s="192">
        <v>45444</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4"/>
      <c r="AV2" s="7"/>
    </row>
    <row r="3" spans="1:48" s="6" customFormat="1" ht="32.25" customHeight="1" x14ac:dyDescent="0.25">
      <c r="A3" s="103" t="s">
        <v>973</v>
      </c>
      <c r="B3" s="104" t="s">
        <v>974</v>
      </c>
      <c r="C3" s="105" t="s">
        <v>975</v>
      </c>
      <c r="D3" s="106" t="s">
        <v>976</v>
      </c>
      <c r="E3" s="106" t="s">
        <v>977</v>
      </c>
      <c r="F3" s="195" t="s">
        <v>978</v>
      </c>
      <c r="G3" s="196"/>
      <c r="H3" s="196"/>
      <c r="I3" s="196"/>
      <c r="J3" s="196"/>
      <c r="K3" s="196"/>
      <c r="L3" s="196"/>
      <c r="M3" s="196"/>
      <c r="N3" s="197"/>
      <c r="O3" s="106" t="s">
        <v>790</v>
      </c>
      <c r="P3" s="106" t="s">
        <v>791</v>
      </c>
      <c r="Q3" s="107" t="s">
        <v>0</v>
      </c>
      <c r="R3" s="107" t="s">
        <v>1</v>
      </c>
      <c r="S3" s="107" t="s">
        <v>0</v>
      </c>
      <c r="T3" s="107" t="s">
        <v>2</v>
      </c>
      <c r="U3" s="107" t="s">
        <v>3</v>
      </c>
      <c r="V3" s="107" t="s">
        <v>3</v>
      </c>
      <c r="W3" s="107" t="s">
        <v>0</v>
      </c>
      <c r="X3" s="107" t="s">
        <v>0</v>
      </c>
      <c r="Y3" s="107" t="s">
        <v>1</v>
      </c>
      <c r="Z3" s="107" t="s">
        <v>0</v>
      </c>
      <c r="AA3" s="107" t="s">
        <v>2</v>
      </c>
      <c r="AB3" s="107" t="s">
        <v>3</v>
      </c>
      <c r="AC3" s="107" t="s">
        <v>3</v>
      </c>
      <c r="AD3" s="107" t="s">
        <v>0</v>
      </c>
      <c r="AE3" s="107" t="s">
        <v>0</v>
      </c>
      <c r="AF3" s="107" t="s">
        <v>1</v>
      </c>
      <c r="AG3" s="107" t="s">
        <v>0</v>
      </c>
      <c r="AH3" s="107" t="s">
        <v>2</v>
      </c>
      <c r="AI3" s="107" t="s">
        <v>3</v>
      </c>
      <c r="AJ3" s="107" t="s">
        <v>3</v>
      </c>
      <c r="AK3" s="107" t="s">
        <v>0</v>
      </c>
      <c r="AL3" s="107" t="s">
        <v>0</v>
      </c>
      <c r="AM3" s="107" t="s">
        <v>1</v>
      </c>
      <c r="AN3" s="107" t="s">
        <v>0</v>
      </c>
      <c r="AO3" s="107" t="s">
        <v>2</v>
      </c>
      <c r="AP3" s="107" t="s">
        <v>3</v>
      </c>
      <c r="AQ3" s="107" t="s">
        <v>3</v>
      </c>
      <c r="AR3" s="107" t="s">
        <v>0</v>
      </c>
      <c r="AS3" s="107" t="s">
        <v>0</v>
      </c>
      <c r="AT3" s="107" t="s">
        <v>1</v>
      </c>
      <c r="AU3" s="104" t="s">
        <v>979</v>
      </c>
      <c r="AV3" s="8"/>
    </row>
    <row r="4" spans="1:48" s="6" customFormat="1" ht="43.5" x14ac:dyDescent="0.25">
      <c r="A4" s="75" t="str">
        <f>VLOOKUP(B4,Apoio!$A:$C,3,FALSE)</f>
        <v>Conta Bandeiras</v>
      </c>
      <c r="B4" s="82" t="s">
        <v>163</v>
      </c>
      <c r="C4" s="83">
        <v>45413</v>
      </c>
      <c r="D4" s="84" t="s">
        <v>527</v>
      </c>
      <c r="E4" s="78" t="s">
        <v>84</v>
      </c>
      <c r="F4" s="88"/>
      <c r="G4" s="89"/>
      <c r="H4" s="89" t="s">
        <v>84</v>
      </c>
      <c r="I4" s="89"/>
      <c r="J4" s="89"/>
      <c r="K4" s="89"/>
      <c r="L4" s="89"/>
      <c r="M4" s="89"/>
      <c r="N4" s="90"/>
      <c r="O4" s="98" t="s">
        <v>796</v>
      </c>
      <c r="P4" s="99">
        <v>45446</v>
      </c>
      <c r="Q4" s="100">
        <v>1</v>
      </c>
      <c r="R4" s="100">
        <v>2</v>
      </c>
      <c r="S4" s="79">
        <v>3</v>
      </c>
      <c r="T4" s="77">
        <v>4</v>
      </c>
      <c r="U4" s="77">
        <v>5</v>
      </c>
      <c r="V4" s="77">
        <v>6</v>
      </c>
      <c r="W4" s="77">
        <v>7</v>
      </c>
      <c r="X4" s="100">
        <v>8</v>
      </c>
      <c r="Y4" s="100">
        <v>9</v>
      </c>
      <c r="Z4" s="77">
        <v>10</v>
      </c>
      <c r="AA4" s="77">
        <v>11</v>
      </c>
      <c r="AB4" s="77">
        <v>12</v>
      </c>
      <c r="AC4" s="77">
        <v>13</v>
      </c>
      <c r="AD4" s="77">
        <v>14</v>
      </c>
      <c r="AE4" s="100">
        <v>15</v>
      </c>
      <c r="AF4" s="100">
        <v>16</v>
      </c>
      <c r="AG4" s="77">
        <v>17</v>
      </c>
      <c r="AH4" s="77">
        <v>18</v>
      </c>
      <c r="AI4" s="77">
        <v>19</v>
      </c>
      <c r="AJ4" s="77">
        <v>20</v>
      </c>
      <c r="AK4" s="77">
        <v>21</v>
      </c>
      <c r="AL4" s="100">
        <v>22</v>
      </c>
      <c r="AM4" s="100">
        <v>23</v>
      </c>
      <c r="AN4" s="77">
        <v>24</v>
      </c>
      <c r="AO4" s="77">
        <v>25</v>
      </c>
      <c r="AP4" s="77">
        <v>26</v>
      </c>
      <c r="AQ4" s="77">
        <v>27</v>
      </c>
      <c r="AR4" s="77">
        <v>28</v>
      </c>
      <c r="AS4" s="100">
        <v>29</v>
      </c>
      <c r="AT4" s="100">
        <v>30</v>
      </c>
      <c r="AU4" s="78"/>
      <c r="AV4" s="8"/>
    </row>
    <row r="5" spans="1:48" s="6" customFormat="1" ht="46" customHeight="1" x14ac:dyDescent="0.25">
      <c r="A5" s="75" t="str">
        <f>VLOOKUP(B5,Apoio!$A:$C,3,FALSE)</f>
        <v>Cessões de Energia (DSP 2300/19) - Liquidação</v>
      </c>
      <c r="B5" s="115" t="s">
        <v>996</v>
      </c>
      <c r="C5" s="83">
        <v>45383</v>
      </c>
      <c r="D5" s="96" t="s">
        <v>997</v>
      </c>
      <c r="E5" s="97" t="s">
        <v>989</v>
      </c>
      <c r="F5" s="88" t="s">
        <v>998</v>
      </c>
      <c r="G5" s="89"/>
      <c r="H5" s="89"/>
      <c r="I5" s="89"/>
      <c r="J5" s="89"/>
      <c r="K5" s="89"/>
      <c r="L5" s="89"/>
      <c r="M5" s="89"/>
      <c r="N5" s="108"/>
      <c r="O5" s="98" t="s">
        <v>796</v>
      </c>
      <c r="P5" s="99">
        <v>45446</v>
      </c>
      <c r="Q5" s="100">
        <v>1</v>
      </c>
      <c r="R5" s="100">
        <v>2</v>
      </c>
      <c r="S5" s="79">
        <v>3</v>
      </c>
      <c r="T5" s="77">
        <v>4</v>
      </c>
      <c r="U5" s="77">
        <v>5</v>
      </c>
      <c r="V5" s="77">
        <v>6</v>
      </c>
      <c r="W5" s="77">
        <v>7</v>
      </c>
      <c r="X5" s="100">
        <v>8</v>
      </c>
      <c r="Y5" s="100">
        <v>9</v>
      </c>
      <c r="Z5" s="77">
        <v>10</v>
      </c>
      <c r="AA5" s="77">
        <v>11</v>
      </c>
      <c r="AB5" s="77">
        <v>12</v>
      </c>
      <c r="AC5" s="77">
        <v>13</v>
      </c>
      <c r="AD5" s="77">
        <v>14</v>
      </c>
      <c r="AE5" s="100">
        <v>15</v>
      </c>
      <c r="AF5" s="100">
        <v>16</v>
      </c>
      <c r="AG5" s="77">
        <v>17</v>
      </c>
      <c r="AH5" s="77">
        <v>18</v>
      </c>
      <c r="AI5" s="77">
        <v>19</v>
      </c>
      <c r="AJ5" s="77">
        <v>20</v>
      </c>
      <c r="AK5" s="77">
        <v>21</v>
      </c>
      <c r="AL5" s="100">
        <v>22</v>
      </c>
      <c r="AM5" s="100">
        <v>23</v>
      </c>
      <c r="AN5" s="77">
        <v>24</v>
      </c>
      <c r="AO5" s="77">
        <v>25</v>
      </c>
      <c r="AP5" s="77">
        <v>26</v>
      </c>
      <c r="AQ5" s="77">
        <v>27</v>
      </c>
      <c r="AR5" s="77">
        <v>28</v>
      </c>
      <c r="AS5" s="100">
        <v>29</v>
      </c>
      <c r="AT5" s="100">
        <v>30</v>
      </c>
      <c r="AU5" s="78"/>
      <c r="AV5" s="8"/>
    </row>
    <row r="6" spans="1:48" s="6" customFormat="1" ht="20.5" customHeight="1" x14ac:dyDescent="0.25">
      <c r="A6" s="75" t="str">
        <f>VLOOKUP(B6,Apoio!$A:$C,3,FALSE)</f>
        <v>Medição Contábil</v>
      </c>
      <c r="B6" s="185" t="s">
        <v>1009</v>
      </c>
      <c r="C6" s="83">
        <v>45413</v>
      </c>
      <c r="D6" s="84" t="s">
        <v>84</v>
      </c>
      <c r="E6" s="78" t="s">
        <v>77</v>
      </c>
      <c r="F6" s="91" t="s">
        <v>760</v>
      </c>
      <c r="G6" s="92" t="s">
        <v>761</v>
      </c>
      <c r="H6" s="92" t="s">
        <v>762</v>
      </c>
      <c r="I6" s="92" t="s">
        <v>763</v>
      </c>
      <c r="J6" s="89"/>
      <c r="K6" s="89"/>
      <c r="L6" s="89"/>
      <c r="M6" s="89"/>
      <c r="N6" s="90"/>
      <c r="O6" s="98" t="s">
        <v>796</v>
      </c>
      <c r="P6" s="99">
        <v>45446</v>
      </c>
      <c r="Q6" s="188">
        <v>1</v>
      </c>
      <c r="R6" s="176">
        <v>2</v>
      </c>
      <c r="S6" s="171">
        <v>3</v>
      </c>
      <c r="T6" s="178">
        <v>4</v>
      </c>
      <c r="U6" s="178">
        <v>5</v>
      </c>
      <c r="V6" s="178">
        <v>6</v>
      </c>
      <c r="W6" s="178">
        <v>7</v>
      </c>
      <c r="X6" s="176">
        <v>8</v>
      </c>
      <c r="Y6" s="176">
        <v>9</v>
      </c>
      <c r="Z6" s="178">
        <v>10</v>
      </c>
      <c r="AA6" s="178">
        <v>11</v>
      </c>
      <c r="AB6" s="178">
        <v>12</v>
      </c>
      <c r="AC6" s="178">
        <v>13</v>
      </c>
      <c r="AD6" s="178">
        <v>14</v>
      </c>
      <c r="AE6" s="176">
        <v>15</v>
      </c>
      <c r="AF6" s="176">
        <v>16</v>
      </c>
      <c r="AG6" s="178">
        <v>17</v>
      </c>
      <c r="AH6" s="178">
        <v>18</v>
      </c>
      <c r="AI6" s="178">
        <v>19</v>
      </c>
      <c r="AJ6" s="178">
        <v>20</v>
      </c>
      <c r="AK6" s="178">
        <v>21</v>
      </c>
      <c r="AL6" s="176">
        <v>22</v>
      </c>
      <c r="AM6" s="176">
        <v>23</v>
      </c>
      <c r="AN6" s="178">
        <v>24</v>
      </c>
      <c r="AO6" s="178">
        <v>25</v>
      </c>
      <c r="AP6" s="178">
        <v>26</v>
      </c>
      <c r="AQ6" s="178">
        <v>27</v>
      </c>
      <c r="AR6" s="178">
        <v>28</v>
      </c>
      <c r="AS6" s="176">
        <v>29</v>
      </c>
      <c r="AT6" s="176">
        <v>30</v>
      </c>
      <c r="AU6" s="174"/>
      <c r="AV6" s="8"/>
    </row>
    <row r="7" spans="1:48" s="6" customFormat="1" ht="20.5" customHeight="1" x14ac:dyDescent="0.25">
      <c r="A7" s="75"/>
      <c r="B7" s="186"/>
      <c r="C7" s="83">
        <v>45413</v>
      </c>
      <c r="D7" s="84" t="s">
        <v>84</v>
      </c>
      <c r="E7" s="78" t="s">
        <v>1028</v>
      </c>
      <c r="F7" s="91" t="s">
        <v>1029</v>
      </c>
      <c r="G7" s="92" t="s">
        <v>1030</v>
      </c>
      <c r="H7" s="89"/>
      <c r="I7" s="89"/>
      <c r="J7" s="89"/>
      <c r="K7" s="89"/>
      <c r="L7" s="89"/>
      <c r="M7" s="89"/>
      <c r="N7" s="90"/>
      <c r="O7" s="98" t="s">
        <v>796</v>
      </c>
      <c r="P7" s="99">
        <v>45446</v>
      </c>
      <c r="Q7" s="189"/>
      <c r="R7" s="177"/>
      <c r="S7" s="172"/>
      <c r="T7" s="179"/>
      <c r="U7" s="179"/>
      <c r="V7" s="179"/>
      <c r="W7" s="179"/>
      <c r="X7" s="177"/>
      <c r="Y7" s="177"/>
      <c r="Z7" s="179"/>
      <c r="AA7" s="179"/>
      <c r="AB7" s="179"/>
      <c r="AC7" s="179"/>
      <c r="AD7" s="179"/>
      <c r="AE7" s="177"/>
      <c r="AF7" s="177"/>
      <c r="AG7" s="179"/>
      <c r="AH7" s="179"/>
      <c r="AI7" s="179"/>
      <c r="AJ7" s="179"/>
      <c r="AK7" s="179"/>
      <c r="AL7" s="177"/>
      <c r="AM7" s="177"/>
      <c r="AN7" s="179"/>
      <c r="AO7" s="179"/>
      <c r="AP7" s="179"/>
      <c r="AQ7" s="179"/>
      <c r="AR7" s="179"/>
      <c r="AS7" s="177"/>
      <c r="AT7" s="177"/>
      <c r="AU7" s="175"/>
      <c r="AV7" s="8"/>
    </row>
    <row r="8" spans="1:48" s="6" customFormat="1" ht="20.5" customHeight="1" x14ac:dyDescent="0.25">
      <c r="A8" s="75"/>
      <c r="B8" s="187"/>
      <c r="C8" s="83">
        <v>45413</v>
      </c>
      <c r="D8" s="84" t="s">
        <v>84</v>
      </c>
      <c r="E8" s="78" t="s">
        <v>586</v>
      </c>
      <c r="F8" s="91" t="s">
        <v>588</v>
      </c>
      <c r="G8" s="92" t="s">
        <v>589</v>
      </c>
      <c r="H8" s="89" t="s">
        <v>590</v>
      </c>
      <c r="I8" s="89"/>
      <c r="J8" s="89"/>
      <c r="K8" s="89"/>
      <c r="L8" s="89"/>
      <c r="M8" s="89"/>
      <c r="N8" s="90"/>
      <c r="O8" s="98" t="s">
        <v>796</v>
      </c>
      <c r="P8" s="99">
        <v>45446</v>
      </c>
      <c r="Q8" s="190"/>
      <c r="R8" s="184"/>
      <c r="S8" s="173"/>
      <c r="T8" s="183"/>
      <c r="U8" s="183"/>
      <c r="V8" s="183"/>
      <c r="W8" s="183"/>
      <c r="X8" s="184"/>
      <c r="Y8" s="184"/>
      <c r="Z8" s="183"/>
      <c r="AA8" s="183"/>
      <c r="AB8" s="183"/>
      <c r="AC8" s="183"/>
      <c r="AD8" s="183"/>
      <c r="AE8" s="184"/>
      <c r="AF8" s="184"/>
      <c r="AG8" s="183"/>
      <c r="AH8" s="183"/>
      <c r="AI8" s="183"/>
      <c r="AJ8" s="183"/>
      <c r="AK8" s="183"/>
      <c r="AL8" s="184"/>
      <c r="AM8" s="184"/>
      <c r="AN8" s="183"/>
      <c r="AO8" s="183"/>
      <c r="AP8" s="183"/>
      <c r="AQ8" s="183"/>
      <c r="AR8" s="183"/>
      <c r="AS8" s="184"/>
      <c r="AT8" s="184"/>
      <c r="AU8" s="198"/>
      <c r="AV8" s="8"/>
    </row>
    <row r="9" spans="1:48" s="6" customFormat="1" ht="36" customHeight="1" x14ac:dyDescent="0.25">
      <c r="A9" s="75" t="str">
        <f>VLOOKUP(B9,Apoio!$A:$C,3,FALSE)</f>
        <v>MCSD EN - Resultados</v>
      </c>
      <c r="B9" s="82" t="s">
        <v>1042</v>
      </c>
      <c r="C9" s="86" t="s">
        <v>84</v>
      </c>
      <c r="D9" s="84" t="s">
        <v>84</v>
      </c>
      <c r="E9" s="78" t="s">
        <v>84</v>
      </c>
      <c r="F9" s="92"/>
      <c r="G9" s="89"/>
      <c r="H9" s="89" t="s">
        <v>84</v>
      </c>
      <c r="I9" s="89"/>
      <c r="K9" s="144"/>
      <c r="L9" s="89"/>
      <c r="M9" s="89"/>
      <c r="O9" s="98" t="s">
        <v>796</v>
      </c>
      <c r="P9" s="99">
        <v>45446</v>
      </c>
      <c r="Q9" s="100">
        <v>1</v>
      </c>
      <c r="R9" s="100">
        <v>2</v>
      </c>
      <c r="S9" s="79">
        <v>3</v>
      </c>
      <c r="T9" s="77">
        <v>4</v>
      </c>
      <c r="U9" s="77">
        <v>5</v>
      </c>
      <c r="V9" s="77">
        <v>6</v>
      </c>
      <c r="W9" s="77">
        <v>7</v>
      </c>
      <c r="X9" s="100">
        <v>8</v>
      </c>
      <c r="Y9" s="100">
        <v>9</v>
      </c>
      <c r="Z9" s="77">
        <v>10</v>
      </c>
      <c r="AA9" s="77">
        <v>11</v>
      </c>
      <c r="AB9" s="77">
        <v>12</v>
      </c>
      <c r="AC9" s="77">
        <v>13</v>
      </c>
      <c r="AD9" s="77">
        <v>14</v>
      </c>
      <c r="AE9" s="100">
        <v>15</v>
      </c>
      <c r="AF9" s="100">
        <v>16</v>
      </c>
      <c r="AG9" s="77">
        <v>17</v>
      </c>
      <c r="AH9" s="77">
        <v>18</v>
      </c>
      <c r="AI9" s="77">
        <v>19</v>
      </c>
      <c r="AJ9" s="77">
        <v>20</v>
      </c>
      <c r="AK9" s="77">
        <v>21</v>
      </c>
      <c r="AL9" s="100">
        <v>22</v>
      </c>
      <c r="AM9" s="100">
        <v>23</v>
      </c>
      <c r="AN9" s="77">
        <v>24</v>
      </c>
      <c r="AO9" s="77">
        <v>25</v>
      </c>
      <c r="AP9" s="77">
        <v>26</v>
      </c>
      <c r="AQ9" s="77">
        <v>27</v>
      </c>
      <c r="AR9" s="77">
        <v>28</v>
      </c>
      <c r="AS9" s="100">
        <v>29</v>
      </c>
      <c r="AT9" s="100">
        <v>30</v>
      </c>
      <c r="AU9" s="78"/>
      <c r="AV9" s="8"/>
    </row>
    <row r="10" spans="1:48" s="6" customFormat="1" ht="66" customHeight="1" x14ac:dyDescent="0.25">
      <c r="A10" s="75" t="str">
        <f>VLOOKUP(B10,Apoio!$A:$C,3,FALSE)</f>
        <v>Monitoramento Prudencial</v>
      </c>
      <c r="B10" s="82" t="s">
        <v>1014</v>
      </c>
      <c r="C10" s="86">
        <v>45413</v>
      </c>
      <c r="D10" s="84" t="s">
        <v>84</v>
      </c>
      <c r="E10" s="78" t="s">
        <v>84</v>
      </c>
      <c r="F10" s="92"/>
      <c r="G10" s="89"/>
      <c r="H10" s="89" t="s">
        <v>84</v>
      </c>
      <c r="I10" s="89"/>
      <c r="J10" s="89"/>
      <c r="K10" s="89"/>
      <c r="L10" s="89"/>
      <c r="M10" s="89"/>
      <c r="N10" s="90"/>
      <c r="O10" s="98" t="s">
        <v>796</v>
      </c>
      <c r="P10" s="99">
        <v>45446</v>
      </c>
      <c r="Q10" s="100">
        <v>1</v>
      </c>
      <c r="R10" s="100">
        <v>2</v>
      </c>
      <c r="S10" s="79">
        <v>3</v>
      </c>
      <c r="T10" s="77">
        <v>4</v>
      </c>
      <c r="U10" s="77">
        <v>5</v>
      </c>
      <c r="V10" s="77">
        <v>6</v>
      </c>
      <c r="W10" s="77">
        <v>7</v>
      </c>
      <c r="X10" s="100">
        <v>8</v>
      </c>
      <c r="Y10" s="100">
        <v>9</v>
      </c>
      <c r="Z10" s="77">
        <v>10</v>
      </c>
      <c r="AA10" s="77">
        <v>11</v>
      </c>
      <c r="AB10" s="77">
        <v>12</v>
      </c>
      <c r="AC10" s="77">
        <v>13</v>
      </c>
      <c r="AD10" s="77">
        <v>14</v>
      </c>
      <c r="AE10" s="100">
        <v>15</v>
      </c>
      <c r="AF10" s="100">
        <v>16</v>
      </c>
      <c r="AG10" s="77">
        <v>17</v>
      </c>
      <c r="AH10" s="77">
        <v>18</v>
      </c>
      <c r="AI10" s="77">
        <v>19</v>
      </c>
      <c r="AJ10" s="77">
        <v>20</v>
      </c>
      <c r="AK10" s="77">
        <v>21</v>
      </c>
      <c r="AL10" s="100">
        <v>22</v>
      </c>
      <c r="AM10" s="100">
        <v>23</v>
      </c>
      <c r="AN10" s="77">
        <v>24</v>
      </c>
      <c r="AO10" s="77">
        <v>25</v>
      </c>
      <c r="AP10" s="77">
        <v>26</v>
      </c>
      <c r="AQ10" s="77">
        <v>27</v>
      </c>
      <c r="AR10" s="77">
        <v>28</v>
      </c>
      <c r="AS10" s="100">
        <v>29</v>
      </c>
      <c r="AT10" s="100">
        <v>30</v>
      </c>
      <c r="AU10" s="78"/>
      <c r="AV10" s="8"/>
    </row>
    <row r="11" spans="1:48" s="6" customFormat="1" ht="74.150000000000006" customHeight="1" x14ac:dyDescent="0.25">
      <c r="A11" s="75" t="str">
        <f>VLOOKUP(B11,Apoio!$A:$C,3,FALSE)</f>
        <v>AGP</v>
      </c>
      <c r="B11" s="82" t="s">
        <v>578</v>
      </c>
      <c r="C11" s="86">
        <v>45413</v>
      </c>
      <c r="D11" s="84" t="s">
        <v>372</v>
      </c>
      <c r="E11" s="78" t="s">
        <v>84</v>
      </c>
      <c r="F11" s="88"/>
      <c r="G11" s="89"/>
      <c r="H11" s="89" t="s">
        <v>84</v>
      </c>
      <c r="I11" s="89"/>
      <c r="J11" s="89"/>
      <c r="K11" s="89"/>
      <c r="L11" s="89"/>
      <c r="M11" s="89"/>
      <c r="N11" s="89"/>
      <c r="O11" s="98" t="s">
        <v>796</v>
      </c>
      <c r="P11" s="99">
        <v>45446</v>
      </c>
      <c r="Q11" s="100">
        <v>1</v>
      </c>
      <c r="R11" s="100">
        <v>2</v>
      </c>
      <c r="S11" s="79">
        <v>3</v>
      </c>
      <c r="T11" s="77">
        <v>4</v>
      </c>
      <c r="U11" s="77">
        <v>5</v>
      </c>
      <c r="V11" s="77">
        <v>6</v>
      </c>
      <c r="W11" s="77">
        <v>7</v>
      </c>
      <c r="X11" s="100">
        <v>8</v>
      </c>
      <c r="Y11" s="100">
        <v>9</v>
      </c>
      <c r="Z11" s="77">
        <v>10</v>
      </c>
      <c r="AA11" s="77">
        <v>11</v>
      </c>
      <c r="AB11" s="77">
        <v>12</v>
      </c>
      <c r="AC11" s="77">
        <v>13</v>
      </c>
      <c r="AD11" s="77">
        <v>14</v>
      </c>
      <c r="AE11" s="100">
        <v>15</v>
      </c>
      <c r="AF11" s="100">
        <v>16</v>
      </c>
      <c r="AG11" s="77">
        <v>17</v>
      </c>
      <c r="AH11" s="77">
        <v>18</v>
      </c>
      <c r="AI11" s="77">
        <v>19</v>
      </c>
      <c r="AJ11" s="77">
        <v>20</v>
      </c>
      <c r="AK11" s="77">
        <v>21</v>
      </c>
      <c r="AL11" s="100">
        <v>22</v>
      </c>
      <c r="AM11" s="100">
        <v>23</v>
      </c>
      <c r="AN11" s="77">
        <v>24</v>
      </c>
      <c r="AO11" s="77">
        <v>25</v>
      </c>
      <c r="AP11" s="77">
        <v>26</v>
      </c>
      <c r="AQ11" s="77">
        <v>27</v>
      </c>
      <c r="AR11" s="77">
        <v>28</v>
      </c>
      <c r="AS11" s="100">
        <v>29</v>
      </c>
      <c r="AT11" s="100">
        <v>30</v>
      </c>
      <c r="AU11" s="78"/>
      <c r="AV11" s="8"/>
    </row>
    <row r="12" spans="1:48" s="6" customFormat="1" ht="37.5" customHeight="1" x14ac:dyDescent="0.25">
      <c r="A12" s="75" t="str">
        <f>VLOOKUP(B12,Apoio!$A:$C,3,FALSE)</f>
        <v>MCP - Pré-Liquidação</v>
      </c>
      <c r="B12" s="109" t="s">
        <v>545</v>
      </c>
      <c r="C12" s="86">
        <v>45383</v>
      </c>
      <c r="D12" s="114" t="s">
        <v>363</v>
      </c>
      <c r="E12" s="111" t="s">
        <v>82</v>
      </c>
      <c r="F12" s="113" t="s">
        <v>781</v>
      </c>
      <c r="G12" s="112" t="s">
        <v>728</v>
      </c>
      <c r="H12" s="112" t="s">
        <v>782</v>
      </c>
      <c r="I12" s="89"/>
      <c r="J12" s="89"/>
      <c r="K12" s="89"/>
      <c r="L12" s="89"/>
      <c r="M12" s="89"/>
      <c r="N12" s="108"/>
      <c r="O12" s="98" t="s">
        <v>796</v>
      </c>
      <c r="P12" s="99">
        <v>45446</v>
      </c>
      <c r="Q12" s="100">
        <v>1</v>
      </c>
      <c r="R12" s="100">
        <v>2</v>
      </c>
      <c r="S12" s="79">
        <v>3</v>
      </c>
      <c r="T12" s="77">
        <v>4</v>
      </c>
      <c r="U12" s="77">
        <v>5</v>
      </c>
      <c r="V12" s="77">
        <v>6</v>
      </c>
      <c r="W12" s="77">
        <v>7</v>
      </c>
      <c r="X12" s="100">
        <v>8</v>
      </c>
      <c r="Y12" s="100">
        <v>9</v>
      </c>
      <c r="Z12" s="77">
        <v>10</v>
      </c>
      <c r="AA12" s="77">
        <v>11</v>
      </c>
      <c r="AB12" s="77">
        <v>12</v>
      </c>
      <c r="AC12" s="77">
        <v>13</v>
      </c>
      <c r="AD12" s="77">
        <v>14</v>
      </c>
      <c r="AE12" s="100">
        <v>15</v>
      </c>
      <c r="AF12" s="100">
        <v>16</v>
      </c>
      <c r="AG12" s="77">
        <v>17</v>
      </c>
      <c r="AH12" s="77">
        <v>18</v>
      </c>
      <c r="AI12" s="77">
        <v>19</v>
      </c>
      <c r="AJ12" s="77">
        <v>20</v>
      </c>
      <c r="AK12" s="77">
        <v>21</v>
      </c>
      <c r="AL12" s="100">
        <v>22</v>
      </c>
      <c r="AM12" s="100">
        <v>23</v>
      </c>
      <c r="AN12" s="77">
        <v>24</v>
      </c>
      <c r="AO12" s="77">
        <v>25</v>
      </c>
      <c r="AP12" s="77">
        <v>26</v>
      </c>
      <c r="AQ12" s="77">
        <v>27</v>
      </c>
      <c r="AR12" s="77">
        <v>28</v>
      </c>
      <c r="AS12" s="100">
        <v>29</v>
      </c>
      <c r="AT12" s="100">
        <v>30</v>
      </c>
      <c r="AU12" s="78"/>
      <c r="AV12" s="8"/>
    </row>
    <row r="13" spans="1:48" s="6" customFormat="1" ht="36.65" customHeight="1" x14ac:dyDescent="0.25">
      <c r="A13" s="75" t="str">
        <f>VLOOKUP(B13,Apoio!$A:$C,3,FALSE)</f>
        <v>Penalidades - Pré-Liquidação</v>
      </c>
      <c r="B13" s="109" t="s">
        <v>364</v>
      </c>
      <c r="C13" s="86">
        <v>45413</v>
      </c>
      <c r="D13" s="114" t="s">
        <v>985</v>
      </c>
      <c r="E13" s="111" t="s">
        <v>83</v>
      </c>
      <c r="F13" s="112" t="s">
        <v>783</v>
      </c>
      <c r="G13" s="112" t="s">
        <v>729</v>
      </c>
      <c r="H13" s="112" t="s">
        <v>730</v>
      </c>
      <c r="I13" s="89"/>
      <c r="J13" s="89"/>
      <c r="K13" s="89"/>
      <c r="L13" s="89"/>
      <c r="M13" s="89"/>
      <c r="N13" s="108"/>
      <c r="O13" s="98" t="s">
        <v>796</v>
      </c>
      <c r="P13" s="99">
        <v>45446</v>
      </c>
      <c r="Q13" s="100">
        <v>1</v>
      </c>
      <c r="R13" s="100">
        <v>2</v>
      </c>
      <c r="S13" s="79">
        <v>3</v>
      </c>
      <c r="T13" s="77">
        <v>4</v>
      </c>
      <c r="U13" s="77">
        <v>5</v>
      </c>
      <c r="V13" s="77">
        <v>6</v>
      </c>
      <c r="W13" s="77">
        <v>7</v>
      </c>
      <c r="X13" s="100">
        <v>8</v>
      </c>
      <c r="Y13" s="100">
        <v>9</v>
      </c>
      <c r="Z13" s="77">
        <v>10</v>
      </c>
      <c r="AA13" s="77">
        <v>11</v>
      </c>
      <c r="AB13" s="77">
        <v>12</v>
      </c>
      <c r="AC13" s="77">
        <v>13</v>
      </c>
      <c r="AD13" s="77">
        <v>14</v>
      </c>
      <c r="AE13" s="100">
        <v>15</v>
      </c>
      <c r="AF13" s="100">
        <v>16</v>
      </c>
      <c r="AG13" s="77">
        <v>17</v>
      </c>
      <c r="AH13" s="77">
        <v>18</v>
      </c>
      <c r="AI13" s="77">
        <v>19</v>
      </c>
      <c r="AJ13" s="77">
        <v>20</v>
      </c>
      <c r="AK13" s="77">
        <v>21</v>
      </c>
      <c r="AL13" s="100">
        <v>22</v>
      </c>
      <c r="AM13" s="100">
        <v>23</v>
      </c>
      <c r="AN13" s="77">
        <v>24</v>
      </c>
      <c r="AO13" s="77">
        <v>25</v>
      </c>
      <c r="AP13" s="77">
        <v>26</v>
      </c>
      <c r="AQ13" s="77">
        <v>27</v>
      </c>
      <c r="AR13" s="77">
        <v>28</v>
      </c>
      <c r="AS13" s="100">
        <v>29</v>
      </c>
      <c r="AT13" s="100">
        <v>30</v>
      </c>
      <c r="AU13" s="78"/>
      <c r="AV13" s="8"/>
    </row>
    <row r="14" spans="1:48" s="6" customFormat="1" ht="58" x14ac:dyDescent="0.25">
      <c r="A14" s="75"/>
      <c r="B14" s="82" t="s">
        <v>1013</v>
      </c>
      <c r="C14" s="86">
        <v>45413</v>
      </c>
      <c r="D14" s="84" t="s">
        <v>930</v>
      </c>
      <c r="E14" s="78" t="s">
        <v>84</v>
      </c>
      <c r="F14" s="89"/>
      <c r="G14" s="89"/>
      <c r="H14" s="89" t="s">
        <v>84</v>
      </c>
      <c r="I14" s="89"/>
      <c r="J14" s="89"/>
      <c r="K14" s="89"/>
      <c r="L14" s="89"/>
      <c r="M14" s="89"/>
      <c r="N14" s="108"/>
      <c r="O14" s="98" t="s">
        <v>796</v>
      </c>
      <c r="P14" s="99">
        <v>45446</v>
      </c>
      <c r="Q14" s="100">
        <v>1</v>
      </c>
      <c r="R14" s="100">
        <v>2</v>
      </c>
      <c r="S14" s="79">
        <v>3</v>
      </c>
      <c r="T14" s="77">
        <v>4</v>
      </c>
      <c r="U14" s="77">
        <v>5</v>
      </c>
      <c r="V14" s="77">
        <v>6</v>
      </c>
      <c r="W14" s="77">
        <v>7</v>
      </c>
      <c r="X14" s="100">
        <v>8</v>
      </c>
      <c r="Y14" s="100">
        <v>9</v>
      </c>
      <c r="Z14" s="77">
        <v>10</v>
      </c>
      <c r="AA14" s="77">
        <v>11</v>
      </c>
      <c r="AB14" s="77">
        <v>12</v>
      </c>
      <c r="AC14" s="77">
        <v>13</v>
      </c>
      <c r="AD14" s="77">
        <v>14</v>
      </c>
      <c r="AE14" s="100">
        <v>15</v>
      </c>
      <c r="AF14" s="100">
        <v>16</v>
      </c>
      <c r="AG14" s="77">
        <v>17</v>
      </c>
      <c r="AH14" s="77">
        <v>18</v>
      </c>
      <c r="AI14" s="77">
        <v>19</v>
      </c>
      <c r="AJ14" s="77">
        <v>20</v>
      </c>
      <c r="AK14" s="77">
        <v>21</v>
      </c>
      <c r="AL14" s="100">
        <v>22</v>
      </c>
      <c r="AM14" s="100">
        <v>23</v>
      </c>
      <c r="AN14" s="77">
        <v>24</v>
      </c>
      <c r="AO14" s="77">
        <v>25</v>
      </c>
      <c r="AP14" s="77">
        <v>26</v>
      </c>
      <c r="AQ14" s="77">
        <v>27</v>
      </c>
      <c r="AR14" s="77">
        <v>28</v>
      </c>
      <c r="AS14" s="100">
        <v>29</v>
      </c>
      <c r="AT14" s="100">
        <v>30</v>
      </c>
      <c r="AU14" s="78"/>
      <c r="AV14" s="8"/>
    </row>
    <row r="15" spans="1:48" s="6" customFormat="1" ht="36" customHeight="1" x14ac:dyDescent="0.25">
      <c r="A15" s="75" t="str">
        <f>VLOOKUP(B15,Apoio!$A:$C,3,FALSE)</f>
        <v>MCSD EN - Declarações</v>
      </c>
      <c r="B15" s="82" t="s">
        <v>856</v>
      </c>
      <c r="C15" s="86" t="s">
        <v>84</v>
      </c>
      <c r="D15" s="84" t="s">
        <v>84</v>
      </c>
      <c r="E15" s="111" t="s">
        <v>84</v>
      </c>
      <c r="F15" s="113"/>
      <c r="G15" s="112"/>
      <c r="H15" s="112" t="s">
        <v>84</v>
      </c>
      <c r="I15" s="89"/>
      <c r="J15" s="89"/>
      <c r="K15" s="89"/>
      <c r="L15" s="89"/>
      <c r="M15" s="89"/>
      <c r="N15" s="108"/>
      <c r="O15" s="98" t="s">
        <v>796</v>
      </c>
      <c r="P15" s="99">
        <v>45447</v>
      </c>
      <c r="Q15" s="100">
        <v>1</v>
      </c>
      <c r="R15" s="100">
        <v>2</v>
      </c>
      <c r="S15" s="77">
        <v>3</v>
      </c>
      <c r="T15" s="79">
        <v>4</v>
      </c>
      <c r="U15" s="77">
        <v>5</v>
      </c>
      <c r="V15" s="77">
        <v>6</v>
      </c>
      <c r="W15" s="77">
        <v>7</v>
      </c>
      <c r="X15" s="100">
        <v>8</v>
      </c>
      <c r="Y15" s="100">
        <v>9</v>
      </c>
      <c r="Z15" s="77">
        <v>10</v>
      </c>
      <c r="AA15" s="77">
        <v>11</v>
      </c>
      <c r="AB15" s="77">
        <v>12</v>
      </c>
      <c r="AC15" s="77">
        <v>13</v>
      </c>
      <c r="AD15" s="77">
        <v>14</v>
      </c>
      <c r="AE15" s="100">
        <v>15</v>
      </c>
      <c r="AF15" s="100">
        <v>16</v>
      </c>
      <c r="AG15" s="77">
        <v>17</v>
      </c>
      <c r="AH15" s="77">
        <v>18</v>
      </c>
      <c r="AI15" s="77">
        <v>19</v>
      </c>
      <c r="AJ15" s="77">
        <v>20</v>
      </c>
      <c r="AK15" s="77">
        <v>21</v>
      </c>
      <c r="AL15" s="100">
        <v>22</v>
      </c>
      <c r="AM15" s="100">
        <v>23</v>
      </c>
      <c r="AN15" s="77">
        <v>24</v>
      </c>
      <c r="AO15" s="77">
        <v>25</v>
      </c>
      <c r="AP15" s="77">
        <v>26</v>
      </c>
      <c r="AQ15" s="77">
        <v>27</v>
      </c>
      <c r="AR15" s="77">
        <v>28</v>
      </c>
      <c r="AS15" s="100">
        <v>29</v>
      </c>
      <c r="AT15" s="100">
        <v>30</v>
      </c>
      <c r="AU15" s="78"/>
      <c r="AV15" s="8"/>
    </row>
    <row r="16" spans="1:48" s="6" customFormat="1" ht="46" customHeight="1" x14ac:dyDescent="0.25">
      <c r="A16" s="75" t="str">
        <f>VLOOKUP(B16,Apoio!$A:$C,3,FALSE)</f>
        <v>MCSD EE - Declarações</v>
      </c>
      <c r="B16" s="82" t="s">
        <v>425</v>
      </c>
      <c r="C16" s="86">
        <v>45444</v>
      </c>
      <c r="D16" s="84" t="s">
        <v>384</v>
      </c>
      <c r="E16" s="78" t="s">
        <v>84</v>
      </c>
      <c r="F16" s="89"/>
      <c r="G16" s="89"/>
      <c r="H16" s="89" t="s">
        <v>84</v>
      </c>
      <c r="I16" s="89"/>
      <c r="J16" s="89"/>
      <c r="K16" s="89"/>
      <c r="L16" s="89"/>
      <c r="M16" s="89"/>
      <c r="N16" s="90"/>
      <c r="O16" s="98" t="s">
        <v>796</v>
      </c>
      <c r="P16" s="99">
        <v>45447</v>
      </c>
      <c r="Q16" s="100">
        <v>1</v>
      </c>
      <c r="R16" s="100">
        <v>2</v>
      </c>
      <c r="S16" s="77">
        <v>3</v>
      </c>
      <c r="T16" s="79">
        <v>4</v>
      </c>
      <c r="U16" s="77">
        <v>5</v>
      </c>
      <c r="V16" s="77">
        <v>6</v>
      </c>
      <c r="W16" s="77">
        <v>7</v>
      </c>
      <c r="X16" s="100">
        <v>8</v>
      </c>
      <c r="Y16" s="100">
        <v>9</v>
      </c>
      <c r="Z16" s="77">
        <v>10</v>
      </c>
      <c r="AA16" s="77">
        <v>11</v>
      </c>
      <c r="AB16" s="77">
        <v>12</v>
      </c>
      <c r="AC16" s="77">
        <v>13</v>
      </c>
      <c r="AD16" s="77">
        <v>14</v>
      </c>
      <c r="AE16" s="100">
        <v>15</v>
      </c>
      <c r="AF16" s="100">
        <v>16</v>
      </c>
      <c r="AG16" s="77">
        <v>17</v>
      </c>
      <c r="AH16" s="77">
        <v>18</v>
      </c>
      <c r="AI16" s="77">
        <v>19</v>
      </c>
      <c r="AJ16" s="77">
        <v>20</v>
      </c>
      <c r="AK16" s="77">
        <v>21</v>
      </c>
      <c r="AL16" s="100">
        <v>22</v>
      </c>
      <c r="AM16" s="100">
        <v>23</v>
      </c>
      <c r="AN16" s="77">
        <v>24</v>
      </c>
      <c r="AO16" s="77">
        <v>25</v>
      </c>
      <c r="AP16" s="77">
        <v>26</v>
      </c>
      <c r="AQ16" s="77">
        <v>27</v>
      </c>
      <c r="AR16" s="77">
        <v>28</v>
      </c>
      <c r="AS16" s="100">
        <v>29</v>
      </c>
      <c r="AT16" s="100">
        <v>30</v>
      </c>
      <c r="AU16" s="78"/>
      <c r="AV16" s="8"/>
    </row>
    <row r="17" spans="1:50" s="6" customFormat="1" ht="46" customHeight="1" x14ac:dyDescent="0.25">
      <c r="A17" s="75" t="str">
        <f>VLOOKUP(B17,Apoio!$A:$C,3,FALSE)</f>
        <v>Energia de Reserva - Cessão Eólica</v>
      </c>
      <c r="B17" s="85" t="s">
        <v>396</v>
      </c>
      <c r="C17" s="86">
        <v>45383</v>
      </c>
      <c r="D17" s="84" t="s">
        <v>22</v>
      </c>
      <c r="E17" s="78" t="s">
        <v>792</v>
      </c>
      <c r="F17" s="108" t="s">
        <v>693</v>
      </c>
      <c r="G17" s="89" t="s">
        <v>714</v>
      </c>
      <c r="H17" s="89"/>
      <c r="I17" s="89"/>
      <c r="J17" s="89"/>
      <c r="K17" s="89"/>
      <c r="L17" s="89"/>
      <c r="M17" s="89"/>
      <c r="N17" s="108"/>
      <c r="O17" s="98" t="s">
        <v>796</v>
      </c>
      <c r="P17" s="99">
        <v>45447</v>
      </c>
      <c r="Q17" s="100">
        <v>1</v>
      </c>
      <c r="R17" s="100">
        <v>2</v>
      </c>
      <c r="S17" s="77">
        <v>3</v>
      </c>
      <c r="T17" s="79">
        <v>4</v>
      </c>
      <c r="U17" s="77">
        <v>5</v>
      </c>
      <c r="V17" s="77">
        <v>6</v>
      </c>
      <c r="W17" s="77">
        <v>7</v>
      </c>
      <c r="X17" s="100">
        <v>8</v>
      </c>
      <c r="Y17" s="100">
        <v>9</v>
      </c>
      <c r="Z17" s="77">
        <v>10</v>
      </c>
      <c r="AA17" s="77">
        <v>11</v>
      </c>
      <c r="AB17" s="77">
        <v>12</v>
      </c>
      <c r="AC17" s="77">
        <v>13</v>
      </c>
      <c r="AD17" s="77">
        <v>14</v>
      </c>
      <c r="AE17" s="100">
        <v>15</v>
      </c>
      <c r="AF17" s="100">
        <v>16</v>
      </c>
      <c r="AG17" s="77">
        <v>17</v>
      </c>
      <c r="AH17" s="77">
        <v>18</v>
      </c>
      <c r="AI17" s="77">
        <v>19</v>
      </c>
      <c r="AJ17" s="77">
        <v>20</v>
      </c>
      <c r="AK17" s="77">
        <v>21</v>
      </c>
      <c r="AL17" s="100">
        <v>22</v>
      </c>
      <c r="AM17" s="100">
        <v>23</v>
      </c>
      <c r="AN17" s="77">
        <v>24</v>
      </c>
      <c r="AO17" s="77">
        <v>25</v>
      </c>
      <c r="AP17" s="77">
        <v>26</v>
      </c>
      <c r="AQ17" s="77">
        <v>27</v>
      </c>
      <c r="AR17" s="77">
        <v>28</v>
      </c>
      <c r="AS17" s="100">
        <v>29</v>
      </c>
      <c r="AT17" s="100">
        <v>30</v>
      </c>
      <c r="AU17" s="78" t="s">
        <v>960</v>
      </c>
      <c r="AV17" s="8"/>
    </row>
    <row r="18" spans="1:50" s="6" customFormat="1" ht="58" x14ac:dyDescent="0.25">
      <c r="A18" s="75" t="str">
        <f>VLOOKUP(B18,Apoio!$A:$C,3,FALSE)</f>
        <v>MCSD EE - Pré-Liquidação</v>
      </c>
      <c r="B18" s="82" t="s">
        <v>673</v>
      </c>
      <c r="C18" s="86">
        <v>45383</v>
      </c>
      <c r="D18" s="84" t="s">
        <v>674</v>
      </c>
      <c r="E18" s="78" t="s">
        <v>108</v>
      </c>
      <c r="F18" s="91" t="s">
        <v>691</v>
      </c>
      <c r="G18" s="89" t="s">
        <v>686</v>
      </c>
      <c r="H18" s="89" t="s">
        <v>690</v>
      </c>
      <c r="I18" s="89" t="s">
        <v>687</v>
      </c>
      <c r="J18" s="89" t="s">
        <v>688</v>
      </c>
      <c r="K18" s="89" t="s">
        <v>689</v>
      </c>
      <c r="L18" s="89"/>
      <c r="M18" s="89"/>
      <c r="N18" s="90"/>
      <c r="O18" s="98" t="s">
        <v>796</v>
      </c>
      <c r="P18" s="99">
        <v>45447</v>
      </c>
      <c r="Q18" s="100">
        <v>1</v>
      </c>
      <c r="R18" s="100">
        <v>2</v>
      </c>
      <c r="S18" s="77">
        <v>3</v>
      </c>
      <c r="T18" s="79">
        <v>4</v>
      </c>
      <c r="U18" s="77">
        <v>5</v>
      </c>
      <c r="V18" s="77">
        <v>6</v>
      </c>
      <c r="W18" s="77">
        <v>7</v>
      </c>
      <c r="X18" s="100">
        <v>8</v>
      </c>
      <c r="Y18" s="100">
        <v>9</v>
      </c>
      <c r="Z18" s="77">
        <v>10</v>
      </c>
      <c r="AA18" s="77">
        <v>11</v>
      </c>
      <c r="AB18" s="77">
        <v>12</v>
      </c>
      <c r="AC18" s="77">
        <v>13</v>
      </c>
      <c r="AD18" s="77">
        <v>14</v>
      </c>
      <c r="AE18" s="100">
        <v>15</v>
      </c>
      <c r="AF18" s="100">
        <v>16</v>
      </c>
      <c r="AG18" s="77">
        <v>17</v>
      </c>
      <c r="AH18" s="77">
        <v>18</v>
      </c>
      <c r="AI18" s="77">
        <v>19</v>
      </c>
      <c r="AJ18" s="77">
        <v>20</v>
      </c>
      <c r="AK18" s="77">
        <v>21</v>
      </c>
      <c r="AL18" s="100">
        <v>22</v>
      </c>
      <c r="AM18" s="100">
        <v>23</v>
      </c>
      <c r="AN18" s="77">
        <v>24</v>
      </c>
      <c r="AO18" s="77">
        <v>25</v>
      </c>
      <c r="AP18" s="77">
        <v>26</v>
      </c>
      <c r="AQ18" s="77">
        <v>27</v>
      </c>
      <c r="AR18" s="77">
        <v>28</v>
      </c>
      <c r="AS18" s="100">
        <v>29</v>
      </c>
      <c r="AT18" s="100">
        <v>30</v>
      </c>
      <c r="AU18" s="78"/>
      <c r="AV18" s="8"/>
    </row>
    <row r="19" spans="1:50" s="6" customFormat="1" ht="46.5" customHeight="1" x14ac:dyDescent="0.25">
      <c r="A19" s="75" t="str">
        <f>VLOOKUP(B19,Apoio!$A:$C,3,FALSE)</f>
        <v>Energia de Reserva - Cessão Biomassa</v>
      </c>
      <c r="B19" s="85" t="s">
        <v>395</v>
      </c>
      <c r="C19" s="86">
        <v>45383</v>
      </c>
      <c r="D19" s="84" t="s">
        <v>22</v>
      </c>
      <c r="E19" s="78" t="s">
        <v>793</v>
      </c>
      <c r="F19" s="95" t="s">
        <v>693</v>
      </c>
      <c r="G19" s="89" t="s">
        <v>692</v>
      </c>
      <c r="H19" s="89"/>
      <c r="I19" s="89"/>
      <c r="J19" s="89"/>
      <c r="K19" s="89"/>
      <c r="L19" s="89"/>
      <c r="M19" s="89"/>
      <c r="N19" s="90"/>
      <c r="O19" s="98" t="s">
        <v>796</v>
      </c>
      <c r="P19" s="99">
        <v>45447</v>
      </c>
      <c r="Q19" s="100">
        <v>1</v>
      </c>
      <c r="R19" s="100">
        <v>2</v>
      </c>
      <c r="S19" s="77">
        <v>3</v>
      </c>
      <c r="T19" s="79">
        <v>4</v>
      </c>
      <c r="U19" s="77">
        <v>5</v>
      </c>
      <c r="V19" s="77">
        <v>6</v>
      </c>
      <c r="W19" s="77">
        <v>7</v>
      </c>
      <c r="X19" s="100">
        <v>8</v>
      </c>
      <c r="Y19" s="100">
        <v>9</v>
      </c>
      <c r="Z19" s="77">
        <v>10</v>
      </c>
      <c r="AA19" s="77">
        <v>11</v>
      </c>
      <c r="AB19" s="77">
        <v>12</v>
      </c>
      <c r="AC19" s="77">
        <v>13</v>
      </c>
      <c r="AD19" s="77">
        <v>14</v>
      </c>
      <c r="AE19" s="100">
        <v>15</v>
      </c>
      <c r="AF19" s="100">
        <v>16</v>
      </c>
      <c r="AG19" s="77">
        <v>17</v>
      </c>
      <c r="AH19" s="77">
        <v>18</v>
      </c>
      <c r="AI19" s="77">
        <v>19</v>
      </c>
      <c r="AJ19" s="77">
        <v>20</v>
      </c>
      <c r="AK19" s="77">
        <v>21</v>
      </c>
      <c r="AL19" s="100">
        <v>22</v>
      </c>
      <c r="AM19" s="100">
        <v>23</v>
      </c>
      <c r="AN19" s="77">
        <v>24</v>
      </c>
      <c r="AO19" s="77">
        <v>25</v>
      </c>
      <c r="AP19" s="77">
        <v>26</v>
      </c>
      <c r="AQ19" s="77">
        <v>27</v>
      </c>
      <c r="AR19" s="77">
        <v>28</v>
      </c>
      <c r="AS19" s="100">
        <v>29</v>
      </c>
      <c r="AT19" s="100">
        <v>30</v>
      </c>
      <c r="AU19" s="78" t="s">
        <v>962</v>
      </c>
      <c r="AV19" s="8"/>
    </row>
    <row r="20" spans="1:50" s="6" customFormat="1" ht="20.5" customHeight="1" x14ac:dyDescent="0.25">
      <c r="A20" s="75" t="str">
        <f>VLOOKUP(B20,Apoio!$A:$C,3,FALSE)</f>
        <v>Medição Contábil</v>
      </c>
      <c r="B20" s="202" t="s">
        <v>1010</v>
      </c>
      <c r="C20" s="86">
        <v>45413</v>
      </c>
      <c r="D20" s="96" t="s">
        <v>1037</v>
      </c>
      <c r="E20" s="78" t="s">
        <v>77</v>
      </c>
      <c r="F20" s="91" t="s">
        <v>760</v>
      </c>
      <c r="G20" s="92" t="s">
        <v>761</v>
      </c>
      <c r="H20" s="92" t="s">
        <v>762</v>
      </c>
      <c r="I20" s="92" t="s">
        <v>763</v>
      </c>
      <c r="J20" s="89"/>
      <c r="K20" s="89"/>
      <c r="L20" s="89"/>
      <c r="M20" s="89"/>
      <c r="N20" s="90"/>
      <c r="O20" s="98" t="s">
        <v>796</v>
      </c>
      <c r="P20" s="99">
        <v>45447</v>
      </c>
      <c r="Q20" s="188">
        <v>1</v>
      </c>
      <c r="R20" s="176">
        <v>2</v>
      </c>
      <c r="S20" s="178">
        <v>3</v>
      </c>
      <c r="T20" s="171">
        <v>4</v>
      </c>
      <c r="U20" s="178">
        <v>5</v>
      </c>
      <c r="V20" s="178">
        <v>6</v>
      </c>
      <c r="W20" s="178">
        <v>7</v>
      </c>
      <c r="X20" s="176">
        <v>8</v>
      </c>
      <c r="Y20" s="176">
        <v>9</v>
      </c>
      <c r="Z20" s="178">
        <v>10</v>
      </c>
      <c r="AA20" s="178">
        <v>11</v>
      </c>
      <c r="AB20" s="178">
        <v>12</v>
      </c>
      <c r="AC20" s="178">
        <v>13</v>
      </c>
      <c r="AD20" s="178">
        <v>14</v>
      </c>
      <c r="AE20" s="176">
        <v>15</v>
      </c>
      <c r="AF20" s="176">
        <v>16</v>
      </c>
      <c r="AG20" s="178">
        <v>17</v>
      </c>
      <c r="AH20" s="178">
        <v>18</v>
      </c>
      <c r="AI20" s="178">
        <v>19</v>
      </c>
      <c r="AJ20" s="178">
        <v>20</v>
      </c>
      <c r="AK20" s="178">
        <v>21</v>
      </c>
      <c r="AL20" s="176">
        <v>22</v>
      </c>
      <c r="AM20" s="176">
        <v>23</v>
      </c>
      <c r="AN20" s="178">
        <v>24</v>
      </c>
      <c r="AO20" s="178">
        <v>25</v>
      </c>
      <c r="AP20" s="178">
        <v>26</v>
      </c>
      <c r="AQ20" s="178">
        <v>27</v>
      </c>
      <c r="AR20" s="178">
        <v>28</v>
      </c>
      <c r="AS20" s="176">
        <v>29</v>
      </c>
      <c r="AT20" s="176">
        <v>30</v>
      </c>
      <c r="AU20" s="174"/>
      <c r="AV20" s="8"/>
      <c r="AW20" s="3"/>
      <c r="AX20" s="3"/>
    </row>
    <row r="21" spans="1:50" s="6" customFormat="1" ht="20.5" customHeight="1" x14ac:dyDescent="0.25">
      <c r="A21" s="75"/>
      <c r="B21" s="203"/>
      <c r="C21" s="86">
        <v>45413</v>
      </c>
      <c r="D21" s="96" t="s">
        <v>1037</v>
      </c>
      <c r="E21" s="78" t="s">
        <v>1028</v>
      </c>
      <c r="F21" s="91" t="s">
        <v>1029</v>
      </c>
      <c r="G21" s="92" t="s">
        <v>1030</v>
      </c>
      <c r="H21" s="89"/>
      <c r="I21" s="89"/>
      <c r="J21" s="89"/>
      <c r="K21" s="89"/>
      <c r="L21" s="89"/>
      <c r="M21" s="89"/>
      <c r="N21" s="90"/>
      <c r="O21" s="98" t="s">
        <v>796</v>
      </c>
      <c r="P21" s="99">
        <v>45447</v>
      </c>
      <c r="Q21" s="189"/>
      <c r="R21" s="177"/>
      <c r="S21" s="179"/>
      <c r="T21" s="172"/>
      <c r="U21" s="179"/>
      <c r="V21" s="179"/>
      <c r="W21" s="179"/>
      <c r="X21" s="177"/>
      <c r="Y21" s="177"/>
      <c r="Z21" s="179"/>
      <c r="AA21" s="179"/>
      <c r="AB21" s="179"/>
      <c r="AC21" s="179"/>
      <c r="AD21" s="179"/>
      <c r="AE21" s="177"/>
      <c r="AF21" s="177"/>
      <c r="AG21" s="179"/>
      <c r="AH21" s="179"/>
      <c r="AI21" s="179"/>
      <c r="AJ21" s="179"/>
      <c r="AK21" s="179"/>
      <c r="AL21" s="177"/>
      <c r="AM21" s="177"/>
      <c r="AN21" s="179"/>
      <c r="AO21" s="179"/>
      <c r="AP21" s="179"/>
      <c r="AQ21" s="179"/>
      <c r="AR21" s="179"/>
      <c r="AS21" s="177"/>
      <c r="AT21" s="177"/>
      <c r="AU21" s="175"/>
      <c r="AV21" s="8"/>
      <c r="AW21" s="3"/>
      <c r="AX21" s="3"/>
    </row>
    <row r="22" spans="1:50" s="6" customFormat="1" ht="20.5" customHeight="1" x14ac:dyDescent="0.25">
      <c r="A22" s="75"/>
      <c r="B22" s="204"/>
      <c r="C22" s="86">
        <v>45413</v>
      </c>
      <c r="D22" s="96" t="s">
        <v>1037</v>
      </c>
      <c r="E22" s="78" t="s">
        <v>586</v>
      </c>
      <c r="F22" s="91" t="s">
        <v>588</v>
      </c>
      <c r="G22" s="92" t="s">
        <v>589</v>
      </c>
      <c r="H22" s="89" t="s">
        <v>590</v>
      </c>
      <c r="I22" s="89"/>
      <c r="J22" s="89"/>
      <c r="K22" s="89"/>
      <c r="L22" s="89"/>
      <c r="M22" s="89"/>
      <c r="N22" s="90"/>
      <c r="O22" s="98" t="s">
        <v>796</v>
      </c>
      <c r="P22" s="99">
        <v>45447</v>
      </c>
      <c r="Q22" s="190"/>
      <c r="R22" s="184"/>
      <c r="S22" s="183"/>
      <c r="T22" s="173"/>
      <c r="U22" s="183"/>
      <c r="V22" s="183"/>
      <c r="W22" s="183"/>
      <c r="X22" s="184"/>
      <c r="Y22" s="184"/>
      <c r="Z22" s="183"/>
      <c r="AA22" s="183"/>
      <c r="AB22" s="183"/>
      <c r="AC22" s="183"/>
      <c r="AD22" s="183"/>
      <c r="AE22" s="184"/>
      <c r="AF22" s="184"/>
      <c r="AG22" s="183"/>
      <c r="AH22" s="183"/>
      <c r="AI22" s="183"/>
      <c r="AJ22" s="183"/>
      <c r="AK22" s="183"/>
      <c r="AL22" s="184"/>
      <c r="AM22" s="184"/>
      <c r="AN22" s="183"/>
      <c r="AO22" s="183"/>
      <c r="AP22" s="183"/>
      <c r="AQ22" s="183"/>
      <c r="AR22" s="183"/>
      <c r="AS22" s="184"/>
      <c r="AT22" s="184"/>
      <c r="AU22" s="198"/>
      <c r="AV22" s="8"/>
      <c r="AW22" s="3"/>
      <c r="AX22" s="3"/>
    </row>
    <row r="23" spans="1:50" s="6" customFormat="1" ht="36" customHeight="1" x14ac:dyDescent="0.25">
      <c r="A23" s="75" t="str">
        <f>VLOOKUP(B23,Apoio!$A:$C,3,FALSE)</f>
        <v>Medição - Coleta</v>
      </c>
      <c r="B23" s="82" t="s">
        <v>189</v>
      </c>
      <c r="C23" s="86">
        <v>45413</v>
      </c>
      <c r="D23" s="84" t="s">
        <v>33</v>
      </c>
      <c r="E23" s="78" t="s">
        <v>84</v>
      </c>
      <c r="F23" s="91"/>
      <c r="G23" s="89"/>
      <c r="H23" s="89" t="s">
        <v>84</v>
      </c>
      <c r="I23" s="89"/>
      <c r="J23" s="89"/>
      <c r="K23" s="89"/>
      <c r="L23" s="89"/>
      <c r="M23" s="89"/>
      <c r="N23" s="90"/>
      <c r="O23" s="98" t="s">
        <v>796</v>
      </c>
      <c r="P23" s="99">
        <v>45448</v>
      </c>
      <c r="Q23" s="100">
        <v>1</v>
      </c>
      <c r="R23" s="100">
        <v>2</v>
      </c>
      <c r="S23" s="77">
        <v>3</v>
      </c>
      <c r="T23" s="77">
        <v>4</v>
      </c>
      <c r="U23" s="79">
        <v>5</v>
      </c>
      <c r="V23" s="77">
        <v>6</v>
      </c>
      <c r="W23" s="77">
        <v>7</v>
      </c>
      <c r="X23" s="100">
        <v>8</v>
      </c>
      <c r="Y23" s="100">
        <v>9</v>
      </c>
      <c r="Z23" s="77">
        <v>10</v>
      </c>
      <c r="AA23" s="77">
        <v>11</v>
      </c>
      <c r="AB23" s="77">
        <v>12</v>
      </c>
      <c r="AC23" s="77">
        <v>13</v>
      </c>
      <c r="AD23" s="77">
        <v>14</v>
      </c>
      <c r="AE23" s="100">
        <v>15</v>
      </c>
      <c r="AF23" s="100">
        <v>16</v>
      </c>
      <c r="AG23" s="77">
        <v>17</v>
      </c>
      <c r="AH23" s="77">
        <v>18</v>
      </c>
      <c r="AI23" s="77">
        <v>19</v>
      </c>
      <c r="AJ23" s="77">
        <v>20</v>
      </c>
      <c r="AK23" s="77">
        <v>21</v>
      </c>
      <c r="AL23" s="100">
        <v>22</v>
      </c>
      <c r="AM23" s="100">
        <v>23</v>
      </c>
      <c r="AN23" s="77">
        <v>24</v>
      </c>
      <c r="AO23" s="77">
        <v>25</v>
      </c>
      <c r="AP23" s="77">
        <v>26</v>
      </c>
      <c r="AQ23" s="77">
        <v>27</v>
      </c>
      <c r="AR23" s="77">
        <v>28</v>
      </c>
      <c r="AS23" s="100">
        <v>29</v>
      </c>
      <c r="AT23" s="100">
        <v>30</v>
      </c>
      <c r="AU23" s="78"/>
      <c r="AV23" s="8"/>
    </row>
    <row r="24" spans="1:50" s="6" customFormat="1" ht="36" customHeight="1" x14ac:dyDescent="0.25">
      <c r="A24" s="75" t="str">
        <f>VLOOKUP(B24,Apoio!$A:$C,3,FALSE)</f>
        <v>Conta Bandeiras</v>
      </c>
      <c r="B24" s="82" t="s">
        <v>164</v>
      </c>
      <c r="C24" s="86">
        <v>45383</v>
      </c>
      <c r="D24" s="84" t="s">
        <v>130</v>
      </c>
      <c r="E24" s="78" t="s">
        <v>84</v>
      </c>
      <c r="F24" s="89"/>
      <c r="G24" s="89"/>
      <c r="H24" s="89" t="s">
        <v>84</v>
      </c>
      <c r="I24" s="89"/>
      <c r="J24" s="89"/>
      <c r="K24" s="89"/>
      <c r="L24" s="89"/>
      <c r="M24" s="89"/>
      <c r="N24" s="90"/>
      <c r="O24" s="98" t="s">
        <v>796</v>
      </c>
      <c r="P24" s="99">
        <v>45448</v>
      </c>
      <c r="Q24" s="100">
        <v>1</v>
      </c>
      <c r="R24" s="100">
        <v>2</v>
      </c>
      <c r="S24" s="77">
        <v>3</v>
      </c>
      <c r="T24" s="77">
        <v>4</v>
      </c>
      <c r="U24" s="79">
        <v>5</v>
      </c>
      <c r="V24" s="77">
        <v>6</v>
      </c>
      <c r="W24" s="77">
        <v>7</v>
      </c>
      <c r="X24" s="100">
        <v>8</v>
      </c>
      <c r="Y24" s="100">
        <v>9</v>
      </c>
      <c r="Z24" s="77">
        <v>10</v>
      </c>
      <c r="AA24" s="77">
        <v>11</v>
      </c>
      <c r="AB24" s="77">
        <v>12</v>
      </c>
      <c r="AC24" s="77">
        <v>13</v>
      </c>
      <c r="AD24" s="77">
        <v>14</v>
      </c>
      <c r="AE24" s="100">
        <v>15</v>
      </c>
      <c r="AF24" s="100">
        <v>16</v>
      </c>
      <c r="AG24" s="77">
        <v>17</v>
      </c>
      <c r="AH24" s="77">
        <v>18</v>
      </c>
      <c r="AI24" s="77">
        <v>19</v>
      </c>
      <c r="AJ24" s="77">
        <v>20</v>
      </c>
      <c r="AK24" s="77">
        <v>21</v>
      </c>
      <c r="AL24" s="100">
        <v>22</v>
      </c>
      <c r="AM24" s="100">
        <v>23</v>
      </c>
      <c r="AN24" s="77">
        <v>24</v>
      </c>
      <c r="AO24" s="77">
        <v>25</v>
      </c>
      <c r="AP24" s="77">
        <v>26</v>
      </c>
      <c r="AQ24" s="77">
        <v>27</v>
      </c>
      <c r="AR24" s="77">
        <v>28</v>
      </c>
      <c r="AS24" s="100">
        <v>29</v>
      </c>
      <c r="AT24" s="100">
        <v>30</v>
      </c>
      <c r="AU24" s="78"/>
      <c r="AV24" s="8"/>
    </row>
    <row r="25" spans="1:50" s="6" customFormat="1" ht="43.5" x14ac:dyDescent="0.25">
      <c r="A25" s="75" t="str">
        <f>VLOOKUP(B25,Apoio!$A:$C,3,FALSE)</f>
        <v>Energia de Reserva - Cessão Solar</v>
      </c>
      <c r="B25" s="85" t="s">
        <v>479</v>
      </c>
      <c r="C25" s="86">
        <v>45383</v>
      </c>
      <c r="D25" s="84" t="s">
        <v>480</v>
      </c>
      <c r="E25" s="78" t="s">
        <v>794</v>
      </c>
      <c r="F25" s="95" t="s">
        <v>693</v>
      </c>
      <c r="G25" s="89" t="s">
        <v>694</v>
      </c>
      <c r="H25" s="89"/>
      <c r="I25" s="89"/>
      <c r="J25" s="89"/>
      <c r="K25" s="89"/>
      <c r="L25" s="89"/>
      <c r="M25" s="89"/>
      <c r="N25" s="90"/>
      <c r="O25" s="98" t="s">
        <v>796</v>
      </c>
      <c r="P25" s="99">
        <v>45449</v>
      </c>
      <c r="Q25" s="100">
        <v>1</v>
      </c>
      <c r="R25" s="100">
        <v>2</v>
      </c>
      <c r="S25" s="77">
        <v>3</v>
      </c>
      <c r="T25" s="77">
        <v>4</v>
      </c>
      <c r="U25" s="77">
        <v>5</v>
      </c>
      <c r="V25" s="79">
        <v>6</v>
      </c>
      <c r="W25" s="77">
        <v>7</v>
      </c>
      <c r="X25" s="100">
        <v>8</v>
      </c>
      <c r="Y25" s="100">
        <v>9</v>
      </c>
      <c r="Z25" s="77">
        <v>10</v>
      </c>
      <c r="AA25" s="77">
        <v>11</v>
      </c>
      <c r="AB25" s="77">
        <v>12</v>
      </c>
      <c r="AC25" s="77">
        <v>13</v>
      </c>
      <c r="AD25" s="77">
        <v>14</v>
      </c>
      <c r="AE25" s="100">
        <v>15</v>
      </c>
      <c r="AF25" s="100">
        <v>16</v>
      </c>
      <c r="AG25" s="77">
        <v>17</v>
      </c>
      <c r="AH25" s="77">
        <v>18</v>
      </c>
      <c r="AI25" s="77">
        <v>19</v>
      </c>
      <c r="AJ25" s="77">
        <v>20</v>
      </c>
      <c r="AK25" s="77">
        <v>21</v>
      </c>
      <c r="AL25" s="100">
        <v>22</v>
      </c>
      <c r="AM25" s="100">
        <v>23</v>
      </c>
      <c r="AN25" s="77">
        <v>24</v>
      </c>
      <c r="AO25" s="77">
        <v>25</v>
      </c>
      <c r="AP25" s="77">
        <v>26</v>
      </c>
      <c r="AQ25" s="77">
        <v>27</v>
      </c>
      <c r="AR25" s="77">
        <v>28</v>
      </c>
      <c r="AS25" s="100">
        <v>29</v>
      </c>
      <c r="AT25" s="100">
        <v>30</v>
      </c>
      <c r="AU25" s="78" t="s">
        <v>961</v>
      </c>
    </row>
    <row r="26" spans="1:50" s="6" customFormat="1" ht="46.5" customHeight="1" x14ac:dyDescent="0.25">
      <c r="A26" s="75" t="str">
        <f>VLOOKUP(B26,Apoio!$A:$C,3,FALSE)</f>
        <v>MCSD EE - Declarações</v>
      </c>
      <c r="B26" s="82" t="s">
        <v>421</v>
      </c>
      <c r="C26" s="86">
        <v>45444</v>
      </c>
      <c r="D26" s="84" t="s">
        <v>23</v>
      </c>
      <c r="E26" s="78" t="s">
        <v>84</v>
      </c>
      <c r="F26" s="89"/>
      <c r="G26" s="89"/>
      <c r="H26" s="89" t="s">
        <v>84</v>
      </c>
      <c r="I26" s="89"/>
      <c r="J26" s="89"/>
      <c r="K26" s="89"/>
      <c r="L26" s="89"/>
      <c r="M26" s="89"/>
      <c r="N26" s="90"/>
      <c r="O26" s="98" t="s">
        <v>796</v>
      </c>
      <c r="P26" s="99">
        <v>45449</v>
      </c>
      <c r="Q26" s="100">
        <v>1</v>
      </c>
      <c r="R26" s="100">
        <v>2</v>
      </c>
      <c r="S26" s="77">
        <v>3</v>
      </c>
      <c r="T26" s="77">
        <v>4</v>
      </c>
      <c r="U26" s="77">
        <v>5</v>
      </c>
      <c r="V26" s="79">
        <v>6</v>
      </c>
      <c r="W26" s="77">
        <v>7</v>
      </c>
      <c r="X26" s="100">
        <v>8</v>
      </c>
      <c r="Y26" s="100">
        <v>9</v>
      </c>
      <c r="Z26" s="77">
        <v>10</v>
      </c>
      <c r="AA26" s="77">
        <v>11</v>
      </c>
      <c r="AB26" s="77">
        <v>12</v>
      </c>
      <c r="AC26" s="77">
        <v>13</v>
      </c>
      <c r="AD26" s="77">
        <v>14</v>
      </c>
      <c r="AE26" s="100">
        <v>15</v>
      </c>
      <c r="AF26" s="100">
        <v>16</v>
      </c>
      <c r="AG26" s="77">
        <v>17</v>
      </c>
      <c r="AH26" s="77">
        <v>18</v>
      </c>
      <c r="AI26" s="77">
        <v>19</v>
      </c>
      <c r="AJ26" s="77">
        <v>20</v>
      </c>
      <c r="AK26" s="77">
        <v>21</v>
      </c>
      <c r="AL26" s="100">
        <v>22</v>
      </c>
      <c r="AM26" s="100">
        <v>23</v>
      </c>
      <c r="AN26" s="77">
        <v>24</v>
      </c>
      <c r="AO26" s="77">
        <v>25</v>
      </c>
      <c r="AP26" s="77">
        <v>26</v>
      </c>
      <c r="AQ26" s="77">
        <v>27</v>
      </c>
      <c r="AR26" s="77">
        <v>28</v>
      </c>
      <c r="AS26" s="100">
        <v>29</v>
      </c>
      <c r="AT26" s="100">
        <v>30</v>
      </c>
      <c r="AU26" s="78"/>
      <c r="AV26" s="8"/>
    </row>
    <row r="27" spans="1:50" s="6" customFormat="1" ht="36" customHeight="1" x14ac:dyDescent="0.25">
      <c r="A27" s="75" t="str">
        <f>VLOOKUP(B27,Apoio!$A:$C,3,FALSE)</f>
        <v>CVU PMO</v>
      </c>
      <c r="B27" s="85" t="s">
        <v>651</v>
      </c>
      <c r="C27" s="86">
        <v>45444</v>
      </c>
      <c r="D27" s="84" t="s">
        <v>23</v>
      </c>
      <c r="E27" s="78" t="s">
        <v>921</v>
      </c>
      <c r="F27" s="91" t="s">
        <v>928</v>
      </c>
      <c r="G27" s="92" t="s">
        <v>929</v>
      </c>
      <c r="H27" s="89"/>
      <c r="I27" s="89"/>
      <c r="J27" s="89"/>
      <c r="K27" s="89"/>
      <c r="L27" s="89"/>
      <c r="M27" s="89"/>
      <c r="N27" s="90"/>
      <c r="O27" s="98" t="s">
        <v>796</v>
      </c>
      <c r="P27" s="99">
        <v>45449</v>
      </c>
      <c r="Q27" s="100">
        <v>1</v>
      </c>
      <c r="R27" s="100">
        <v>2</v>
      </c>
      <c r="S27" s="77">
        <v>3</v>
      </c>
      <c r="T27" s="77">
        <v>4</v>
      </c>
      <c r="U27" s="77">
        <v>5</v>
      </c>
      <c r="V27" s="79">
        <v>6</v>
      </c>
      <c r="W27" s="77">
        <v>7</v>
      </c>
      <c r="X27" s="100">
        <v>8</v>
      </c>
      <c r="Y27" s="100">
        <v>9</v>
      </c>
      <c r="Z27" s="77">
        <v>10</v>
      </c>
      <c r="AA27" s="77">
        <v>11</v>
      </c>
      <c r="AB27" s="77">
        <v>12</v>
      </c>
      <c r="AC27" s="77">
        <v>13</v>
      </c>
      <c r="AD27" s="77">
        <v>14</v>
      </c>
      <c r="AE27" s="100">
        <v>15</v>
      </c>
      <c r="AF27" s="100">
        <v>16</v>
      </c>
      <c r="AG27" s="77">
        <v>17</v>
      </c>
      <c r="AH27" s="77">
        <v>18</v>
      </c>
      <c r="AI27" s="77">
        <v>19</v>
      </c>
      <c r="AJ27" s="77">
        <v>20</v>
      </c>
      <c r="AK27" s="77">
        <v>21</v>
      </c>
      <c r="AL27" s="100">
        <v>22</v>
      </c>
      <c r="AM27" s="100">
        <v>23</v>
      </c>
      <c r="AN27" s="77">
        <v>24</v>
      </c>
      <c r="AO27" s="77">
        <v>25</v>
      </c>
      <c r="AP27" s="77">
        <v>26</v>
      </c>
      <c r="AQ27" s="77">
        <v>27</v>
      </c>
      <c r="AR27" s="77">
        <v>28</v>
      </c>
      <c r="AS27" s="100">
        <v>29</v>
      </c>
      <c r="AT27" s="100">
        <v>30</v>
      </c>
      <c r="AU27" s="78"/>
      <c r="AV27" s="8"/>
    </row>
    <row r="28" spans="1:50" s="6" customFormat="1" ht="47.15" customHeight="1" x14ac:dyDescent="0.25">
      <c r="A28" s="75" t="str">
        <f>VLOOKUP(B28,Apoio!$A:$C,3,FALSE)</f>
        <v>CVU PMO</v>
      </c>
      <c r="B28" s="85" t="s">
        <v>999</v>
      </c>
      <c r="C28" s="86">
        <v>45444</v>
      </c>
      <c r="D28" s="84" t="s">
        <v>23</v>
      </c>
      <c r="E28" s="78" t="s">
        <v>84</v>
      </c>
      <c r="F28" s="91"/>
      <c r="G28" s="92"/>
      <c r="H28" s="89" t="s">
        <v>84</v>
      </c>
      <c r="I28" s="89"/>
      <c r="J28" s="89"/>
      <c r="K28" s="89"/>
      <c r="L28" s="89"/>
      <c r="M28" s="89"/>
      <c r="N28" s="90"/>
      <c r="O28" s="98" t="s">
        <v>796</v>
      </c>
      <c r="P28" s="99">
        <v>45449</v>
      </c>
      <c r="Q28" s="100">
        <v>1</v>
      </c>
      <c r="R28" s="100">
        <v>2</v>
      </c>
      <c r="S28" s="77">
        <v>3</v>
      </c>
      <c r="T28" s="77">
        <v>4</v>
      </c>
      <c r="U28" s="77">
        <v>5</v>
      </c>
      <c r="V28" s="79">
        <v>6</v>
      </c>
      <c r="W28" s="77">
        <v>7</v>
      </c>
      <c r="X28" s="100">
        <v>8</v>
      </c>
      <c r="Y28" s="100">
        <v>9</v>
      </c>
      <c r="Z28" s="77">
        <v>10</v>
      </c>
      <c r="AA28" s="77">
        <v>11</v>
      </c>
      <c r="AB28" s="77">
        <v>12</v>
      </c>
      <c r="AC28" s="77">
        <v>13</v>
      </c>
      <c r="AD28" s="77">
        <v>14</v>
      </c>
      <c r="AE28" s="100">
        <v>15</v>
      </c>
      <c r="AF28" s="100">
        <v>16</v>
      </c>
      <c r="AG28" s="77">
        <v>17</v>
      </c>
      <c r="AH28" s="77">
        <v>18</v>
      </c>
      <c r="AI28" s="77">
        <v>19</v>
      </c>
      <c r="AJ28" s="77">
        <v>20</v>
      </c>
      <c r="AK28" s="77">
        <v>21</v>
      </c>
      <c r="AL28" s="100">
        <v>22</v>
      </c>
      <c r="AM28" s="100">
        <v>23</v>
      </c>
      <c r="AN28" s="77">
        <v>24</v>
      </c>
      <c r="AO28" s="77">
        <v>25</v>
      </c>
      <c r="AP28" s="77">
        <v>26</v>
      </c>
      <c r="AQ28" s="77">
        <v>27</v>
      </c>
      <c r="AR28" s="77">
        <v>28</v>
      </c>
      <c r="AS28" s="100">
        <v>29</v>
      </c>
      <c r="AT28" s="100">
        <v>30</v>
      </c>
      <c r="AU28" s="78"/>
      <c r="AV28" s="8"/>
    </row>
    <row r="29" spans="1:50" s="6" customFormat="1" ht="51" customHeight="1" x14ac:dyDescent="0.25">
      <c r="A29" s="75" t="str">
        <f>VLOOKUP(B29,Apoio!$A:$C,3,FALSE)</f>
        <v>MCSD EE - Liquidação</v>
      </c>
      <c r="B29" s="82" t="s">
        <v>661</v>
      </c>
      <c r="C29" s="86">
        <v>45383</v>
      </c>
      <c r="D29" s="84" t="s">
        <v>964</v>
      </c>
      <c r="E29" s="78" t="s">
        <v>84</v>
      </c>
      <c r="F29" s="88"/>
      <c r="G29" s="89"/>
      <c r="H29" s="89" t="s">
        <v>84</v>
      </c>
      <c r="I29" s="89"/>
      <c r="J29" s="89"/>
      <c r="K29" s="89"/>
      <c r="L29" s="89"/>
      <c r="M29" s="89"/>
      <c r="N29" s="90"/>
      <c r="O29" s="98" t="s">
        <v>796</v>
      </c>
      <c r="P29" s="99">
        <v>45449</v>
      </c>
      <c r="Q29" s="100">
        <v>1</v>
      </c>
      <c r="R29" s="100">
        <v>2</v>
      </c>
      <c r="S29" s="77">
        <v>3</v>
      </c>
      <c r="T29" s="77">
        <v>4</v>
      </c>
      <c r="U29" s="77">
        <v>5</v>
      </c>
      <c r="V29" s="79">
        <v>6</v>
      </c>
      <c r="W29" s="77">
        <v>7</v>
      </c>
      <c r="X29" s="100">
        <v>8</v>
      </c>
      <c r="Y29" s="100">
        <v>9</v>
      </c>
      <c r="Z29" s="77">
        <v>10</v>
      </c>
      <c r="AA29" s="77">
        <v>11</v>
      </c>
      <c r="AB29" s="77">
        <v>12</v>
      </c>
      <c r="AC29" s="77">
        <v>13</v>
      </c>
      <c r="AD29" s="77">
        <v>14</v>
      </c>
      <c r="AE29" s="100">
        <v>15</v>
      </c>
      <c r="AF29" s="100">
        <v>16</v>
      </c>
      <c r="AG29" s="77">
        <v>17</v>
      </c>
      <c r="AH29" s="77">
        <v>18</v>
      </c>
      <c r="AI29" s="77">
        <v>19</v>
      </c>
      <c r="AJ29" s="77">
        <v>20</v>
      </c>
      <c r="AK29" s="77">
        <v>21</v>
      </c>
      <c r="AL29" s="100">
        <v>22</v>
      </c>
      <c r="AM29" s="100">
        <v>23</v>
      </c>
      <c r="AN29" s="77">
        <v>24</v>
      </c>
      <c r="AO29" s="77">
        <v>25</v>
      </c>
      <c r="AP29" s="77">
        <v>26</v>
      </c>
      <c r="AQ29" s="77">
        <v>27</v>
      </c>
      <c r="AR29" s="77">
        <v>28</v>
      </c>
      <c r="AS29" s="100">
        <v>29</v>
      </c>
      <c r="AT29" s="100">
        <v>30</v>
      </c>
      <c r="AU29" s="78" t="s">
        <v>965</v>
      </c>
      <c r="AW29" s="8"/>
    </row>
    <row r="30" spans="1:50" s="6" customFormat="1" ht="20.5" customHeight="1" x14ac:dyDescent="0.25">
      <c r="A30" s="75" t="str">
        <f>VLOOKUP(B30,Apoio!$A:$C,3,FALSE)</f>
        <v>Medição Contábil</v>
      </c>
      <c r="B30" s="202" t="s">
        <v>1010</v>
      </c>
      <c r="C30" s="86">
        <v>45413</v>
      </c>
      <c r="D30" s="96" t="s">
        <v>9</v>
      </c>
      <c r="E30" s="78" t="s">
        <v>77</v>
      </c>
      <c r="F30" s="91" t="s">
        <v>760</v>
      </c>
      <c r="G30" s="92" t="s">
        <v>761</v>
      </c>
      <c r="H30" s="92" t="s">
        <v>762</v>
      </c>
      <c r="I30" s="92" t="s">
        <v>763</v>
      </c>
      <c r="J30" s="89"/>
      <c r="K30" s="89"/>
      <c r="L30" s="89"/>
      <c r="M30" s="89"/>
      <c r="N30" s="90"/>
      <c r="O30" s="98" t="s">
        <v>796</v>
      </c>
      <c r="P30" s="99">
        <v>45449</v>
      </c>
      <c r="Q30" s="188">
        <v>1</v>
      </c>
      <c r="R30" s="176">
        <v>2</v>
      </c>
      <c r="S30" s="178">
        <v>3</v>
      </c>
      <c r="T30" s="178">
        <v>4</v>
      </c>
      <c r="U30" s="178">
        <v>5</v>
      </c>
      <c r="V30" s="171">
        <v>6</v>
      </c>
      <c r="W30" s="178">
        <v>7</v>
      </c>
      <c r="X30" s="176">
        <v>8</v>
      </c>
      <c r="Y30" s="176">
        <v>9</v>
      </c>
      <c r="Z30" s="178">
        <v>10</v>
      </c>
      <c r="AA30" s="178">
        <v>11</v>
      </c>
      <c r="AB30" s="178">
        <v>12</v>
      </c>
      <c r="AC30" s="178">
        <v>13</v>
      </c>
      <c r="AD30" s="178">
        <v>14</v>
      </c>
      <c r="AE30" s="176">
        <v>15</v>
      </c>
      <c r="AF30" s="176">
        <v>16</v>
      </c>
      <c r="AG30" s="178">
        <v>17</v>
      </c>
      <c r="AH30" s="178">
        <v>18</v>
      </c>
      <c r="AI30" s="178">
        <v>19</v>
      </c>
      <c r="AJ30" s="178">
        <v>20</v>
      </c>
      <c r="AK30" s="178">
        <v>21</v>
      </c>
      <c r="AL30" s="176">
        <v>22</v>
      </c>
      <c r="AM30" s="176">
        <v>23</v>
      </c>
      <c r="AN30" s="178">
        <v>24</v>
      </c>
      <c r="AO30" s="178">
        <v>25</v>
      </c>
      <c r="AP30" s="178">
        <v>26</v>
      </c>
      <c r="AQ30" s="178">
        <v>27</v>
      </c>
      <c r="AR30" s="178">
        <v>28</v>
      </c>
      <c r="AS30" s="176">
        <v>29</v>
      </c>
      <c r="AT30" s="176">
        <v>30</v>
      </c>
      <c r="AU30" s="174"/>
      <c r="AV30" s="8"/>
      <c r="AW30" s="3"/>
      <c r="AX30" s="3"/>
    </row>
    <row r="31" spans="1:50" s="6" customFormat="1" ht="20.5" customHeight="1" x14ac:dyDescent="0.25">
      <c r="A31" s="75"/>
      <c r="B31" s="203"/>
      <c r="C31" s="86">
        <v>45413</v>
      </c>
      <c r="D31" s="96" t="s">
        <v>9</v>
      </c>
      <c r="E31" s="78" t="s">
        <v>1028</v>
      </c>
      <c r="F31" s="91" t="s">
        <v>1029</v>
      </c>
      <c r="G31" s="92" t="s">
        <v>1030</v>
      </c>
      <c r="H31" s="89"/>
      <c r="I31" s="89"/>
      <c r="J31" s="89"/>
      <c r="K31" s="89"/>
      <c r="L31" s="89"/>
      <c r="M31" s="89"/>
      <c r="N31" s="90"/>
      <c r="O31" s="98" t="s">
        <v>796</v>
      </c>
      <c r="P31" s="99">
        <v>45449</v>
      </c>
      <c r="Q31" s="189"/>
      <c r="R31" s="177"/>
      <c r="S31" s="179"/>
      <c r="T31" s="179"/>
      <c r="U31" s="179"/>
      <c r="V31" s="172"/>
      <c r="W31" s="179"/>
      <c r="X31" s="177"/>
      <c r="Y31" s="177"/>
      <c r="Z31" s="179"/>
      <c r="AA31" s="179"/>
      <c r="AB31" s="179"/>
      <c r="AC31" s="179"/>
      <c r="AD31" s="179"/>
      <c r="AE31" s="177"/>
      <c r="AF31" s="177"/>
      <c r="AG31" s="179"/>
      <c r="AH31" s="179"/>
      <c r="AI31" s="179"/>
      <c r="AJ31" s="179"/>
      <c r="AK31" s="179"/>
      <c r="AL31" s="177"/>
      <c r="AM31" s="177"/>
      <c r="AN31" s="179"/>
      <c r="AO31" s="179"/>
      <c r="AP31" s="179"/>
      <c r="AQ31" s="179"/>
      <c r="AR31" s="179"/>
      <c r="AS31" s="177"/>
      <c r="AT31" s="177"/>
      <c r="AU31" s="175"/>
      <c r="AV31" s="8"/>
      <c r="AW31" s="3"/>
      <c r="AX31" s="3"/>
    </row>
    <row r="32" spans="1:50" s="6" customFormat="1" ht="20.5" customHeight="1" x14ac:dyDescent="0.25">
      <c r="A32" s="75"/>
      <c r="B32" s="204"/>
      <c r="C32" s="86">
        <v>45413</v>
      </c>
      <c r="D32" s="96" t="s">
        <v>9</v>
      </c>
      <c r="E32" s="78" t="s">
        <v>586</v>
      </c>
      <c r="F32" s="91" t="s">
        <v>588</v>
      </c>
      <c r="G32" s="92" t="s">
        <v>589</v>
      </c>
      <c r="H32" s="89" t="s">
        <v>590</v>
      </c>
      <c r="I32" s="89"/>
      <c r="J32" s="89"/>
      <c r="K32" s="89"/>
      <c r="L32" s="89"/>
      <c r="M32" s="89"/>
      <c r="N32" s="90"/>
      <c r="O32" s="98" t="s">
        <v>796</v>
      </c>
      <c r="P32" s="99">
        <v>45449</v>
      </c>
      <c r="Q32" s="190"/>
      <c r="R32" s="184"/>
      <c r="S32" s="183"/>
      <c r="T32" s="183"/>
      <c r="U32" s="183"/>
      <c r="V32" s="173"/>
      <c r="W32" s="183"/>
      <c r="X32" s="184"/>
      <c r="Y32" s="184"/>
      <c r="Z32" s="183"/>
      <c r="AA32" s="183"/>
      <c r="AB32" s="183"/>
      <c r="AC32" s="183"/>
      <c r="AD32" s="183"/>
      <c r="AE32" s="184"/>
      <c r="AF32" s="184"/>
      <c r="AG32" s="183"/>
      <c r="AH32" s="183"/>
      <c r="AI32" s="183"/>
      <c r="AJ32" s="183"/>
      <c r="AK32" s="183"/>
      <c r="AL32" s="184"/>
      <c r="AM32" s="184"/>
      <c r="AN32" s="183"/>
      <c r="AO32" s="183"/>
      <c r="AP32" s="183"/>
      <c r="AQ32" s="183"/>
      <c r="AR32" s="183"/>
      <c r="AS32" s="184"/>
      <c r="AT32" s="184"/>
      <c r="AU32" s="198"/>
      <c r="AV32" s="8"/>
      <c r="AW32" s="3"/>
      <c r="AX32" s="3"/>
    </row>
    <row r="33" spans="1:48" s="6" customFormat="1" ht="58" x14ac:dyDescent="0.25">
      <c r="A33" s="75" t="str">
        <f>VLOOKUP(B33,Apoio!$A:$C,3,FALSE)</f>
        <v>Monitoramento Prudencial</v>
      </c>
      <c r="B33" s="82" t="s">
        <v>1011</v>
      </c>
      <c r="C33" s="86">
        <v>45413</v>
      </c>
      <c r="D33" s="84" t="s">
        <v>84</v>
      </c>
      <c r="E33" s="78" t="s">
        <v>84</v>
      </c>
      <c r="F33" s="89"/>
      <c r="G33" s="89"/>
      <c r="H33" s="89" t="s">
        <v>84</v>
      </c>
      <c r="I33" s="89"/>
      <c r="J33" s="89"/>
      <c r="K33" s="89"/>
      <c r="L33" s="89"/>
      <c r="M33" s="89"/>
      <c r="N33" s="90"/>
      <c r="O33" s="98" t="s">
        <v>796</v>
      </c>
      <c r="P33" s="99">
        <v>45449</v>
      </c>
      <c r="Q33" s="100">
        <v>1</v>
      </c>
      <c r="R33" s="100">
        <v>2</v>
      </c>
      <c r="S33" s="77">
        <v>3</v>
      </c>
      <c r="T33" s="77">
        <v>4</v>
      </c>
      <c r="U33" s="77">
        <v>5</v>
      </c>
      <c r="V33" s="79">
        <v>6</v>
      </c>
      <c r="W33" s="77">
        <v>7</v>
      </c>
      <c r="X33" s="100">
        <v>8</v>
      </c>
      <c r="Y33" s="100">
        <v>9</v>
      </c>
      <c r="Z33" s="77">
        <v>10</v>
      </c>
      <c r="AA33" s="77">
        <v>11</v>
      </c>
      <c r="AB33" s="77">
        <v>12</v>
      </c>
      <c r="AC33" s="77">
        <v>13</v>
      </c>
      <c r="AD33" s="77">
        <v>14</v>
      </c>
      <c r="AE33" s="100">
        <v>15</v>
      </c>
      <c r="AF33" s="100">
        <v>16</v>
      </c>
      <c r="AG33" s="77">
        <v>17</v>
      </c>
      <c r="AH33" s="77">
        <v>18</v>
      </c>
      <c r="AI33" s="77">
        <v>19</v>
      </c>
      <c r="AJ33" s="77">
        <v>20</v>
      </c>
      <c r="AK33" s="77">
        <v>21</v>
      </c>
      <c r="AL33" s="100">
        <v>22</v>
      </c>
      <c r="AM33" s="100">
        <v>23</v>
      </c>
      <c r="AN33" s="77">
        <v>24</v>
      </c>
      <c r="AO33" s="77">
        <v>25</v>
      </c>
      <c r="AP33" s="77">
        <v>26</v>
      </c>
      <c r="AQ33" s="77">
        <v>27</v>
      </c>
      <c r="AR33" s="77">
        <v>28</v>
      </c>
      <c r="AS33" s="100">
        <v>29</v>
      </c>
      <c r="AT33" s="100">
        <v>30</v>
      </c>
      <c r="AU33" s="78"/>
      <c r="AV33" s="8"/>
    </row>
    <row r="34" spans="1:48" s="6" customFormat="1" ht="58" x14ac:dyDescent="0.25">
      <c r="A34" s="75" t="str">
        <f>VLOOKUP(B34,Apoio!$A:$C,3,FALSE)</f>
        <v>Monitoramento Prudencial</v>
      </c>
      <c r="B34" s="82" t="s">
        <v>1013</v>
      </c>
      <c r="C34" s="86">
        <v>45413</v>
      </c>
      <c r="D34" s="84" t="s">
        <v>930</v>
      </c>
      <c r="E34" s="78" t="s">
        <v>84</v>
      </c>
      <c r="F34" s="89"/>
      <c r="G34" s="89"/>
      <c r="H34" s="89" t="s">
        <v>84</v>
      </c>
      <c r="I34" s="89"/>
      <c r="J34" s="89"/>
      <c r="K34" s="89"/>
      <c r="L34" s="89"/>
      <c r="M34" s="89"/>
      <c r="N34" s="90"/>
      <c r="O34" s="98" t="s">
        <v>796</v>
      </c>
      <c r="P34" s="99">
        <v>45450</v>
      </c>
      <c r="Q34" s="100">
        <v>1</v>
      </c>
      <c r="R34" s="100">
        <v>2</v>
      </c>
      <c r="S34" s="77">
        <v>3</v>
      </c>
      <c r="T34" s="77">
        <v>4</v>
      </c>
      <c r="U34" s="77">
        <v>5</v>
      </c>
      <c r="V34" s="77">
        <v>6</v>
      </c>
      <c r="W34" s="79">
        <v>7</v>
      </c>
      <c r="X34" s="100">
        <v>8</v>
      </c>
      <c r="Y34" s="100">
        <v>9</v>
      </c>
      <c r="Z34" s="77">
        <v>10</v>
      </c>
      <c r="AA34" s="77">
        <v>11</v>
      </c>
      <c r="AB34" s="77">
        <v>12</v>
      </c>
      <c r="AC34" s="77">
        <v>13</v>
      </c>
      <c r="AD34" s="77">
        <v>14</v>
      </c>
      <c r="AE34" s="100">
        <v>15</v>
      </c>
      <c r="AF34" s="100">
        <v>16</v>
      </c>
      <c r="AG34" s="77">
        <v>17</v>
      </c>
      <c r="AH34" s="77">
        <v>18</v>
      </c>
      <c r="AI34" s="77">
        <v>19</v>
      </c>
      <c r="AJ34" s="77">
        <v>20</v>
      </c>
      <c r="AK34" s="77">
        <v>21</v>
      </c>
      <c r="AL34" s="100">
        <v>22</v>
      </c>
      <c r="AM34" s="100">
        <v>23</v>
      </c>
      <c r="AN34" s="77">
        <v>24</v>
      </c>
      <c r="AO34" s="77">
        <v>25</v>
      </c>
      <c r="AP34" s="77">
        <v>26</v>
      </c>
      <c r="AQ34" s="77">
        <v>27</v>
      </c>
      <c r="AR34" s="77">
        <v>28</v>
      </c>
      <c r="AS34" s="100">
        <v>29</v>
      </c>
      <c r="AT34" s="100">
        <v>30</v>
      </c>
      <c r="AU34" s="78"/>
      <c r="AV34" s="8"/>
    </row>
    <row r="35" spans="1:48" s="6" customFormat="1" ht="43.5" x14ac:dyDescent="0.25">
      <c r="A35" s="75" t="str">
        <f>VLOOKUP(B35,Apoio!$A:$C,3,FALSE)</f>
        <v>Contribuição Associativa</v>
      </c>
      <c r="B35" s="82" t="s">
        <v>959</v>
      </c>
      <c r="C35" s="86">
        <v>45444</v>
      </c>
      <c r="D35" s="84" t="s">
        <v>18</v>
      </c>
      <c r="E35" s="78" t="s">
        <v>86</v>
      </c>
      <c r="F35" s="88" t="s">
        <v>695</v>
      </c>
      <c r="G35" s="89" t="s">
        <v>696</v>
      </c>
      <c r="H35" s="89" t="s">
        <v>697</v>
      </c>
      <c r="I35" s="89"/>
      <c r="J35" s="89"/>
      <c r="K35" s="89"/>
      <c r="L35" s="89"/>
      <c r="M35" s="89"/>
      <c r="N35" s="90"/>
      <c r="O35" s="98" t="s">
        <v>796</v>
      </c>
      <c r="P35" s="99">
        <v>45450</v>
      </c>
      <c r="Q35" s="100">
        <v>1</v>
      </c>
      <c r="R35" s="100">
        <v>2</v>
      </c>
      <c r="S35" s="77">
        <v>3</v>
      </c>
      <c r="T35" s="77">
        <v>4</v>
      </c>
      <c r="U35" s="77">
        <v>5</v>
      </c>
      <c r="V35" s="77">
        <v>6</v>
      </c>
      <c r="W35" s="79">
        <v>7</v>
      </c>
      <c r="X35" s="100">
        <v>8</v>
      </c>
      <c r="Y35" s="100">
        <v>9</v>
      </c>
      <c r="Z35" s="77">
        <v>10</v>
      </c>
      <c r="AA35" s="77">
        <v>11</v>
      </c>
      <c r="AB35" s="77">
        <v>12</v>
      </c>
      <c r="AC35" s="77">
        <v>13</v>
      </c>
      <c r="AD35" s="77">
        <v>14</v>
      </c>
      <c r="AE35" s="100">
        <v>15</v>
      </c>
      <c r="AF35" s="100">
        <v>16</v>
      </c>
      <c r="AG35" s="77">
        <v>17</v>
      </c>
      <c r="AH35" s="77">
        <v>18</v>
      </c>
      <c r="AI35" s="77">
        <v>19</v>
      </c>
      <c r="AJ35" s="77">
        <v>20</v>
      </c>
      <c r="AK35" s="77">
        <v>21</v>
      </c>
      <c r="AL35" s="100">
        <v>22</v>
      </c>
      <c r="AM35" s="100">
        <v>23</v>
      </c>
      <c r="AN35" s="77">
        <v>24</v>
      </c>
      <c r="AO35" s="77">
        <v>25</v>
      </c>
      <c r="AP35" s="77">
        <v>26</v>
      </c>
      <c r="AQ35" s="77">
        <v>27</v>
      </c>
      <c r="AR35" s="77">
        <v>28</v>
      </c>
      <c r="AS35" s="100">
        <v>29</v>
      </c>
      <c r="AT35" s="100">
        <v>30</v>
      </c>
      <c r="AU35" s="78"/>
      <c r="AV35" s="8"/>
    </row>
    <row r="36" spans="1:48" s="6" customFormat="1" ht="36" customHeight="1" x14ac:dyDescent="0.25">
      <c r="A36" s="75" t="str">
        <f>VLOOKUP(B36,Apoio!$A:$C,3,FALSE)</f>
        <v>MCP - Decisões Judiciais</v>
      </c>
      <c r="B36" s="82" t="s">
        <v>534</v>
      </c>
      <c r="C36" s="86">
        <v>45413</v>
      </c>
      <c r="D36" s="84" t="s">
        <v>532</v>
      </c>
      <c r="E36" s="78" t="s">
        <v>511</v>
      </c>
      <c r="F36" s="91" t="s">
        <v>698</v>
      </c>
      <c r="G36" s="89" t="s">
        <v>699</v>
      </c>
      <c r="H36" s="89" t="s">
        <v>700</v>
      </c>
      <c r="I36" s="89" t="s">
        <v>701</v>
      </c>
      <c r="J36" s="89"/>
      <c r="K36" s="89"/>
      <c r="L36" s="89"/>
      <c r="M36" s="89"/>
      <c r="N36" s="90"/>
      <c r="O36" s="98" t="s">
        <v>796</v>
      </c>
      <c r="P36" s="99">
        <v>45450</v>
      </c>
      <c r="Q36" s="100">
        <v>1</v>
      </c>
      <c r="R36" s="100">
        <v>2</v>
      </c>
      <c r="S36" s="77">
        <v>3</v>
      </c>
      <c r="T36" s="77">
        <v>4</v>
      </c>
      <c r="U36" s="77">
        <v>5</v>
      </c>
      <c r="V36" s="77">
        <v>6</v>
      </c>
      <c r="W36" s="79">
        <v>7</v>
      </c>
      <c r="X36" s="100">
        <v>8</v>
      </c>
      <c r="Y36" s="100">
        <v>9</v>
      </c>
      <c r="Z36" s="77">
        <v>10</v>
      </c>
      <c r="AA36" s="77">
        <v>11</v>
      </c>
      <c r="AB36" s="77">
        <v>12</v>
      </c>
      <c r="AC36" s="77">
        <v>13</v>
      </c>
      <c r="AD36" s="77">
        <v>14</v>
      </c>
      <c r="AE36" s="100">
        <v>15</v>
      </c>
      <c r="AF36" s="100">
        <v>16</v>
      </c>
      <c r="AG36" s="77">
        <v>17</v>
      </c>
      <c r="AH36" s="77">
        <v>18</v>
      </c>
      <c r="AI36" s="77">
        <v>19</v>
      </c>
      <c r="AJ36" s="77">
        <v>20</v>
      </c>
      <c r="AK36" s="77">
        <v>21</v>
      </c>
      <c r="AL36" s="100">
        <v>22</v>
      </c>
      <c r="AM36" s="100">
        <v>23</v>
      </c>
      <c r="AN36" s="77">
        <v>24</v>
      </c>
      <c r="AO36" s="77">
        <v>25</v>
      </c>
      <c r="AP36" s="77">
        <v>26</v>
      </c>
      <c r="AQ36" s="77">
        <v>27</v>
      </c>
      <c r="AR36" s="77">
        <v>28</v>
      </c>
      <c r="AS36" s="100">
        <v>29</v>
      </c>
      <c r="AT36" s="100">
        <v>30</v>
      </c>
      <c r="AU36" s="78"/>
      <c r="AV36" s="8"/>
    </row>
    <row r="37" spans="1:48" s="6" customFormat="1" ht="45.75" customHeight="1" x14ac:dyDescent="0.25">
      <c r="A37" s="75" t="str">
        <f>VLOOKUP(B37,Apoio!$A:$C,3,FALSE)</f>
        <v>Energia de Reserva - Cessão Eólica</v>
      </c>
      <c r="B37" s="82" t="s">
        <v>402</v>
      </c>
      <c r="C37" s="86">
        <v>45383</v>
      </c>
      <c r="D37" s="84" t="s">
        <v>21</v>
      </c>
      <c r="E37" s="78" t="s">
        <v>84</v>
      </c>
      <c r="F37" s="91"/>
      <c r="G37" s="89"/>
      <c r="H37" s="89" t="s">
        <v>84</v>
      </c>
      <c r="I37" s="89"/>
      <c r="J37" s="89"/>
      <c r="K37" s="89"/>
      <c r="L37" s="89"/>
      <c r="M37" s="89"/>
      <c r="N37" s="90"/>
      <c r="O37" s="98" t="s">
        <v>796</v>
      </c>
      <c r="P37" s="99">
        <v>45450</v>
      </c>
      <c r="Q37" s="100">
        <v>1</v>
      </c>
      <c r="R37" s="100">
        <v>2</v>
      </c>
      <c r="S37" s="77">
        <v>3</v>
      </c>
      <c r="T37" s="77">
        <v>4</v>
      </c>
      <c r="U37" s="77">
        <v>5</v>
      </c>
      <c r="V37" s="77">
        <v>6</v>
      </c>
      <c r="W37" s="79">
        <v>7</v>
      </c>
      <c r="X37" s="100">
        <v>8</v>
      </c>
      <c r="Y37" s="100">
        <v>9</v>
      </c>
      <c r="Z37" s="77">
        <v>10</v>
      </c>
      <c r="AA37" s="77">
        <v>11</v>
      </c>
      <c r="AB37" s="77">
        <v>12</v>
      </c>
      <c r="AC37" s="77">
        <v>13</v>
      </c>
      <c r="AD37" s="77">
        <v>14</v>
      </c>
      <c r="AE37" s="100">
        <v>15</v>
      </c>
      <c r="AF37" s="100">
        <v>16</v>
      </c>
      <c r="AG37" s="77">
        <v>17</v>
      </c>
      <c r="AH37" s="77">
        <v>18</v>
      </c>
      <c r="AI37" s="77">
        <v>19</v>
      </c>
      <c r="AJ37" s="77">
        <v>20</v>
      </c>
      <c r="AK37" s="77">
        <v>21</v>
      </c>
      <c r="AL37" s="100">
        <v>22</v>
      </c>
      <c r="AM37" s="100">
        <v>23</v>
      </c>
      <c r="AN37" s="77">
        <v>24</v>
      </c>
      <c r="AO37" s="77">
        <v>25</v>
      </c>
      <c r="AP37" s="77">
        <v>26</v>
      </c>
      <c r="AQ37" s="77">
        <v>27</v>
      </c>
      <c r="AR37" s="77">
        <v>28</v>
      </c>
      <c r="AS37" s="100">
        <v>29</v>
      </c>
      <c r="AT37" s="100">
        <v>30</v>
      </c>
      <c r="AU37" s="78" t="s">
        <v>960</v>
      </c>
      <c r="AV37" s="8"/>
    </row>
    <row r="38" spans="1:48" s="6" customFormat="1" ht="45.75" customHeight="1" x14ac:dyDescent="0.25">
      <c r="A38" s="75" t="str">
        <f>VLOOKUP(B38,Apoio!$A:$C,3,FALSE)</f>
        <v>Energia de Reserva - Cessão Biomassa</v>
      </c>
      <c r="B38" s="82" t="s">
        <v>401</v>
      </c>
      <c r="C38" s="86">
        <v>45383</v>
      </c>
      <c r="D38" s="84" t="s">
        <v>21</v>
      </c>
      <c r="E38" s="78" t="s">
        <v>84</v>
      </c>
      <c r="F38" s="88"/>
      <c r="G38" s="89"/>
      <c r="H38" s="89" t="s">
        <v>84</v>
      </c>
      <c r="I38" s="89"/>
      <c r="J38" s="89"/>
      <c r="K38" s="89"/>
      <c r="L38" s="89"/>
      <c r="M38" s="89"/>
      <c r="N38" s="90"/>
      <c r="O38" s="98" t="s">
        <v>796</v>
      </c>
      <c r="P38" s="99">
        <v>45450</v>
      </c>
      <c r="Q38" s="100">
        <v>1</v>
      </c>
      <c r="R38" s="100">
        <v>2</v>
      </c>
      <c r="S38" s="77">
        <v>3</v>
      </c>
      <c r="T38" s="77">
        <v>4</v>
      </c>
      <c r="U38" s="77">
        <v>5</v>
      </c>
      <c r="V38" s="77">
        <v>6</v>
      </c>
      <c r="W38" s="79">
        <v>7</v>
      </c>
      <c r="X38" s="100">
        <v>8</v>
      </c>
      <c r="Y38" s="100">
        <v>9</v>
      </c>
      <c r="Z38" s="77">
        <v>10</v>
      </c>
      <c r="AA38" s="77">
        <v>11</v>
      </c>
      <c r="AB38" s="77">
        <v>12</v>
      </c>
      <c r="AC38" s="77">
        <v>13</v>
      </c>
      <c r="AD38" s="77">
        <v>14</v>
      </c>
      <c r="AE38" s="100">
        <v>15</v>
      </c>
      <c r="AF38" s="100">
        <v>16</v>
      </c>
      <c r="AG38" s="77">
        <v>17</v>
      </c>
      <c r="AH38" s="77">
        <v>18</v>
      </c>
      <c r="AI38" s="77">
        <v>19</v>
      </c>
      <c r="AJ38" s="77">
        <v>20</v>
      </c>
      <c r="AK38" s="77">
        <v>21</v>
      </c>
      <c r="AL38" s="100">
        <v>22</v>
      </c>
      <c r="AM38" s="100">
        <v>23</v>
      </c>
      <c r="AN38" s="77">
        <v>24</v>
      </c>
      <c r="AO38" s="77">
        <v>25</v>
      </c>
      <c r="AP38" s="77">
        <v>26</v>
      </c>
      <c r="AQ38" s="77">
        <v>27</v>
      </c>
      <c r="AR38" s="77">
        <v>28</v>
      </c>
      <c r="AS38" s="100">
        <v>29</v>
      </c>
      <c r="AT38" s="100">
        <v>30</v>
      </c>
      <c r="AU38" s="78" t="s">
        <v>962</v>
      </c>
      <c r="AV38" s="8"/>
    </row>
    <row r="39" spans="1:48" s="6" customFormat="1" ht="43.5" x14ac:dyDescent="0.25">
      <c r="A39" s="75" t="str">
        <f>VLOOKUP(B39,Apoio!$A:$C,3,FALSE)</f>
        <v>MCSD EN - Resultados</v>
      </c>
      <c r="B39" s="82" t="s">
        <v>1043</v>
      </c>
      <c r="C39" s="86" t="s">
        <v>84</v>
      </c>
      <c r="D39" s="84" t="s">
        <v>84</v>
      </c>
      <c r="E39" s="78" t="s">
        <v>84</v>
      </c>
      <c r="F39" s="89"/>
      <c r="G39" s="89"/>
      <c r="H39" s="89" t="s">
        <v>84</v>
      </c>
      <c r="I39" s="89"/>
      <c r="J39" s="15"/>
      <c r="K39" s="144"/>
      <c r="L39" s="89"/>
      <c r="M39" s="89"/>
      <c r="N39" s="108"/>
      <c r="O39" s="98" t="s">
        <v>796</v>
      </c>
      <c r="P39" s="99">
        <v>45450</v>
      </c>
      <c r="Q39" s="100">
        <v>1</v>
      </c>
      <c r="R39" s="100">
        <v>2</v>
      </c>
      <c r="S39" s="77">
        <v>3</v>
      </c>
      <c r="T39" s="77">
        <v>4</v>
      </c>
      <c r="U39" s="77">
        <v>5</v>
      </c>
      <c r="V39" s="77">
        <v>6</v>
      </c>
      <c r="W39" s="79">
        <v>7</v>
      </c>
      <c r="X39" s="100">
        <v>8</v>
      </c>
      <c r="Y39" s="100">
        <v>9</v>
      </c>
      <c r="Z39" s="77">
        <v>10</v>
      </c>
      <c r="AA39" s="77">
        <v>11</v>
      </c>
      <c r="AB39" s="77">
        <v>12</v>
      </c>
      <c r="AC39" s="77">
        <v>13</v>
      </c>
      <c r="AD39" s="77">
        <v>14</v>
      </c>
      <c r="AE39" s="100">
        <v>15</v>
      </c>
      <c r="AF39" s="100">
        <v>16</v>
      </c>
      <c r="AG39" s="77">
        <v>17</v>
      </c>
      <c r="AH39" s="77">
        <v>18</v>
      </c>
      <c r="AI39" s="77">
        <v>19</v>
      </c>
      <c r="AJ39" s="77">
        <v>20</v>
      </c>
      <c r="AK39" s="77">
        <v>21</v>
      </c>
      <c r="AL39" s="100">
        <v>22</v>
      </c>
      <c r="AM39" s="100">
        <v>23</v>
      </c>
      <c r="AN39" s="77">
        <v>24</v>
      </c>
      <c r="AO39" s="77">
        <v>25</v>
      </c>
      <c r="AP39" s="77">
        <v>26</v>
      </c>
      <c r="AQ39" s="77">
        <v>27</v>
      </c>
      <c r="AR39" s="77">
        <v>28</v>
      </c>
      <c r="AS39" s="100">
        <v>29</v>
      </c>
      <c r="AT39" s="100">
        <v>30</v>
      </c>
      <c r="AU39" s="78"/>
      <c r="AV39" s="8"/>
    </row>
    <row r="40" spans="1:48" s="6" customFormat="1" ht="36" customHeight="1" x14ac:dyDescent="0.25">
      <c r="A40" s="75" t="str">
        <f>VLOOKUP(B40,Apoio!$A:$C,3,FALSE)</f>
        <v>MCSD EE - Resultados</v>
      </c>
      <c r="B40" s="82" t="s">
        <v>477</v>
      </c>
      <c r="C40" s="86">
        <v>45444</v>
      </c>
      <c r="D40" s="84" t="s">
        <v>385</v>
      </c>
      <c r="E40" s="78" t="s">
        <v>84</v>
      </c>
      <c r="F40" s="89"/>
      <c r="G40" s="89"/>
      <c r="H40" s="89" t="s">
        <v>84</v>
      </c>
      <c r="I40" s="89"/>
      <c r="J40" s="89"/>
      <c r="K40" s="89"/>
      <c r="L40" s="89"/>
      <c r="M40" s="89"/>
      <c r="N40" s="90"/>
      <c r="O40" s="98" t="s">
        <v>796</v>
      </c>
      <c r="P40" s="99">
        <v>45453</v>
      </c>
      <c r="Q40" s="100">
        <v>1</v>
      </c>
      <c r="R40" s="100">
        <v>2</v>
      </c>
      <c r="S40" s="77">
        <v>3</v>
      </c>
      <c r="T40" s="77">
        <v>4</v>
      </c>
      <c r="U40" s="77">
        <v>5</v>
      </c>
      <c r="V40" s="77">
        <v>6</v>
      </c>
      <c r="W40" s="77">
        <v>7</v>
      </c>
      <c r="X40" s="100">
        <v>8</v>
      </c>
      <c r="Y40" s="100">
        <v>9</v>
      </c>
      <c r="Z40" s="79">
        <v>10</v>
      </c>
      <c r="AA40" s="77">
        <v>11</v>
      </c>
      <c r="AB40" s="77">
        <v>12</v>
      </c>
      <c r="AC40" s="77">
        <v>13</v>
      </c>
      <c r="AD40" s="77">
        <v>14</v>
      </c>
      <c r="AE40" s="100">
        <v>15</v>
      </c>
      <c r="AF40" s="100">
        <v>16</v>
      </c>
      <c r="AG40" s="77">
        <v>17</v>
      </c>
      <c r="AH40" s="77">
        <v>18</v>
      </c>
      <c r="AI40" s="77">
        <v>19</v>
      </c>
      <c r="AJ40" s="77">
        <v>20</v>
      </c>
      <c r="AK40" s="77">
        <v>21</v>
      </c>
      <c r="AL40" s="100">
        <v>22</v>
      </c>
      <c r="AM40" s="100">
        <v>23</v>
      </c>
      <c r="AN40" s="77">
        <v>24</v>
      </c>
      <c r="AO40" s="77">
        <v>25</v>
      </c>
      <c r="AP40" s="77">
        <v>26</v>
      </c>
      <c r="AQ40" s="77">
        <v>27</v>
      </c>
      <c r="AR40" s="77">
        <v>28</v>
      </c>
      <c r="AS40" s="100">
        <v>29</v>
      </c>
      <c r="AT40" s="100">
        <v>30</v>
      </c>
      <c r="AU40" s="78"/>
      <c r="AV40" s="8"/>
    </row>
    <row r="41" spans="1:48" s="6" customFormat="1" ht="46.5" customHeight="1" x14ac:dyDescent="0.25">
      <c r="A41" s="75" t="str">
        <f>VLOOKUP(B41,Apoio!$A:$C,3,FALSE)</f>
        <v>Cotas de Energia Nuclear - Resultados</v>
      </c>
      <c r="B41" s="82" t="s">
        <v>170</v>
      </c>
      <c r="C41" s="86">
        <v>45413</v>
      </c>
      <c r="D41" s="84" t="s">
        <v>25</v>
      </c>
      <c r="E41" s="78" t="s">
        <v>90</v>
      </c>
      <c r="F41" s="91" t="s">
        <v>704</v>
      </c>
      <c r="G41" s="89" t="s">
        <v>705</v>
      </c>
      <c r="H41" s="89" t="s">
        <v>706</v>
      </c>
      <c r="I41" s="89" t="s">
        <v>707</v>
      </c>
      <c r="J41" s="89"/>
      <c r="K41" s="89"/>
      <c r="L41" s="89"/>
      <c r="M41" s="89"/>
      <c r="N41" s="90"/>
      <c r="O41" s="98" t="s">
        <v>796</v>
      </c>
      <c r="P41" s="99">
        <v>45453</v>
      </c>
      <c r="Q41" s="100">
        <v>1</v>
      </c>
      <c r="R41" s="100">
        <v>2</v>
      </c>
      <c r="S41" s="77">
        <v>3</v>
      </c>
      <c r="T41" s="77">
        <v>4</v>
      </c>
      <c r="U41" s="77">
        <v>5</v>
      </c>
      <c r="V41" s="77">
        <v>6</v>
      </c>
      <c r="W41" s="77">
        <v>7</v>
      </c>
      <c r="X41" s="100">
        <v>8</v>
      </c>
      <c r="Y41" s="100">
        <v>9</v>
      </c>
      <c r="Z41" s="79">
        <v>10</v>
      </c>
      <c r="AA41" s="77">
        <v>11</v>
      </c>
      <c r="AB41" s="77">
        <v>12</v>
      </c>
      <c r="AC41" s="77">
        <v>13</v>
      </c>
      <c r="AD41" s="77">
        <v>14</v>
      </c>
      <c r="AE41" s="100">
        <v>15</v>
      </c>
      <c r="AF41" s="100">
        <v>16</v>
      </c>
      <c r="AG41" s="77">
        <v>17</v>
      </c>
      <c r="AH41" s="77">
        <v>18</v>
      </c>
      <c r="AI41" s="77">
        <v>19</v>
      </c>
      <c r="AJ41" s="77">
        <v>20</v>
      </c>
      <c r="AK41" s="77">
        <v>21</v>
      </c>
      <c r="AL41" s="100">
        <v>22</v>
      </c>
      <c r="AM41" s="100">
        <v>23</v>
      </c>
      <c r="AN41" s="77">
        <v>24</v>
      </c>
      <c r="AO41" s="77">
        <v>25</v>
      </c>
      <c r="AP41" s="77">
        <v>26</v>
      </c>
      <c r="AQ41" s="77">
        <v>27</v>
      </c>
      <c r="AR41" s="77">
        <v>28</v>
      </c>
      <c r="AS41" s="100">
        <v>29</v>
      </c>
      <c r="AT41" s="100">
        <v>30</v>
      </c>
      <c r="AU41" s="78"/>
      <c r="AV41" s="8"/>
    </row>
    <row r="42" spans="1:48" s="6" customFormat="1" ht="36.75" customHeight="1" x14ac:dyDescent="0.25">
      <c r="A42" s="75" t="str">
        <f>VLOOKUP(B42,Apoio!$A:$C,3,FALSE)</f>
        <v>Cotas de Energia Nuclear - Pré-Liquidação</v>
      </c>
      <c r="B42" s="82" t="s">
        <v>568</v>
      </c>
      <c r="C42" s="86">
        <v>45413</v>
      </c>
      <c r="D42" s="84" t="s">
        <v>135</v>
      </c>
      <c r="E42" s="78" t="s">
        <v>136</v>
      </c>
      <c r="F42" s="88" t="s">
        <v>708</v>
      </c>
      <c r="G42" s="89" t="s">
        <v>709</v>
      </c>
      <c r="H42" s="89"/>
      <c r="I42" s="89"/>
      <c r="J42" s="89"/>
      <c r="K42" s="89"/>
      <c r="L42" s="89"/>
      <c r="M42" s="89"/>
      <c r="N42" s="90"/>
      <c r="O42" s="98" t="s">
        <v>796</v>
      </c>
      <c r="P42" s="99">
        <v>45453</v>
      </c>
      <c r="Q42" s="100">
        <v>1</v>
      </c>
      <c r="R42" s="100">
        <v>2</v>
      </c>
      <c r="S42" s="77">
        <v>3</v>
      </c>
      <c r="T42" s="77">
        <v>4</v>
      </c>
      <c r="U42" s="77">
        <v>5</v>
      </c>
      <c r="V42" s="77">
        <v>6</v>
      </c>
      <c r="W42" s="77">
        <v>7</v>
      </c>
      <c r="X42" s="100">
        <v>8</v>
      </c>
      <c r="Y42" s="100">
        <v>9</v>
      </c>
      <c r="Z42" s="79">
        <v>10</v>
      </c>
      <c r="AA42" s="77">
        <v>11</v>
      </c>
      <c r="AB42" s="77">
        <v>12</v>
      </c>
      <c r="AC42" s="77">
        <v>13</v>
      </c>
      <c r="AD42" s="77">
        <v>14</v>
      </c>
      <c r="AE42" s="100">
        <v>15</v>
      </c>
      <c r="AF42" s="100">
        <v>16</v>
      </c>
      <c r="AG42" s="77">
        <v>17</v>
      </c>
      <c r="AH42" s="77">
        <v>18</v>
      </c>
      <c r="AI42" s="77">
        <v>19</v>
      </c>
      <c r="AJ42" s="77">
        <v>20</v>
      </c>
      <c r="AK42" s="77">
        <v>21</v>
      </c>
      <c r="AL42" s="100">
        <v>22</v>
      </c>
      <c r="AM42" s="100">
        <v>23</v>
      </c>
      <c r="AN42" s="77">
        <v>24</v>
      </c>
      <c r="AO42" s="77">
        <v>25</v>
      </c>
      <c r="AP42" s="77">
        <v>26</v>
      </c>
      <c r="AQ42" s="77">
        <v>27</v>
      </c>
      <c r="AR42" s="77">
        <v>28</v>
      </c>
      <c r="AS42" s="100">
        <v>29</v>
      </c>
      <c r="AT42" s="100">
        <v>30</v>
      </c>
      <c r="AU42" s="78"/>
      <c r="AV42" s="8"/>
    </row>
    <row r="43" spans="1:48" s="6" customFormat="1" ht="36" customHeight="1" x14ac:dyDescent="0.25">
      <c r="A43" s="75" t="str">
        <f>VLOOKUP(B43,Apoio!$A:$C,3,FALSE)</f>
        <v>Contrato</v>
      </c>
      <c r="B43" s="82" t="s">
        <v>345</v>
      </c>
      <c r="C43" s="86">
        <v>45413</v>
      </c>
      <c r="D43" s="84" t="s">
        <v>954</v>
      </c>
      <c r="E43" s="78" t="s">
        <v>84</v>
      </c>
      <c r="F43" s="91"/>
      <c r="G43" s="89"/>
      <c r="H43" s="89" t="s">
        <v>84</v>
      </c>
      <c r="I43" s="89"/>
      <c r="J43" s="89"/>
      <c r="K43" s="89"/>
      <c r="L43" s="89"/>
      <c r="M43" s="89"/>
      <c r="N43" s="90"/>
      <c r="O43" s="98" t="s">
        <v>796</v>
      </c>
      <c r="P43" s="99">
        <v>45453</v>
      </c>
      <c r="Q43" s="100">
        <v>1</v>
      </c>
      <c r="R43" s="100">
        <v>2</v>
      </c>
      <c r="S43" s="77">
        <v>3</v>
      </c>
      <c r="T43" s="77">
        <v>4</v>
      </c>
      <c r="U43" s="77">
        <v>5</v>
      </c>
      <c r="V43" s="77">
        <v>6</v>
      </c>
      <c r="W43" s="77">
        <v>7</v>
      </c>
      <c r="X43" s="100">
        <v>8</v>
      </c>
      <c r="Y43" s="100">
        <v>9</v>
      </c>
      <c r="Z43" s="79">
        <v>10</v>
      </c>
      <c r="AA43" s="77">
        <v>11</v>
      </c>
      <c r="AB43" s="77">
        <v>12</v>
      </c>
      <c r="AC43" s="77">
        <v>13</v>
      </c>
      <c r="AD43" s="77">
        <v>14</v>
      </c>
      <c r="AE43" s="100">
        <v>15</v>
      </c>
      <c r="AF43" s="100">
        <v>16</v>
      </c>
      <c r="AG43" s="77">
        <v>17</v>
      </c>
      <c r="AH43" s="77">
        <v>18</v>
      </c>
      <c r="AI43" s="77">
        <v>19</v>
      </c>
      <c r="AJ43" s="77">
        <v>20</v>
      </c>
      <c r="AK43" s="77">
        <v>21</v>
      </c>
      <c r="AL43" s="100">
        <v>22</v>
      </c>
      <c r="AM43" s="100">
        <v>23</v>
      </c>
      <c r="AN43" s="77">
        <v>24</v>
      </c>
      <c r="AO43" s="77">
        <v>25</v>
      </c>
      <c r="AP43" s="77">
        <v>26</v>
      </c>
      <c r="AQ43" s="77">
        <v>27</v>
      </c>
      <c r="AR43" s="77">
        <v>28</v>
      </c>
      <c r="AS43" s="100">
        <v>29</v>
      </c>
      <c r="AT43" s="100">
        <v>30</v>
      </c>
      <c r="AU43" s="78"/>
      <c r="AV43" s="8"/>
    </row>
    <row r="44" spans="1:48" s="6" customFormat="1" ht="36" customHeight="1" x14ac:dyDescent="0.25">
      <c r="A44" s="75" t="str">
        <f>VLOOKUP(B44,Apoio!$A:$C,3,FALSE)</f>
        <v>AGP</v>
      </c>
      <c r="B44" s="82" t="s">
        <v>645</v>
      </c>
      <c r="C44" s="86">
        <v>45413</v>
      </c>
      <c r="D44" s="84" t="s">
        <v>25</v>
      </c>
      <c r="E44" s="78" t="s">
        <v>84</v>
      </c>
      <c r="F44" s="88"/>
      <c r="G44" s="89"/>
      <c r="H44" s="89" t="s">
        <v>84</v>
      </c>
      <c r="I44" s="89"/>
      <c r="J44" s="89"/>
      <c r="K44" s="89"/>
      <c r="L44" s="89"/>
      <c r="M44" s="89"/>
      <c r="N44" s="90"/>
      <c r="O44" s="98" t="s">
        <v>796</v>
      </c>
      <c r="P44" s="99">
        <v>45453</v>
      </c>
      <c r="Q44" s="100">
        <v>1</v>
      </c>
      <c r="R44" s="100">
        <v>2</v>
      </c>
      <c r="S44" s="77">
        <v>3</v>
      </c>
      <c r="T44" s="77">
        <v>4</v>
      </c>
      <c r="U44" s="77">
        <v>5</v>
      </c>
      <c r="V44" s="77">
        <v>6</v>
      </c>
      <c r="W44" s="77">
        <v>7</v>
      </c>
      <c r="X44" s="100">
        <v>8</v>
      </c>
      <c r="Y44" s="100">
        <v>9</v>
      </c>
      <c r="Z44" s="79">
        <v>10</v>
      </c>
      <c r="AA44" s="77">
        <v>11</v>
      </c>
      <c r="AB44" s="77">
        <v>12</v>
      </c>
      <c r="AC44" s="77">
        <v>13</v>
      </c>
      <c r="AD44" s="77">
        <v>14</v>
      </c>
      <c r="AE44" s="100">
        <v>15</v>
      </c>
      <c r="AF44" s="100">
        <v>16</v>
      </c>
      <c r="AG44" s="77">
        <v>17</v>
      </c>
      <c r="AH44" s="77">
        <v>18</v>
      </c>
      <c r="AI44" s="77">
        <v>19</v>
      </c>
      <c r="AJ44" s="77">
        <v>20</v>
      </c>
      <c r="AK44" s="77">
        <v>21</v>
      </c>
      <c r="AL44" s="100">
        <v>22</v>
      </c>
      <c r="AM44" s="100">
        <v>23</v>
      </c>
      <c r="AN44" s="77">
        <v>24</v>
      </c>
      <c r="AO44" s="77">
        <v>25</v>
      </c>
      <c r="AP44" s="77">
        <v>26</v>
      </c>
      <c r="AQ44" s="77">
        <v>27</v>
      </c>
      <c r="AR44" s="77">
        <v>28</v>
      </c>
      <c r="AS44" s="100">
        <v>29</v>
      </c>
      <c r="AT44" s="100">
        <v>30</v>
      </c>
      <c r="AU44" s="78"/>
      <c r="AV44" s="8"/>
    </row>
    <row r="45" spans="1:48" s="6" customFormat="1" ht="43.5" x14ac:dyDescent="0.25">
      <c r="A45" s="75" t="str">
        <f>VLOOKUP(B45,Apoio!$A:$C,3,FALSE)</f>
        <v>Energia de Reserva - Cessão Hidráulica</v>
      </c>
      <c r="B45" s="85" t="s">
        <v>680</v>
      </c>
      <c r="C45" s="86">
        <v>45383</v>
      </c>
      <c r="D45" s="84" t="s">
        <v>681</v>
      </c>
      <c r="E45" s="78" t="s">
        <v>795</v>
      </c>
      <c r="F45" s="95" t="s">
        <v>693</v>
      </c>
      <c r="G45" s="89" t="s">
        <v>702</v>
      </c>
      <c r="H45" s="89"/>
      <c r="I45" s="89"/>
      <c r="J45" s="89"/>
      <c r="K45" s="89"/>
      <c r="L45" s="89"/>
      <c r="M45" s="89"/>
      <c r="N45" s="90"/>
      <c r="O45" s="98" t="s">
        <v>796</v>
      </c>
      <c r="P45" s="99">
        <v>45453</v>
      </c>
      <c r="Q45" s="100">
        <v>1</v>
      </c>
      <c r="R45" s="100">
        <v>2</v>
      </c>
      <c r="S45" s="77">
        <v>3</v>
      </c>
      <c r="T45" s="77">
        <v>4</v>
      </c>
      <c r="U45" s="77">
        <v>5</v>
      </c>
      <c r="V45" s="77">
        <v>6</v>
      </c>
      <c r="W45" s="77">
        <v>7</v>
      </c>
      <c r="X45" s="100">
        <v>8</v>
      </c>
      <c r="Y45" s="100">
        <v>9</v>
      </c>
      <c r="Z45" s="79">
        <v>10</v>
      </c>
      <c r="AA45" s="77">
        <v>11</v>
      </c>
      <c r="AB45" s="77">
        <v>12</v>
      </c>
      <c r="AC45" s="77">
        <v>13</v>
      </c>
      <c r="AD45" s="77">
        <v>14</v>
      </c>
      <c r="AE45" s="100">
        <v>15</v>
      </c>
      <c r="AF45" s="100">
        <v>16</v>
      </c>
      <c r="AG45" s="77">
        <v>17</v>
      </c>
      <c r="AH45" s="77">
        <v>18</v>
      </c>
      <c r="AI45" s="77">
        <v>19</v>
      </c>
      <c r="AJ45" s="77">
        <v>20</v>
      </c>
      <c r="AK45" s="77">
        <v>21</v>
      </c>
      <c r="AL45" s="100">
        <v>22</v>
      </c>
      <c r="AM45" s="100">
        <v>23</v>
      </c>
      <c r="AN45" s="77">
        <v>24</v>
      </c>
      <c r="AO45" s="77">
        <v>25</v>
      </c>
      <c r="AP45" s="77">
        <v>26</v>
      </c>
      <c r="AQ45" s="77">
        <v>27</v>
      </c>
      <c r="AR45" s="77">
        <v>28</v>
      </c>
      <c r="AS45" s="100">
        <v>29</v>
      </c>
      <c r="AT45" s="100">
        <v>30</v>
      </c>
      <c r="AU45" s="78" t="s">
        <v>963</v>
      </c>
    </row>
    <row r="46" spans="1:48" s="6" customFormat="1" ht="36.75" customHeight="1" x14ac:dyDescent="0.25">
      <c r="A46" s="75" t="str">
        <f>VLOOKUP(B46,Apoio!$A:$C,3,FALSE)</f>
        <v>MVE - Resultados</v>
      </c>
      <c r="B46" s="82" t="s">
        <v>880</v>
      </c>
      <c r="C46" s="86">
        <v>45413</v>
      </c>
      <c r="D46" s="84" t="s">
        <v>613</v>
      </c>
      <c r="E46" s="78" t="s">
        <v>620</v>
      </c>
      <c r="F46" s="91" t="s">
        <v>1080</v>
      </c>
      <c r="G46" s="89"/>
      <c r="H46" s="89"/>
      <c r="I46" s="89"/>
      <c r="J46" s="89"/>
      <c r="K46" s="89"/>
      <c r="L46" s="89"/>
      <c r="M46" s="89"/>
      <c r="N46" s="90"/>
      <c r="O46" s="98" t="s">
        <v>796</v>
      </c>
      <c r="P46" s="99">
        <v>45453</v>
      </c>
      <c r="Q46" s="100">
        <v>1</v>
      </c>
      <c r="R46" s="100">
        <v>2</v>
      </c>
      <c r="S46" s="77">
        <v>3</v>
      </c>
      <c r="T46" s="77">
        <v>4</v>
      </c>
      <c r="U46" s="77">
        <v>5</v>
      </c>
      <c r="V46" s="77">
        <v>6</v>
      </c>
      <c r="W46" s="77">
        <v>7</v>
      </c>
      <c r="X46" s="100">
        <v>8</v>
      </c>
      <c r="Y46" s="100">
        <v>9</v>
      </c>
      <c r="Z46" s="79">
        <v>10</v>
      </c>
      <c r="AA46" s="77">
        <v>11</v>
      </c>
      <c r="AB46" s="77">
        <v>12</v>
      </c>
      <c r="AC46" s="77">
        <v>13</v>
      </c>
      <c r="AD46" s="77">
        <v>14</v>
      </c>
      <c r="AE46" s="100">
        <v>15</v>
      </c>
      <c r="AF46" s="100">
        <v>16</v>
      </c>
      <c r="AG46" s="77">
        <v>17</v>
      </c>
      <c r="AH46" s="77">
        <v>18</v>
      </c>
      <c r="AI46" s="77">
        <v>19</v>
      </c>
      <c r="AJ46" s="77">
        <v>20</v>
      </c>
      <c r="AK46" s="77">
        <v>21</v>
      </c>
      <c r="AL46" s="100">
        <v>22</v>
      </c>
      <c r="AM46" s="100">
        <v>23</v>
      </c>
      <c r="AN46" s="77">
        <v>24</v>
      </c>
      <c r="AO46" s="77">
        <v>25</v>
      </c>
      <c r="AP46" s="77">
        <v>26</v>
      </c>
      <c r="AQ46" s="77">
        <v>27</v>
      </c>
      <c r="AR46" s="77">
        <v>28</v>
      </c>
      <c r="AS46" s="100">
        <v>29</v>
      </c>
      <c r="AT46" s="100">
        <v>30</v>
      </c>
      <c r="AU46" s="78"/>
      <c r="AV46" s="8"/>
    </row>
    <row r="47" spans="1:48" s="6" customFormat="1" ht="36.75" customHeight="1" x14ac:dyDescent="0.25">
      <c r="A47" s="75" t="str">
        <f>VLOOKUP(B47,Apoio!$A:$C,3,FALSE)</f>
        <v>MVE - Pré-Liquidação</v>
      </c>
      <c r="B47" s="82" t="s">
        <v>881</v>
      </c>
      <c r="C47" s="86">
        <v>45413</v>
      </c>
      <c r="D47" s="84" t="s">
        <v>613</v>
      </c>
      <c r="E47" s="78" t="s">
        <v>622</v>
      </c>
      <c r="F47" s="88" t="s">
        <v>703</v>
      </c>
      <c r="G47" s="89"/>
      <c r="H47" s="89"/>
      <c r="I47" s="89"/>
      <c r="J47" s="89"/>
      <c r="K47" s="89"/>
      <c r="L47" s="89"/>
      <c r="M47" s="89"/>
      <c r="N47" s="90"/>
      <c r="O47" s="98" t="s">
        <v>796</v>
      </c>
      <c r="P47" s="99">
        <v>45453</v>
      </c>
      <c r="Q47" s="100">
        <v>1</v>
      </c>
      <c r="R47" s="100">
        <v>2</v>
      </c>
      <c r="S47" s="77">
        <v>3</v>
      </c>
      <c r="T47" s="77">
        <v>4</v>
      </c>
      <c r="U47" s="77">
        <v>5</v>
      </c>
      <c r="V47" s="77">
        <v>6</v>
      </c>
      <c r="W47" s="77">
        <v>7</v>
      </c>
      <c r="X47" s="100">
        <v>8</v>
      </c>
      <c r="Y47" s="100">
        <v>9</v>
      </c>
      <c r="Z47" s="79">
        <v>10</v>
      </c>
      <c r="AA47" s="77">
        <v>11</v>
      </c>
      <c r="AB47" s="77">
        <v>12</v>
      </c>
      <c r="AC47" s="77">
        <v>13</v>
      </c>
      <c r="AD47" s="77">
        <v>14</v>
      </c>
      <c r="AE47" s="100">
        <v>15</v>
      </c>
      <c r="AF47" s="100">
        <v>16</v>
      </c>
      <c r="AG47" s="77">
        <v>17</v>
      </c>
      <c r="AH47" s="77">
        <v>18</v>
      </c>
      <c r="AI47" s="77">
        <v>19</v>
      </c>
      <c r="AJ47" s="77">
        <v>20</v>
      </c>
      <c r="AK47" s="77">
        <v>21</v>
      </c>
      <c r="AL47" s="100">
        <v>22</v>
      </c>
      <c r="AM47" s="100">
        <v>23</v>
      </c>
      <c r="AN47" s="77">
        <v>24</v>
      </c>
      <c r="AO47" s="77">
        <v>25</v>
      </c>
      <c r="AP47" s="77">
        <v>26</v>
      </c>
      <c r="AQ47" s="77">
        <v>27</v>
      </c>
      <c r="AR47" s="77">
        <v>28</v>
      </c>
      <c r="AS47" s="100">
        <v>29</v>
      </c>
      <c r="AT47" s="100">
        <v>30</v>
      </c>
      <c r="AU47" s="78"/>
      <c r="AV47" s="8"/>
    </row>
    <row r="48" spans="1:48" s="6" customFormat="1" ht="36" customHeight="1" x14ac:dyDescent="0.25">
      <c r="A48" s="75" t="str">
        <f>VLOOKUP(B48,Apoio!$A:$C,3,FALSE)</f>
        <v>Conta Bandeiras</v>
      </c>
      <c r="B48" s="82" t="s">
        <v>166</v>
      </c>
      <c r="C48" s="86">
        <v>45383</v>
      </c>
      <c r="D48" s="84" t="s">
        <v>131</v>
      </c>
      <c r="E48" s="78" t="s">
        <v>84</v>
      </c>
      <c r="F48" s="88"/>
      <c r="G48" s="89"/>
      <c r="H48" s="89" t="s">
        <v>84</v>
      </c>
      <c r="I48" s="89"/>
      <c r="J48" s="89"/>
      <c r="K48" s="89"/>
      <c r="L48" s="89"/>
      <c r="M48" s="89"/>
      <c r="N48" s="90"/>
      <c r="O48" s="98" t="s">
        <v>796</v>
      </c>
      <c r="P48" s="99">
        <v>45453</v>
      </c>
      <c r="Q48" s="100">
        <v>1</v>
      </c>
      <c r="R48" s="100">
        <v>2</v>
      </c>
      <c r="S48" s="77">
        <v>3</v>
      </c>
      <c r="T48" s="77">
        <v>4</v>
      </c>
      <c r="U48" s="77">
        <v>5</v>
      </c>
      <c r="V48" s="77">
        <v>6</v>
      </c>
      <c r="W48" s="77">
        <v>7</v>
      </c>
      <c r="X48" s="100">
        <v>8</v>
      </c>
      <c r="Y48" s="100">
        <v>9</v>
      </c>
      <c r="Z48" s="79">
        <v>10</v>
      </c>
      <c r="AA48" s="77">
        <v>11</v>
      </c>
      <c r="AB48" s="77">
        <v>12</v>
      </c>
      <c r="AC48" s="77">
        <v>13</v>
      </c>
      <c r="AD48" s="77">
        <v>14</v>
      </c>
      <c r="AE48" s="100">
        <v>15</v>
      </c>
      <c r="AF48" s="100">
        <v>16</v>
      </c>
      <c r="AG48" s="77">
        <v>17</v>
      </c>
      <c r="AH48" s="77">
        <v>18</v>
      </c>
      <c r="AI48" s="77">
        <v>19</v>
      </c>
      <c r="AJ48" s="77">
        <v>20</v>
      </c>
      <c r="AK48" s="77">
        <v>21</v>
      </c>
      <c r="AL48" s="100">
        <v>22</v>
      </c>
      <c r="AM48" s="100">
        <v>23</v>
      </c>
      <c r="AN48" s="77">
        <v>24</v>
      </c>
      <c r="AO48" s="77">
        <v>25</v>
      </c>
      <c r="AP48" s="77">
        <v>26</v>
      </c>
      <c r="AQ48" s="77">
        <v>27</v>
      </c>
      <c r="AR48" s="77">
        <v>28</v>
      </c>
      <c r="AS48" s="100">
        <v>29</v>
      </c>
      <c r="AT48" s="100">
        <v>30</v>
      </c>
      <c r="AU48" s="78"/>
      <c r="AV48" s="8"/>
    </row>
    <row r="49" spans="1:48" s="6" customFormat="1" ht="36" customHeight="1" x14ac:dyDescent="0.25">
      <c r="A49" s="75" t="str">
        <f>VLOOKUP(B49,Apoio!$A:$C,3,FALSE)</f>
        <v>MCP - Liquidação</v>
      </c>
      <c r="B49" s="82" t="s">
        <v>167</v>
      </c>
      <c r="C49" s="86">
        <v>45383</v>
      </c>
      <c r="D49" s="84" t="s">
        <v>131</v>
      </c>
      <c r="E49" s="78" t="s">
        <v>84</v>
      </c>
      <c r="F49" s="91"/>
      <c r="G49" s="89"/>
      <c r="H49" s="89" t="s">
        <v>84</v>
      </c>
      <c r="I49" s="89"/>
      <c r="J49" s="89"/>
      <c r="K49" s="89"/>
      <c r="L49" s="89"/>
      <c r="M49" s="89"/>
      <c r="N49" s="90"/>
      <c r="O49" s="98" t="s">
        <v>796</v>
      </c>
      <c r="P49" s="99">
        <v>45453</v>
      </c>
      <c r="Q49" s="100">
        <v>1</v>
      </c>
      <c r="R49" s="100">
        <v>2</v>
      </c>
      <c r="S49" s="77">
        <v>3</v>
      </c>
      <c r="T49" s="77">
        <v>4</v>
      </c>
      <c r="U49" s="77">
        <v>5</v>
      </c>
      <c r="V49" s="77">
        <v>6</v>
      </c>
      <c r="W49" s="77">
        <v>7</v>
      </c>
      <c r="X49" s="100">
        <v>8</v>
      </c>
      <c r="Y49" s="100">
        <v>9</v>
      </c>
      <c r="Z49" s="79">
        <v>10</v>
      </c>
      <c r="AA49" s="77">
        <v>11</v>
      </c>
      <c r="AB49" s="77">
        <v>12</v>
      </c>
      <c r="AC49" s="77">
        <v>13</v>
      </c>
      <c r="AD49" s="77">
        <v>14</v>
      </c>
      <c r="AE49" s="100">
        <v>15</v>
      </c>
      <c r="AF49" s="100">
        <v>16</v>
      </c>
      <c r="AG49" s="77">
        <v>17</v>
      </c>
      <c r="AH49" s="77">
        <v>18</v>
      </c>
      <c r="AI49" s="77">
        <v>19</v>
      </c>
      <c r="AJ49" s="77">
        <v>20</v>
      </c>
      <c r="AK49" s="77">
        <v>21</v>
      </c>
      <c r="AL49" s="100">
        <v>22</v>
      </c>
      <c r="AM49" s="100">
        <v>23</v>
      </c>
      <c r="AN49" s="77">
        <v>24</v>
      </c>
      <c r="AO49" s="77">
        <v>25</v>
      </c>
      <c r="AP49" s="77">
        <v>26</v>
      </c>
      <c r="AQ49" s="77">
        <v>27</v>
      </c>
      <c r="AR49" s="77">
        <v>28</v>
      </c>
      <c r="AS49" s="100">
        <v>29</v>
      </c>
      <c r="AT49" s="100">
        <v>30</v>
      </c>
      <c r="AU49" s="78"/>
      <c r="AV49" s="8"/>
    </row>
    <row r="50" spans="1:48" s="6" customFormat="1" ht="20.5" customHeight="1" x14ac:dyDescent="0.25">
      <c r="A50" s="75" t="str">
        <f>VLOOKUP(B50,Apoio!$A:$C,3,FALSE)</f>
        <v>Medição Contábil</v>
      </c>
      <c r="B50" s="185" t="s">
        <v>1009</v>
      </c>
      <c r="C50" s="86">
        <v>45444</v>
      </c>
      <c r="D50" s="84" t="s">
        <v>84</v>
      </c>
      <c r="E50" s="78" t="s">
        <v>77</v>
      </c>
      <c r="F50" s="91" t="s">
        <v>760</v>
      </c>
      <c r="G50" s="92" t="s">
        <v>761</v>
      </c>
      <c r="H50" s="92" t="s">
        <v>762</v>
      </c>
      <c r="I50" s="92" t="s">
        <v>763</v>
      </c>
      <c r="J50" s="89"/>
      <c r="K50" s="89"/>
      <c r="L50" s="89"/>
      <c r="M50" s="89"/>
      <c r="N50" s="90"/>
      <c r="O50" s="98" t="s">
        <v>796</v>
      </c>
      <c r="P50" s="99">
        <v>45453</v>
      </c>
      <c r="Q50" s="188">
        <v>1</v>
      </c>
      <c r="R50" s="176">
        <v>2</v>
      </c>
      <c r="S50" s="178">
        <v>3</v>
      </c>
      <c r="T50" s="178">
        <v>4</v>
      </c>
      <c r="U50" s="178">
        <v>5</v>
      </c>
      <c r="V50" s="178">
        <v>6</v>
      </c>
      <c r="W50" s="178">
        <v>7</v>
      </c>
      <c r="X50" s="176">
        <v>8</v>
      </c>
      <c r="Y50" s="176">
        <v>9</v>
      </c>
      <c r="Z50" s="171">
        <v>10</v>
      </c>
      <c r="AA50" s="178">
        <v>11</v>
      </c>
      <c r="AB50" s="178">
        <v>12</v>
      </c>
      <c r="AC50" s="178">
        <v>13</v>
      </c>
      <c r="AD50" s="178">
        <v>14</v>
      </c>
      <c r="AE50" s="176">
        <v>15</v>
      </c>
      <c r="AF50" s="176">
        <v>16</v>
      </c>
      <c r="AG50" s="178">
        <v>17</v>
      </c>
      <c r="AH50" s="178">
        <v>18</v>
      </c>
      <c r="AI50" s="178">
        <v>19</v>
      </c>
      <c r="AJ50" s="178">
        <v>20</v>
      </c>
      <c r="AK50" s="178">
        <v>21</v>
      </c>
      <c r="AL50" s="176">
        <v>22</v>
      </c>
      <c r="AM50" s="176">
        <v>23</v>
      </c>
      <c r="AN50" s="178">
        <v>24</v>
      </c>
      <c r="AO50" s="178">
        <v>25</v>
      </c>
      <c r="AP50" s="178">
        <v>26</v>
      </c>
      <c r="AQ50" s="178">
        <v>27</v>
      </c>
      <c r="AR50" s="178">
        <v>28</v>
      </c>
      <c r="AS50" s="176">
        <v>29</v>
      </c>
      <c r="AT50" s="176">
        <v>30</v>
      </c>
      <c r="AU50" s="174"/>
      <c r="AV50" s="8"/>
    </row>
    <row r="51" spans="1:48" s="6" customFormat="1" ht="20.5" customHeight="1" x14ac:dyDescent="0.25">
      <c r="A51" s="75"/>
      <c r="B51" s="186"/>
      <c r="C51" s="86">
        <v>45444</v>
      </c>
      <c r="D51" s="84" t="s">
        <v>84</v>
      </c>
      <c r="E51" s="78" t="s">
        <v>1028</v>
      </c>
      <c r="F51" s="91" t="s">
        <v>1029</v>
      </c>
      <c r="G51" s="92" t="s">
        <v>1030</v>
      </c>
      <c r="H51" s="89"/>
      <c r="I51" s="89"/>
      <c r="J51" s="89"/>
      <c r="K51" s="89"/>
      <c r="L51" s="89"/>
      <c r="M51" s="89"/>
      <c r="N51" s="90"/>
      <c r="O51" s="98" t="s">
        <v>796</v>
      </c>
      <c r="P51" s="99">
        <v>45453</v>
      </c>
      <c r="Q51" s="189"/>
      <c r="R51" s="177"/>
      <c r="S51" s="179"/>
      <c r="T51" s="179"/>
      <c r="U51" s="179"/>
      <c r="V51" s="179"/>
      <c r="W51" s="179"/>
      <c r="X51" s="177"/>
      <c r="Y51" s="177"/>
      <c r="Z51" s="172"/>
      <c r="AA51" s="179"/>
      <c r="AB51" s="179"/>
      <c r="AC51" s="179"/>
      <c r="AD51" s="179"/>
      <c r="AE51" s="177"/>
      <c r="AF51" s="177"/>
      <c r="AG51" s="179"/>
      <c r="AH51" s="179"/>
      <c r="AI51" s="179"/>
      <c r="AJ51" s="179"/>
      <c r="AK51" s="179"/>
      <c r="AL51" s="177"/>
      <c r="AM51" s="177"/>
      <c r="AN51" s="179"/>
      <c r="AO51" s="179"/>
      <c r="AP51" s="179"/>
      <c r="AQ51" s="179"/>
      <c r="AR51" s="179"/>
      <c r="AS51" s="177"/>
      <c r="AT51" s="177"/>
      <c r="AU51" s="175"/>
      <c r="AV51" s="8"/>
    </row>
    <row r="52" spans="1:48" s="6" customFormat="1" ht="20.5" customHeight="1" x14ac:dyDescent="0.25">
      <c r="A52" s="75"/>
      <c r="B52" s="187"/>
      <c r="C52" s="86">
        <v>45444</v>
      </c>
      <c r="D52" s="84" t="s">
        <v>84</v>
      </c>
      <c r="E52" s="78" t="s">
        <v>586</v>
      </c>
      <c r="F52" s="91" t="s">
        <v>588</v>
      </c>
      <c r="G52" s="92" t="s">
        <v>589</v>
      </c>
      <c r="H52" s="89" t="s">
        <v>590</v>
      </c>
      <c r="I52" s="89"/>
      <c r="J52" s="89"/>
      <c r="K52" s="89"/>
      <c r="L52" s="89"/>
      <c r="M52" s="89"/>
      <c r="N52" s="90"/>
      <c r="O52" s="98" t="s">
        <v>796</v>
      </c>
      <c r="P52" s="99">
        <v>45453</v>
      </c>
      <c r="Q52" s="190"/>
      <c r="R52" s="184"/>
      <c r="S52" s="183"/>
      <c r="T52" s="183"/>
      <c r="U52" s="183"/>
      <c r="V52" s="183"/>
      <c r="W52" s="183"/>
      <c r="X52" s="184"/>
      <c r="Y52" s="184"/>
      <c r="Z52" s="173"/>
      <c r="AA52" s="183"/>
      <c r="AB52" s="183"/>
      <c r="AC52" s="183"/>
      <c r="AD52" s="183"/>
      <c r="AE52" s="184"/>
      <c r="AF52" s="184"/>
      <c r="AG52" s="183"/>
      <c r="AH52" s="183"/>
      <c r="AI52" s="183"/>
      <c r="AJ52" s="183"/>
      <c r="AK52" s="183"/>
      <c r="AL52" s="184"/>
      <c r="AM52" s="184"/>
      <c r="AN52" s="183"/>
      <c r="AO52" s="183"/>
      <c r="AP52" s="183"/>
      <c r="AQ52" s="183"/>
      <c r="AR52" s="183"/>
      <c r="AS52" s="184"/>
      <c r="AT52" s="184"/>
      <c r="AU52" s="198"/>
      <c r="AV52" s="8"/>
    </row>
    <row r="53" spans="1:48" s="6" customFormat="1" ht="46.5" customHeight="1" x14ac:dyDescent="0.25">
      <c r="A53" s="75" t="str">
        <f>VLOOKUP(B53,Apoio!$A:$C,3,FALSE)</f>
        <v>MCSD EE - Pós-Liquidação</v>
      </c>
      <c r="B53" s="82" t="s">
        <v>666</v>
      </c>
      <c r="C53" s="86">
        <v>45383</v>
      </c>
      <c r="D53" s="84" t="s">
        <v>967</v>
      </c>
      <c r="E53" s="78" t="s">
        <v>108</v>
      </c>
      <c r="F53" s="88" t="s">
        <v>690</v>
      </c>
      <c r="G53" s="89"/>
      <c r="H53" s="89"/>
      <c r="I53" s="89"/>
      <c r="J53" s="89"/>
      <c r="K53" s="89"/>
      <c r="L53" s="89"/>
      <c r="M53" s="89"/>
      <c r="N53" s="90"/>
      <c r="O53" s="98" t="s">
        <v>796</v>
      </c>
      <c r="P53" s="99">
        <v>45453</v>
      </c>
      <c r="Q53" s="100">
        <v>1</v>
      </c>
      <c r="R53" s="100">
        <v>2</v>
      </c>
      <c r="S53" s="77">
        <v>3</v>
      </c>
      <c r="T53" s="77">
        <v>4</v>
      </c>
      <c r="U53" s="77">
        <v>5</v>
      </c>
      <c r="V53" s="77">
        <v>6</v>
      </c>
      <c r="W53" s="77">
        <v>7</v>
      </c>
      <c r="X53" s="100">
        <v>8</v>
      </c>
      <c r="Y53" s="100">
        <v>9</v>
      </c>
      <c r="Z53" s="79">
        <v>10</v>
      </c>
      <c r="AA53" s="77">
        <v>11</v>
      </c>
      <c r="AB53" s="77">
        <v>12</v>
      </c>
      <c r="AC53" s="77">
        <v>13</v>
      </c>
      <c r="AD53" s="77">
        <v>14</v>
      </c>
      <c r="AE53" s="100">
        <v>15</v>
      </c>
      <c r="AF53" s="100">
        <v>16</v>
      </c>
      <c r="AG53" s="77">
        <v>17</v>
      </c>
      <c r="AH53" s="77">
        <v>18</v>
      </c>
      <c r="AI53" s="77">
        <v>19</v>
      </c>
      <c r="AJ53" s="77">
        <v>20</v>
      </c>
      <c r="AK53" s="77">
        <v>21</v>
      </c>
      <c r="AL53" s="100">
        <v>22</v>
      </c>
      <c r="AM53" s="100">
        <v>23</v>
      </c>
      <c r="AN53" s="77">
        <v>24</v>
      </c>
      <c r="AO53" s="77">
        <v>25</v>
      </c>
      <c r="AP53" s="77">
        <v>26</v>
      </c>
      <c r="AQ53" s="77">
        <v>27</v>
      </c>
      <c r="AR53" s="77">
        <v>28</v>
      </c>
      <c r="AS53" s="100">
        <v>29</v>
      </c>
      <c r="AT53" s="100">
        <v>30</v>
      </c>
      <c r="AU53" s="78" t="s">
        <v>965</v>
      </c>
      <c r="AV53" s="8"/>
    </row>
    <row r="54" spans="1:48" s="6" customFormat="1" ht="62.5" customHeight="1" x14ac:dyDescent="0.25">
      <c r="A54" s="75" t="str">
        <f>VLOOKUP(B54,Apoio!$A:$C,3,FALSE)</f>
        <v>Monitoramento Prudencial</v>
      </c>
      <c r="B54" s="82" t="s">
        <v>1014</v>
      </c>
      <c r="C54" s="86">
        <v>45413</v>
      </c>
      <c r="D54" s="84" t="s">
        <v>84</v>
      </c>
      <c r="E54" s="78" t="s">
        <v>84</v>
      </c>
      <c r="F54" s="92"/>
      <c r="G54" s="89"/>
      <c r="H54" s="89" t="s">
        <v>84</v>
      </c>
      <c r="I54" s="89"/>
      <c r="J54" s="89"/>
      <c r="K54" s="89"/>
      <c r="L54" s="89"/>
      <c r="M54" s="89"/>
      <c r="N54" s="90"/>
      <c r="O54" s="98" t="s">
        <v>796</v>
      </c>
      <c r="P54" s="99">
        <v>45453</v>
      </c>
      <c r="Q54" s="100">
        <v>1</v>
      </c>
      <c r="R54" s="100">
        <v>2</v>
      </c>
      <c r="S54" s="77">
        <v>3</v>
      </c>
      <c r="T54" s="77">
        <v>4</v>
      </c>
      <c r="U54" s="77">
        <v>5</v>
      </c>
      <c r="V54" s="77">
        <v>6</v>
      </c>
      <c r="W54" s="77">
        <v>7</v>
      </c>
      <c r="X54" s="100">
        <v>8</v>
      </c>
      <c r="Y54" s="100">
        <v>9</v>
      </c>
      <c r="Z54" s="79">
        <v>10</v>
      </c>
      <c r="AA54" s="77">
        <v>11</v>
      </c>
      <c r="AB54" s="77">
        <v>12</v>
      </c>
      <c r="AC54" s="77">
        <v>13</v>
      </c>
      <c r="AD54" s="77">
        <v>14</v>
      </c>
      <c r="AE54" s="100">
        <v>15</v>
      </c>
      <c r="AF54" s="100">
        <v>16</v>
      </c>
      <c r="AG54" s="77">
        <v>17</v>
      </c>
      <c r="AH54" s="77">
        <v>18</v>
      </c>
      <c r="AI54" s="77">
        <v>19</v>
      </c>
      <c r="AJ54" s="77">
        <v>20</v>
      </c>
      <c r="AK54" s="77">
        <v>21</v>
      </c>
      <c r="AL54" s="100">
        <v>22</v>
      </c>
      <c r="AM54" s="100">
        <v>23</v>
      </c>
      <c r="AN54" s="77">
        <v>24</v>
      </c>
      <c r="AO54" s="77">
        <v>25</v>
      </c>
      <c r="AP54" s="77">
        <v>26</v>
      </c>
      <c r="AQ54" s="77">
        <v>27</v>
      </c>
      <c r="AR54" s="77">
        <v>28</v>
      </c>
      <c r="AS54" s="100">
        <v>29</v>
      </c>
      <c r="AT54" s="100">
        <v>30</v>
      </c>
      <c r="AU54" s="78"/>
      <c r="AV54" s="8"/>
    </row>
    <row r="55" spans="1:48" s="6" customFormat="1" ht="36" customHeight="1" x14ac:dyDescent="0.25">
      <c r="A55" s="75" t="str">
        <f>VLOOKUP(B55,Apoio!$A:$C,3,FALSE)</f>
        <v>MCP - Liquidação</v>
      </c>
      <c r="B55" s="82" t="s">
        <v>168</v>
      </c>
      <c r="C55" s="86">
        <v>45383</v>
      </c>
      <c r="D55" s="84" t="s">
        <v>132</v>
      </c>
      <c r="E55" s="78" t="s">
        <v>84</v>
      </c>
      <c r="F55" s="88"/>
      <c r="G55" s="89"/>
      <c r="H55" s="89" t="s">
        <v>84</v>
      </c>
      <c r="I55" s="89"/>
      <c r="J55" s="89"/>
      <c r="K55" s="89"/>
      <c r="L55" s="89"/>
      <c r="M55" s="89"/>
      <c r="N55" s="90"/>
      <c r="O55" s="98" t="s">
        <v>796</v>
      </c>
      <c r="P55" s="99">
        <v>45454</v>
      </c>
      <c r="Q55" s="100">
        <v>1</v>
      </c>
      <c r="R55" s="100">
        <v>2</v>
      </c>
      <c r="S55" s="77">
        <v>3</v>
      </c>
      <c r="T55" s="77">
        <v>4</v>
      </c>
      <c r="U55" s="77">
        <v>5</v>
      </c>
      <c r="V55" s="77">
        <v>6</v>
      </c>
      <c r="W55" s="77">
        <v>7</v>
      </c>
      <c r="X55" s="100">
        <v>8</v>
      </c>
      <c r="Y55" s="100">
        <v>9</v>
      </c>
      <c r="Z55" s="77">
        <v>10</v>
      </c>
      <c r="AA55" s="79">
        <v>11</v>
      </c>
      <c r="AB55" s="77">
        <v>12</v>
      </c>
      <c r="AC55" s="77">
        <v>13</v>
      </c>
      <c r="AD55" s="77">
        <v>14</v>
      </c>
      <c r="AE55" s="100">
        <v>15</v>
      </c>
      <c r="AF55" s="100">
        <v>16</v>
      </c>
      <c r="AG55" s="77">
        <v>17</v>
      </c>
      <c r="AH55" s="77">
        <v>18</v>
      </c>
      <c r="AI55" s="77">
        <v>19</v>
      </c>
      <c r="AJ55" s="77">
        <v>20</v>
      </c>
      <c r="AK55" s="77">
        <v>21</v>
      </c>
      <c r="AL55" s="100">
        <v>22</v>
      </c>
      <c r="AM55" s="100">
        <v>23</v>
      </c>
      <c r="AN55" s="77">
        <v>24</v>
      </c>
      <c r="AO55" s="77">
        <v>25</v>
      </c>
      <c r="AP55" s="77">
        <v>26</v>
      </c>
      <c r="AQ55" s="77">
        <v>27</v>
      </c>
      <c r="AR55" s="77">
        <v>28</v>
      </c>
      <c r="AS55" s="100">
        <v>29</v>
      </c>
      <c r="AT55" s="100">
        <v>30</v>
      </c>
      <c r="AU55" s="78"/>
      <c r="AV55" s="8"/>
    </row>
    <row r="56" spans="1:48" s="6" customFormat="1" ht="36.75" customHeight="1" x14ac:dyDescent="0.25">
      <c r="A56" s="75" t="str">
        <f>VLOOKUP(B56,Apoio!$A:$C,3,FALSE)</f>
        <v>Penalidades - Liquidação</v>
      </c>
      <c r="B56" s="82" t="s">
        <v>169</v>
      </c>
      <c r="C56" s="86">
        <v>45413</v>
      </c>
      <c r="D56" s="84" t="s">
        <v>133</v>
      </c>
      <c r="E56" s="78" t="s">
        <v>84</v>
      </c>
      <c r="F56" s="91"/>
      <c r="G56" s="89"/>
      <c r="H56" s="89" t="s">
        <v>84</v>
      </c>
      <c r="I56" s="89"/>
      <c r="J56" s="89"/>
      <c r="K56" s="89"/>
      <c r="L56" s="89"/>
      <c r="M56" s="89"/>
      <c r="N56" s="90"/>
      <c r="O56" s="98" t="s">
        <v>796</v>
      </c>
      <c r="P56" s="99">
        <v>45454</v>
      </c>
      <c r="Q56" s="100">
        <v>1</v>
      </c>
      <c r="R56" s="100">
        <v>2</v>
      </c>
      <c r="S56" s="77">
        <v>3</v>
      </c>
      <c r="T56" s="77">
        <v>4</v>
      </c>
      <c r="U56" s="77">
        <v>5</v>
      </c>
      <c r="V56" s="77">
        <v>6</v>
      </c>
      <c r="W56" s="77">
        <v>7</v>
      </c>
      <c r="X56" s="100">
        <v>8</v>
      </c>
      <c r="Y56" s="100">
        <v>9</v>
      </c>
      <c r="Z56" s="77">
        <v>10</v>
      </c>
      <c r="AA56" s="79">
        <v>11</v>
      </c>
      <c r="AB56" s="77">
        <v>12</v>
      </c>
      <c r="AC56" s="77">
        <v>13</v>
      </c>
      <c r="AD56" s="77">
        <v>14</v>
      </c>
      <c r="AE56" s="100">
        <v>15</v>
      </c>
      <c r="AF56" s="100">
        <v>16</v>
      </c>
      <c r="AG56" s="77">
        <v>17</v>
      </c>
      <c r="AH56" s="77">
        <v>18</v>
      </c>
      <c r="AI56" s="77">
        <v>19</v>
      </c>
      <c r="AJ56" s="77">
        <v>20</v>
      </c>
      <c r="AK56" s="77">
        <v>21</v>
      </c>
      <c r="AL56" s="100">
        <v>22</v>
      </c>
      <c r="AM56" s="100">
        <v>23</v>
      </c>
      <c r="AN56" s="77">
        <v>24</v>
      </c>
      <c r="AO56" s="77">
        <v>25</v>
      </c>
      <c r="AP56" s="77">
        <v>26</v>
      </c>
      <c r="AQ56" s="77">
        <v>27</v>
      </c>
      <c r="AR56" s="77">
        <v>28</v>
      </c>
      <c r="AS56" s="100">
        <v>29</v>
      </c>
      <c r="AT56" s="100">
        <v>30</v>
      </c>
      <c r="AU56" s="78"/>
      <c r="AV56" s="8"/>
    </row>
    <row r="57" spans="1:48" s="6" customFormat="1" ht="46.5" customHeight="1" x14ac:dyDescent="0.25">
      <c r="A57" s="75" t="str">
        <f>VLOOKUP(B57,Apoio!$A:$C,3,FALSE)</f>
        <v>Cotas de Garantia Física - Resultados</v>
      </c>
      <c r="B57" s="82" t="s">
        <v>171</v>
      </c>
      <c r="C57" s="86">
        <v>45413</v>
      </c>
      <c r="D57" s="84" t="s">
        <v>10</v>
      </c>
      <c r="E57" s="78" t="s">
        <v>155</v>
      </c>
      <c r="F57" s="88" t="s">
        <v>710</v>
      </c>
      <c r="G57" s="89" t="s">
        <v>711</v>
      </c>
      <c r="H57" s="89"/>
      <c r="I57" s="89"/>
      <c r="J57" s="89"/>
      <c r="K57" s="89"/>
      <c r="L57" s="89"/>
      <c r="M57" s="89"/>
      <c r="N57" s="90"/>
      <c r="O57" s="98" t="s">
        <v>796</v>
      </c>
      <c r="P57" s="99">
        <v>45454</v>
      </c>
      <c r="Q57" s="100">
        <v>1</v>
      </c>
      <c r="R57" s="100">
        <v>2</v>
      </c>
      <c r="S57" s="77">
        <v>3</v>
      </c>
      <c r="T57" s="77">
        <v>4</v>
      </c>
      <c r="U57" s="77">
        <v>5</v>
      </c>
      <c r="V57" s="77">
        <v>6</v>
      </c>
      <c r="W57" s="77">
        <v>7</v>
      </c>
      <c r="X57" s="100">
        <v>8</v>
      </c>
      <c r="Y57" s="100">
        <v>9</v>
      </c>
      <c r="Z57" s="77">
        <v>10</v>
      </c>
      <c r="AA57" s="79">
        <v>11</v>
      </c>
      <c r="AB57" s="77">
        <v>12</v>
      </c>
      <c r="AC57" s="77">
        <v>13</v>
      </c>
      <c r="AD57" s="77">
        <v>14</v>
      </c>
      <c r="AE57" s="100">
        <v>15</v>
      </c>
      <c r="AF57" s="100">
        <v>16</v>
      </c>
      <c r="AG57" s="77">
        <v>17</v>
      </c>
      <c r="AH57" s="77">
        <v>18</v>
      </c>
      <c r="AI57" s="77">
        <v>19</v>
      </c>
      <c r="AJ57" s="77">
        <v>20</v>
      </c>
      <c r="AK57" s="77">
        <v>21</v>
      </c>
      <c r="AL57" s="100">
        <v>22</v>
      </c>
      <c r="AM57" s="100">
        <v>23</v>
      </c>
      <c r="AN57" s="77">
        <v>24</v>
      </c>
      <c r="AO57" s="77">
        <v>25</v>
      </c>
      <c r="AP57" s="77">
        <v>26</v>
      </c>
      <c r="AQ57" s="77">
        <v>27</v>
      </c>
      <c r="AR57" s="77">
        <v>28</v>
      </c>
      <c r="AS57" s="100">
        <v>29</v>
      </c>
      <c r="AT57" s="100">
        <v>30</v>
      </c>
      <c r="AU57" s="81"/>
      <c r="AV57" s="8"/>
    </row>
    <row r="58" spans="1:48" s="6" customFormat="1" ht="36.75" customHeight="1" x14ac:dyDescent="0.25">
      <c r="A58" s="75" t="str">
        <f>VLOOKUP(B58,Apoio!$A:$C,3,FALSE)</f>
        <v>Medição - Ajuste</v>
      </c>
      <c r="B58" s="82" t="s">
        <v>190</v>
      </c>
      <c r="C58" s="86">
        <v>45413</v>
      </c>
      <c r="D58" s="84" t="s">
        <v>10</v>
      </c>
      <c r="E58" s="78" t="s">
        <v>84</v>
      </c>
      <c r="F58" s="91"/>
      <c r="G58" s="89"/>
      <c r="H58" s="89" t="s">
        <v>84</v>
      </c>
      <c r="I58" s="89"/>
      <c r="J58" s="89"/>
      <c r="K58" s="89"/>
      <c r="L58" s="89"/>
      <c r="M58" s="89"/>
      <c r="N58" s="90"/>
      <c r="O58" s="98" t="s">
        <v>796</v>
      </c>
      <c r="P58" s="99">
        <v>45454</v>
      </c>
      <c r="Q58" s="100">
        <v>1</v>
      </c>
      <c r="R58" s="100">
        <v>2</v>
      </c>
      <c r="S58" s="77">
        <v>3</v>
      </c>
      <c r="T58" s="77">
        <v>4</v>
      </c>
      <c r="U58" s="77">
        <v>5</v>
      </c>
      <c r="V58" s="77">
        <v>6</v>
      </c>
      <c r="W58" s="77">
        <v>7</v>
      </c>
      <c r="X58" s="100">
        <v>8</v>
      </c>
      <c r="Y58" s="100">
        <v>9</v>
      </c>
      <c r="Z58" s="77">
        <v>10</v>
      </c>
      <c r="AA58" s="79">
        <v>11</v>
      </c>
      <c r="AB58" s="77">
        <v>12</v>
      </c>
      <c r="AC58" s="77">
        <v>13</v>
      </c>
      <c r="AD58" s="77">
        <v>14</v>
      </c>
      <c r="AE58" s="100">
        <v>15</v>
      </c>
      <c r="AF58" s="100">
        <v>16</v>
      </c>
      <c r="AG58" s="77">
        <v>17</v>
      </c>
      <c r="AH58" s="77">
        <v>18</v>
      </c>
      <c r="AI58" s="77">
        <v>19</v>
      </c>
      <c r="AJ58" s="77">
        <v>20</v>
      </c>
      <c r="AK58" s="77">
        <v>21</v>
      </c>
      <c r="AL58" s="100">
        <v>22</v>
      </c>
      <c r="AM58" s="100">
        <v>23</v>
      </c>
      <c r="AN58" s="77">
        <v>24</v>
      </c>
      <c r="AO58" s="77">
        <v>25</v>
      </c>
      <c r="AP58" s="77">
        <v>26</v>
      </c>
      <c r="AQ58" s="77">
        <v>27</v>
      </c>
      <c r="AR58" s="77">
        <v>28</v>
      </c>
      <c r="AS58" s="100">
        <v>29</v>
      </c>
      <c r="AT58" s="100">
        <v>30</v>
      </c>
      <c r="AU58" s="78"/>
      <c r="AV58" s="8"/>
    </row>
    <row r="59" spans="1:48" s="6" customFormat="1" ht="36.75" customHeight="1" x14ac:dyDescent="0.25">
      <c r="A59" s="75" t="str">
        <f>VLOOKUP(B59,Apoio!$A:$C,3,FALSE)</f>
        <v>Cotas de Garantia Física - Pré-Liquidação</v>
      </c>
      <c r="B59" s="82" t="s">
        <v>570</v>
      </c>
      <c r="C59" s="86">
        <v>45413</v>
      </c>
      <c r="D59" s="84" t="s">
        <v>137</v>
      </c>
      <c r="E59" s="78" t="s">
        <v>159</v>
      </c>
      <c r="F59" s="91" t="s">
        <v>712</v>
      </c>
      <c r="G59" s="89" t="s">
        <v>713</v>
      </c>
      <c r="H59" s="89"/>
      <c r="I59" s="89"/>
      <c r="J59" s="89"/>
      <c r="K59" s="89"/>
      <c r="L59" s="89"/>
      <c r="M59" s="89"/>
      <c r="N59" s="90"/>
      <c r="O59" s="98" t="s">
        <v>796</v>
      </c>
      <c r="P59" s="99">
        <v>45454</v>
      </c>
      <c r="Q59" s="100">
        <v>1</v>
      </c>
      <c r="R59" s="100">
        <v>2</v>
      </c>
      <c r="S59" s="77">
        <v>3</v>
      </c>
      <c r="T59" s="77">
        <v>4</v>
      </c>
      <c r="U59" s="77">
        <v>5</v>
      </c>
      <c r="V59" s="77">
        <v>6</v>
      </c>
      <c r="W59" s="77">
        <v>7</v>
      </c>
      <c r="X59" s="100">
        <v>8</v>
      </c>
      <c r="Y59" s="100">
        <v>9</v>
      </c>
      <c r="Z59" s="77">
        <v>10</v>
      </c>
      <c r="AA59" s="79">
        <v>11</v>
      </c>
      <c r="AB59" s="77">
        <v>12</v>
      </c>
      <c r="AC59" s="77">
        <v>13</v>
      </c>
      <c r="AD59" s="77">
        <v>14</v>
      </c>
      <c r="AE59" s="100">
        <v>15</v>
      </c>
      <c r="AF59" s="100">
        <v>16</v>
      </c>
      <c r="AG59" s="77">
        <v>17</v>
      </c>
      <c r="AH59" s="77">
        <v>18</v>
      </c>
      <c r="AI59" s="77">
        <v>19</v>
      </c>
      <c r="AJ59" s="77">
        <v>20</v>
      </c>
      <c r="AK59" s="77">
        <v>21</v>
      </c>
      <c r="AL59" s="100">
        <v>22</v>
      </c>
      <c r="AM59" s="100">
        <v>23</v>
      </c>
      <c r="AN59" s="77">
        <v>24</v>
      </c>
      <c r="AO59" s="77">
        <v>25</v>
      </c>
      <c r="AP59" s="77">
        <v>26</v>
      </c>
      <c r="AQ59" s="77">
        <v>27</v>
      </c>
      <c r="AR59" s="77">
        <v>28</v>
      </c>
      <c r="AS59" s="100">
        <v>29</v>
      </c>
      <c r="AT59" s="100">
        <v>30</v>
      </c>
      <c r="AU59" s="81"/>
      <c r="AV59" s="8"/>
    </row>
    <row r="60" spans="1:48" s="6" customFormat="1" ht="36.75" customHeight="1" x14ac:dyDescent="0.25">
      <c r="A60" s="75" t="str">
        <f>VLOOKUP(B60,Apoio!$A:$C,3,FALSE)</f>
        <v>Contrato</v>
      </c>
      <c r="B60" s="82" t="s">
        <v>346</v>
      </c>
      <c r="C60" s="86">
        <v>45413</v>
      </c>
      <c r="D60" s="84" t="s">
        <v>955</v>
      </c>
      <c r="E60" s="78" t="s">
        <v>84</v>
      </c>
      <c r="F60" s="88"/>
      <c r="G60" s="89"/>
      <c r="H60" s="89" t="s">
        <v>84</v>
      </c>
      <c r="I60" s="89"/>
      <c r="J60" s="89"/>
      <c r="K60" s="89"/>
      <c r="L60" s="89"/>
      <c r="M60" s="89"/>
      <c r="N60" s="90"/>
      <c r="O60" s="98" t="s">
        <v>796</v>
      </c>
      <c r="P60" s="99">
        <v>45454</v>
      </c>
      <c r="Q60" s="100">
        <v>1</v>
      </c>
      <c r="R60" s="100">
        <v>2</v>
      </c>
      <c r="S60" s="77">
        <v>3</v>
      </c>
      <c r="T60" s="77">
        <v>4</v>
      </c>
      <c r="U60" s="77">
        <v>5</v>
      </c>
      <c r="V60" s="77">
        <v>6</v>
      </c>
      <c r="W60" s="77">
        <v>7</v>
      </c>
      <c r="X60" s="100">
        <v>8</v>
      </c>
      <c r="Y60" s="100">
        <v>9</v>
      </c>
      <c r="Z60" s="77">
        <v>10</v>
      </c>
      <c r="AA60" s="79">
        <v>11</v>
      </c>
      <c r="AB60" s="77">
        <v>12</v>
      </c>
      <c r="AC60" s="77">
        <v>13</v>
      </c>
      <c r="AD60" s="77">
        <v>14</v>
      </c>
      <c r="AE60" s="100">
        <v>15</v>
      </c>
      <c r="AF60" s="100">
        <v>16</v>
      </c>
      <c r="AG60" s="77">
        <v>17</v>
      </c>
      <c r="AH60" s="77">
        <v>18</v>
      </c>
      <c r="AI60" s="77">
        <v>19</v>
      </c>
      <c r="AJ60" s="77">
        <v>20</v>
      </c>
      <c r="AK60" s="77">
        <v>21</v>
      </c>
      <c r="AL60" s="100">
        <v>22</v>
      </c>
      <c r="AM60" s="100">
        <v>23</v>
      </c>
      <c r="AN60" s="77">
        <v>24</v>
      </c>
      <c r="AO60" s="77">
        <v>25</v>
      </c>
      <c r="AP60" s="77">
        <v>26</v>
      </c>
      <c r="AQ60" s="77">
        <v>27</v>
      </c>
      <c r="AR60" s="77">
        <v>28</v>
      </c>
      <c r="AS60" s="100">
        <v>29</v>
      </c>
      <c r="AT60" s="100">
        <v>30</v>
      </c>
      <c r="AU60" s="78"/>
      <c r="AV60" s="8"/>
    </row>
    <row r="61" spans="1:48" s="6" customFormat="1" ht="41.15" customHeight="1" x14ac:dyDescent="0.25">
      <c r="A61" s="75" t="str">
        <f>VLOOKUP(B61,Apoio!$A:$C,3,FALSE)</f>
        <v>Energia de Reserva - Cessão Eólica</v>
      </c>
      <c r="B61" s="82" t="s">
        <v>398</v>
      </c>
      <c r="C61" s="86">
        <v>45383</v>
      </c>
      <c r="D61" s="84" t="s">
        <v>24</v>
      </c>
      <c r="E61" s="78" t="s">
        <v>394</v>
      </c>
      <c r="F61" s="91" t="s">
        <v>714</v>
      </c>
      <c r="G61" s="89"/>
      <c r="H61" s="89"/>
      <c r="I61" s="89"/>
      <c r="J61" s="89"/>
      <c r="K61" s="89"/>
      <c r="L61" s="89"/>
      <c r="M61" s="89"/>
      <c r="N61" s="90"/>
      <c r="O61" s="98" t="s">
        <v>796</v>
      </c>
      <c r="P61" s="99">
        <v>45454</v>
      </c>
      <c r="Q61" s="100">
        <v>1</v>
      </c>
      <c r="R61" s="100">
        <v>2</v>
      </c>
      <c r="S61" s="77">
        <v>3</v>
      </c>
      <c r="T61" s="77">
        <v>4</v>
      </c>
      <c r="U61" s="77">
        <v>5</v>
      </c>
      <c r="V61" s="77">
        <v>6</v>
      </c>
      <c r="W61" s="77">
        <v>7</v>
      </c>
      <c r="X61" s="100">
        <v>8</v>
      </c>
      <c r="Y61" s="100">
        <v>9</v>
      </c>
      <c r="Z61" s="77">
        <v>10</v>
      </c>
      <c r="AA61" s="79">
        <v>11</v>
      </c>
      <c r="AB61" s="77">
        <v>12</v>
      </c>
      <c r="AC61" s="77">
        <v>13</v>
      </c>
      <c r="AD61" s="77">
        <v>14</v>
      </c>
      <c r="AE61" s="100">
        <v>15</v>
      </c>
      <c r="AF61" s="100">
        <v>16</v>
      </c>
      <c r="AG61" s="77">
        <v>17</v>
      </c>
      <c r="AH61" s="77">
        <v>18</v>
      </c>
      <c r="AI61" s="77">
        <v>19</v>
      </c>
      <c r="AJ61" s="77">
        <v>20</v>
      </c>
      <c r="AK61" s="77">
        <v>21</v>
      </c>
      <c r="AL61" s="100">
        <v>22</v>
      </c>
      <c r="AM61" s="100">
        <v>23</v>
      </c>
      <c r="AN61" s="77">
        <v>24</v>
      </c>
      <c r="AO61" s="77">
        <v>25</v>
      </c>
      <c r="AP61" s="77">
        <v>26</v>
      </c>
      <c r="AQ61" s="77">
        <v>27</v>
      </c>
      <c r="AR61" s="77">
        <v>28</v>
      </c>
      <c r="AS61" s="100">
        <v>29</v>
      </c>
      <c r="AT61" s="100">
        <v>30</v>
      </c>
      <c r="AU61" s="78" t="s">
        <v>960</v>
      </c>
      <c r="AV61" s="8"/>
    </row>
    <row r="62" spans="1:48" s="6" customFormat="1" ht="43.5" x14ac:dyDescent="0.25">
      <c r="A62" s="75" t="str">
        <f>VLOOKUP(B62,Apoio!$A:$C,3,FALSE)</f>
        <v>Energia de Reserva - Cessão Solar</v>
      </c>
      <c r="B62" s="82" t="s">
        <v>481</v>
      </c>
      <c r="C62" s="86">
        <v>45383</v>
      </c>
      <c r="D62" s="84" t="s">
        <v>24</v>
      </c>
      <c r="E62" s="78" t="s">
        <v>84</v>
      </c>
      <c r="F62" s="91"/>
      <c r="G62" s="89"/>
      <c r="H62" s="89" t="s">
        <v>84</v>
      </c>
      <c r="I62" s="89"/>
      <c r="J62" s="89"/>
      <c r="K62" s="89"/>
      <c r="L62" s="89"/>
      <c r="M62" s="89"/>
      <c r="N62" s="90"/>
      <c r="O62" s="98" t="s">
        <v>796</v>
      </c>
      <c r="P62" s="99">
        <v>45454</v>
      </c>
      <c r="Q62" s="100">
        <v>1</v>
      </c>
      <c r="R62" s="100">
        <v>2</v>
      </c>
      <c r="S62" s="77">
        <v>3</v>
      </c>
      <c r="T62" s="77">
        <v>4</v>
      </c>
      <c r="U62" s="77">
        <v>5</v>
      </c>
      <c r="V62" s="77">
        <v>6</v>
      </c>
      <c r="W62" s="77">
        <v>7</v>
      </c>
      <c r="X62" s="100">
        <v>8</v>
      </c>
      <c r="Y62" s="100">
        <v>9</v>
      </c>
      <c r="Z62" s="77">
        <v>10</v>
      </c>
      <c r="AA62" s="79">
        <v>11</v>
      </c>
      <c r="AB62" s="77">
        <v>12</v>
      </c>
      <c r="AC62" s="77">
        <v>13</v>
      </c>
      <c r="AD62" s="77">
        <v>14</v>
      </c>
      <c r="AE62" s="100">
        <v>15</v>
      </c>
      <c r="AF62" s="100">
        <v>16</v>
      </c>
      <c r="AG62" s="77">
        <v>17</v>
      </c>
      <c r="AH62" s="77">
        <v>18</v>
      </c>
      <c r="AI62" s="77">
        <v>19</v>
      </c>
      <c r="AJ62" s="77">
        <v>20</v>
      </c>
      <c r="AK62" s="77">
        <v>21</v>
      </c>
      <c r="AL62" s="100">
        <v>22</v>
      </c>
      <c r="AM62" s="100">
        <v>23</v>
      </c>
      <c r="AN62" s="77">
        <v>24</v>
      </c>
      <c r="AO62" s="77">
        <v>25</v>
      </c>
      <c r="AP62" s="77">
        <v>26</v>
      </c>
      <c r="AQ62" s="77">
        <v>27</v>
      </c>
      <c r="AR62" s="77">
        <v>28</v>
      </c>
      <c r="AS62" s="100">
        <v>29</v>
      </c>
      <c r="AT62" s="100">
        <v>30</v>
      </c>
      <c r="AU62" s="78" t="s">
        <v>961</v>
      </c>
    </row>
    <row r="63" spans="1:48" s="6" customFormat="1" ht="36" customHeight="1" x14ac:dyDescent="0.25">
      <c r="A63" s="75" t="str">
        <f>VLOOKUP(B63,Apoio!$A:$C,3,FALSE)</f>
        <v>Boletins e Informativos</v>
      </c>
      <c r="B63" s="82" t="s">
        <v>359</v>
      </c>
      <c r="C63" s="86">
        <v>45383</v>
      </c>
      <c r="D63" s="84" t="s">
        <v>360</v>
      </c>
      <c r="E63" s="78" t="s">
        <v>84</v>
      </c>
      <c r="F63" s="88"/>
      <c r="G63" s="89"/>
      <c r="H63" s="89" t="s">
        <v>84</v>
      </c>
      <c r="I63" s="89"/>
      <c r="J63" s="89"/>
      <c r="K63" s="89"/>
      <c r="L63" s="89"/>
      <c r="M63" s="89"/>
      <c r="N63" s="90"/>
      <c r="O63" s="98" t="s">
        <v>796</v>
      </c>
      <c r="P63" s="99">
        <v>45454</v>
      </c>
      <c r="Q63" s="100">
        <v>1</v>
      </c>
      <c r="R63" s="100">
        <v>2</v>
      </c>
      <c r="S63" s="77">
        <v>3</v>
      </c>
      <c r="T63" s="77">
        <v>4</v>
      </c>
      <c r="U63" s="77">
        <v>5</v>
      </c>
      <c r="V63" s="77">
        <v>6</v>
      </c>
      <c r="W63" s="77">
        <v>7</v>
      </c>
      <c r="X63" s="100">
        <v>8</v>
      </c>
      <c r="Y63" s="100">
        <v>9</v>
      </c>
      <c r="Z63" s="77">
        <v>10</v>
      </c>
      <c r="AA63" s="79">
        <v>11</v>
      </c>
      <c r="AB63" s="77">
        <v>12</v>
      </c>
      <c r="AC63" s="77">
        <v>13</v>
      </c>
      <c r="AD63" s="77">
        <v>14</v>
      </c>
      <c r="AE63" s="100">
        <v>15</v>
      </c>
      <c r="AF63" s="100">
        <v>16</v>
      </c>
      <c r="AG63" s="77">
        <v>17</v>
      </c>
      <c r="AH63" s="77">
        <v>18</v>
      </c>
      <c r="AI63" s="77">
        <v>19</v>
      </c>
      <c r="AJ63" s="77">
        <v>20</v>
      </c>
      <c r="AK63" s="77">
        <v>21</v>
      </c>
      <c r="AL63" s="100">
        <v>22</v>
      </c>
      <c r="AM63" s="100">
        <v>23</v>
      </c>
      <c r="AN63" s="77">
        <v>24</v>
      </c>
      <c r="AO63" s="77">
        <v>25</v>
      </c>
      <c r="AP63" s="77">
        <v>26</v>
      </c>
      <c r="AQ63" s="77">
        <v>27</v>
      </c>
      <c r="AR63" s="77">
        <v>28</v>
      </c>
      <c r="AS63" s="100">
        <v>29</v>
      </c>
      <c r="AT63" s="100">
        <v>30</v>
      </c>
      <c r="AU63" s="78"/>
      <c r="AV63" s="8"/>
    </row>
    <row r="64" spans="1:48" s="6" customFormat="1" ht="51.75" customHeight="1" x14ac:dyDescent="0.25">
      <c r="A64" s="75" t="str">
        <f>VLOOKUP(B64,Apoio!$A:$C,3,FALSE)</f>
        <v>Energia de Reserva - Cessão Biomassa</v>
      </c>
      <c r="B64" s="82" t="s">
        <v>397</v>
      </c>
      <c r="C64" s="86">
        <v>45383</v>
      </c>
      <c r="D64" s="84" t="s">
        <v>24</v>
      </c>
      <c r="E64" s="78" t="s">
        <v>400</v>
      </c>
      <c r="F64" s="91" t="s">
        <v>727</v>
      </c>
      <c r="G64" s="89"/>
      <c r="H64" s="89"/>
      <c r="I64" s="89"/>
      <c r="J64" s="89"/>
      <c r="K64" s="89"/>
      <c r="L64" s="89"/>
      <c r="M64" s="89"/>
      <c r="N64" s="90"/>
      <c r="O64" s="98" t="s">
        <v>796</v>
      </c>
      <c r="P64" s="99">
        <v>45454</v>
      </c>
      <c r="Q64" s="100">
        <v>1</v>
      </c>
      <c r="R64" s="100">
        <v>2</v>
      </c>
      <c r="S64" s="77">
        <v>3</v>
      </c>
      <c r="T64" s="77">
        <v>4</v>
      </c>
      <c r="U64" s="77">
        <v>5</v>
      </c>
      <c r="V64" s="77">
        <v>6</v>
      </c>
      <c r="W64" s="77">
        <v>7</v>
      </c>
      <c r="X64" s="100">
        <v>8</v>
      </c>
      <c r="Y64" s="100">
        <v>9</v>
      </c>
      <c r="Z64" s="77">
        <v>10</v>
      </c>
      <c r="AA64" s="79">
        <v>11</v>
      </c>
      <c r="AB64" s="77">
        <v>12</v>
      </c>
      <c r="AC64" s="77">
        <v>13</v>
      </c>
      <c r="AD64" s="77">
        <v>14</v>
      </c>
      <c r="AE64" s="100">
        <v>15</v>
      </c>
      <c r="AF64" s="100">
        <v>16</v>
      </c>
      <c r="AG64" s="77">
        <v>17</v>
      </c>
      <c r="AH64" s="77">
        <v>18</v>
      </c>
      <c r="AI64" s="77">
        <v>19</v>
      </c>
      <c r="AJ64" s="77">
        <v>20</v>
      </c>
      <c r="AK64" s="77">
        <v>21</v>
      </c>
      <c r="AL64" s="100">
        <v>22</v>
      </c>
      <c r="AM64" s="100">
        <v>23</v>
      </c>
      <c r="AN64" s="77">
        <v>24</v>
      </c>
      <c r="AO64" s="77">
        <v>25</v>
      </c>
      <c r="AP64" s="77">
        <v>26</v>
      </c>
      <c r="AQ64" s="77">
        <v>27</v>
      </c>
      <c r="AR64" s="77">
        <v>28</v>
      </c>
      <c r="AS64" s="100">
        <v>29</v>
      </c>
      <c r="AT64" s="100">
        <v>30</v>
      </c>
      <c r="AU64" s="78" t="s">
        <v>962</v>
      </c>
      <c r="AV64" s="8"/>
    </row>
    <row r="65" spans="1:50" s="6" customFormat="1" ht="43.5" x14ac:dyDescent="0.25">
      <c r="A65" s="75" t="str">
        <f>VLOOKUP(B65,Apoio!$A:$C,3,FALSE)</f>
        <v>MCSD EN - Resultados</v>
      </c>
      <c r="B65" s="82" t="s">
        <v>1025</v>
      </c>
      <c r="C65" s="86" t="s">
        <v>84</v>
      </c>
      <c r="D65" s="84" t="s">
        <v>84</v>
      </c>
      <c r="E65" s="111" t="s">
        <v>495</v>
      </c>
      <c r="F65" s="113" t="s">
        <v>872</v>
      </c>
      <c r="G65" s="112" t="s">
        <v>873</v>
      </c>
      <c r="H65" s="112" t="s">
        <v>874</v>
      </c>
      <c r="I65" s="89"/>
      <c r="J65" s="89"/>
      <c r="K65" s="89"/>
      <c r="L65" s="89"/>
      <c r="M65" s="89"/>
      <c r="N65" s="108"/>
      <c r="O65" s="98" t="s">
        <v>796</v>
      </c>
      <c r="P65" s="99">
        <v>45454</v>
      </c>
      <c r="Q65" s="100">
        <v>1</v>
      </c>
      <c r="R65" s="100">
        <v>2</v>
      </c>
      <c r="S65" s="77">
        <v>3</v>
      </c>
      <c r="T65" s="77">
        <v>4</v>
      </c>
      <c r="U65" s="77">
        <v>5</v>
      </c>
      <c r="V65" s="77">
        <v>6</v>
      </c>
      <c r="W65" s="77">
        <v>7</v>
      </c>
      <c r="X65" s="100">
        <v>8</v>
      </c>
      <c r="Y65" s="100">
        <v>9</v>
      </c>
      <c r="Z65" s="77">
        <v>10</v>
      </c>
      <c r="AA65" s="79">
        <v>11</v>
      </c>
      <c r="AB65" s="77">
        <v>12</v>
      </c>
      <c r="AC65" s="77">
        <v>13</v>
      </c>
      <c r="AD65" s="77">
        <v>14</v>
      </c>
      <c r="AE65" s="100">
        <v>15</v>
      </c>
      <c r="AF65" s="100">
        <v>16</v>
      </c>
      <c r="AG65" s="77">
        <v>17</v>
      </c>
      <c r="AH65" s="77">
        <v>18</v>
      </c>
      <c r="AI65" s="77">
        <v>19</v>
      </c>
      <c r="AJ65" s="77">
        <v>20</v>
      </c>
      <c r="AK65" s="77">
        <v>21</v>
      </c>
      <c r="AL65" s="100">
        <v>22</v>
      </c>
      <c r="AM65" s="100">
        <v>23</v>
      </c>
      <c r="AN65" s="77">
        <v>24</v>
      </c>
      <c r="AO65" s="77">
        <v>25</v>
      </c>
      <c r="AP65" s="77">
        <v>26</v>
      </c>
      <c r="AQ65" s="77">
        <v>27</v>
      </c>
      <c r="AR65" s="77">
        <v>28</v>
      </c>
      <c r="AS65" s="100">
        <v>29</v>
      </c>
      <c r="AT65" s="100">
        <v>30</v>
      </c>
      <c r="AU65" s="78"/>
      <c r="AV65" s="8"/>
    </row>
    <row r="66" spans="1:50" s="6" customFormat="1" ht="49.5" customHeight="1" x14ac:dyDescent="0.25">
      <c r="A66" s="75" t="str">
        <f>VLOOKUP(B66,Apoio!$A:$C,3,FALSE)</f>
        <v>MVE - Apuração</v>
      </c>
      <c r="B66" s="82" t="s">
        <v>884</v>
      </c>
      <c r="C66" s="86">
        <v>45444</v>
      </c>
      <c r="D66" s="84" t="s">
        <v>84</v>
      </c>
      <c r="E66" s="78" t="s">
        <v>620</v>
      </c>
      <c r="F66" s="88" t="s">
        <v>1081</v>
      </c>
      <c r="G66" s="89"/>
      <c r="H66" s="89"/>
      <c r="I66" s="89"/>
      <c r="J66" s="89"/>
      <c r="K66" s="89"/>
      <c r="L66" s="89"/>
      <c r="M66" s="89"/>
      <c r="N66" s="90"/>
      <c r="O66" s="98" t="s">
        <v>796</v>
      </c>
      <c r="P66" s="99">
        <v>45454</v>
      </c>
      <c r="Q66" s="100">
        <v>1</v>
      </c>
      <c r="R66" s="100">
        <v>2</v>
      </c>
      <c r="S66" s="77">
        <v>3</v>
      </c>
      <c r="T66" s="77">
        <v>4</v>
      </c>
      <c r="U66" s="77">
        <v>5</v>
      </c>
      <c r="V66" s="77">
        <v>6</v>
      </c>
      <c r="W66" s="77">
        <v>7</v>
      </c>
      <c r="X66" s="100">
        <v>8</v>
      </c>
      <c r="Y66" s="100">
        <v>9</v>
      </c>
      <c r="Z66" s="77">
        <v>10</v>
      </c>
      <c r="AA66" s="79">
        <v>11</v>
      </c>
      <c r="AB66" s="77">
        <v>12</v>
      </c>
      <c r="AC66" s="77">
        <v>13</v>
      </c>
      <c r="AD66" s="77">
        <v>14</v>
      </c>
      <c r="AE66" s="100">
        <v>15</v>
      </c>
      <c r="AF66" s="100">
        <v>16</v>
      </c>
      <c r="AG66" s="77">
        <v>17</v>
      </c>
      <c r="AH66" s="77">
        <v>18</v>
      </c>
      <c r="AI66" s="77">
        <v>19</v>
      </c>
      <c r="AJ66" s="77">
        <v>20</v>
      </c>
      <c r="AK66" s="77">
        <v>21</v>
      </c>
      <c r="AL66" s="100">
        <v>22</v>
      </c>
      <c r="AM66" s="100">
        <v>23</v>
      </c>
      <c r="AN66" s="77">
        <v>24</v>
      </c>
      <c r="AO66" s="77">
        <v>25</v>
      </c>
      <c r="AP66" s="77">
        <v>26</v>
      </c>
      <c r="AQ66" s="77">
        <v>27</v>
      </c>
      <c r="AR66" s="77">
        <v>28</v>
      </c>
      <c r="AS66" s="100">
        <v>29</v>
      </c>
      <c r="AT66" s="100">
        <v>30</v>
      </c>
      <c r="AU66" s="78"/>
      <c r="AV66" s="8"/>
    </row>
    <row r="67" spans="1:50" s="6" customFormat="1" ht="49.5" customHeight="1" x14ac:dyDescent="0.25">
      <c r="A67" s="75" t="str">
        <f>VLOOKUP(B67,Apoio!$A:$C,3,FALSE)</f>
        <v>MVE - Garantias Financeiras</v>
      </c>
      <c r="B67" s="82" t="s">
        <v>1064</v>
      </c>
      <c r="C67" s="86">
        <v>45444</v>
      </c>
      <c r="D67" s="84" t="s">
        <v>84</v>
      </c>
      <c r="E67" s="78" t="s">
        <v>84</v>
      </c>
      <c r="F67" s="88"/>
      <c r="G67" s="89"/>
      <c r="H67" s="89" t="s">
        <v>84</v>
      </c>
      <c r="I67" s="89"/>
      <c r="J67" s="89"/>
      <c r="K67" s="89"/>
      <c r="L67" s="89"/>
      <c r="M67" s="89"/>
      <c r="N67" s="90"/>
      <c r="O67" s="98" t="s">
        <v>796</v>
      </c>
      <c r="P67" s="99">
        <v>45454</v>
      </c>
      <c r="Q67" s="100">
        <v>1</v>
      </c>
      <c r="R67" s="100">
        <v>2</v>
      </c>
      <c r="S67" s="77">
        <v>3</v>
      </c>
      <c r="T67" s="77">
        <v>4</v>
      </c>
      <c r="U67" s="77">
        <v>5</v>
      </c>
      <c r="V67" s="77">
        <v>6</v>
      </c>
      <c r="W67" s="77">
        <v>7</v>
      </c>
      <c r="X67" s="100">
        <v>8</v>
      </c>
      <c r="Y67" s="100">
        <v>9</v>
      </c>
      <c r="Z67" s="77">
        <v>10</v>
      </c>
      <c r="AA67" s="79">
        <v>11</v>
      </c>
      <c r="AB67" s="77">
        <v>12</v>
      </c>
      <c r="AC67" s="77">
        <v>13</v>
      </c>
      <c r="AD67" s="77">
        <v>14</v>
      </c>
      <c r="AE67" s="100">
        <v>15</v>
      </c>
      <c r="AF67" s="100">
        <v>16</v>
      </c>
      <c r="AG67" s="77">
        <v>17</v>
      </c>
      <c r="AH67" s="77">
        <v>18</v>
      </c>
      <c r="AI67" s="77">
        <v>19</v>
      </c>
      <c r="AJ67" s="77">
        <v>20</v>
      </c>
      <c r="AK67" s="77">
        <v>21</v>
      </c>
      <c r="AL67" s="100">
        <v>22</v>
      </c>
      <c r="AM67" s="100">
        <v>23</v>
      </c>
      <c r="AN67" s="77">
        <v>24</v>
      </c>
      <c r="AO67" s="77">
        <v>25</v>
      </c>
      <c r="AP67" s="77">
        <v>26</v>
      </c>
      <c r="AQ67" s="77">
        <v>27</v>
      </c>
      <c r="AR67" s="77">
        <v>28</v>
      </c>
      <c r="AS67" s="100">
        <v>29</v>
      </c>
      <c r="AT67" s="100">
        <v>30</v>
      </c>
      <c r="AU67" s="78"/>
      <c r="AV67" s="8"/>
    </row>
    <row r="68" spans="1:50" s="6" customFormat="1" ht="49.5" customHeight="1" x14ac:dyDescent="0.25">
      <c r="A68" s="75" t="str">
        <f>VLOOKUP(B68,Apoio!$A:$C,3,FALSE)</f>
        <v>MVE - Apuração</v>
      </c>
      <c r="B68" s="82" t="s">
        <v>1047</v>
      </c>
      <c r="C68" s="86">
        <v>45444</v>
      </c>
      <c r="D68" s="84" t="s">
        <v>84</v>
      </c>
      <c r="E68" s="78" t="s">
        <v>84</v>
      </c>
      <c r="F68" s="88"/>
      <c r="G68" s="89"/>
      <c r="H68" s="89" t="s">
        <v>84</v>
      </c>
      <c r="I68" s="89"/>
      <c r="J68" s="89"/>
      <c r="K68" s="89"/>
      <c r="L68" s="89"/>
      <c r="M68" s="89"/>
      <c r="N68" s="90"/>
      <c r="O68" s="98" t="s">
        <v>796</v>
      </c>
      <c r="P68" s="99">
        <v>45455</v>
      </c>
      <c r="Q68" s="100">
        <v>1</v>
      </c>
      <c r="R68" s="100">
        <v>2</v>
      </c>
      <c r="S68" s="77">
        <v>3</v>
      </c>
      <c r="T68" s="77">
        <v>4</v>
      </c>
      <c r="U68" s="77">
        <v>5</v>
      </c>
      <c r="V68" s="77">
        <v>6</v>
      </c>
      <c r="W68" s="77">
        <v>7</v>
      </c>
      <c r="X68" s="100">
        <v>8</v>
      </c>
      <c r="Y68" s="100">
        <v>9</v>
      </c>
      <c r="Z68" s="77">
        <v>10</v>
      </c>
      <c r="AA68" s="77">
        <v>11</v>
      </c>
      <c r="AB68" s="79">
        <v>12</v>
      </c>
      <c r="AC68" s="77">
        <v>13</v>
      </c>
      <c r="AD68" s="77">
        <v>14</v>
      </c>
      <c r="AE68" s="100">
        <v>15</v>
      </c>
      <c r="AF68" s="100">
        <v>16</v>
      </c>
      <c r="AG68" s="77">
        <v>17</v>
      </c>
      <c r="AH68" s="77">
        <v>18</v>
      </c>
      <c r="AI68" s="77">
        <v>19</v>
      </c>
      <c r="AJ68" s="77">
        <v>20</v>
      </c>
      <c r="AK68" s="77">
        <v>21</v>
      </c>
      <c r="AL68" s="100">
        <v>22</v>
      </c>
      <c r="AM68" s="100">
        <v>23</v>
      </c>
      <c r="AN68" s="77">
        <v>24</v>
      </c>
      <c r="AO68" s="77">
        <v>25</v>
      </c>
      <c r="AP68" s="77">
        <v>26</v>
      </c>
      <c r="AQ68" s="77">
        <v>27</v>
      </c>
      <c r="AR68" s="77">
        <v>28</v>
      </c>
      <c r="AS68" s="100">
        <v>29</v>
      </c>
      <c r="AT68" s="100">
        <v>30</v>
      </c>
      <c r="AU68" s="78"/>
      <c r="AV68" s="8"/>
    </row>
    <row r="69" spans="1:50" s="6" customFormat="1" ht="20.5" customHeight="1" x14ac:dyDescent="0.25">
      <c r="A69" s="75" t="str">
        <f>VLOOKUP(B69,Apoio!$A:$C,3,FALSE)</f>
        <v>Medição Contábil</v>
      </c>
      <c r="B69" s="202" t="s">
        <v>1010</v>
      </c>
      <c r="C69" s="86">
        <v>45413</v>
      </c>
      <c r="D69" s="96" t="s">
        <v>11</v>
      </c>
      <c r="E69" s="78" t="s">
        <v>77</v>
      </c>
      <c r="F69" s="91" t="s">
        <v>760</v>
      </c>
      <c r="G69" s="92" t="s">
        <v>761</v>
      </c>
      <c r="H69" s="92" t="s">
        <v>762</v>
      </c>
      <c r="I69" s="92" t="s">
        <v>763</v>
      </c>
      <c r="J69" s="89"/>
      <c r="K69" s="89"/>
      <c r="L69" s="89"/>
      <c r="M69" s="89"/>
      <c r="N69" s="90"/>
      <c r="O69" s="98" t="s">
        <v>796</v>
      </c>
      <c r="P69" s="99">
        <v>45455</v>
      </c>
      <c r="Q69" s="188">
        <v>1</v>
      </c>
      <c r="R69" s="176">
        <v>2</v>
      </c>
      <c r="S69" s="178">
        <v>3</v>
      </c>
      <c r="T69" s="178">
        <v>4</v>
      </c>
      <c r="U69" s="178">
        <v>5</v>
      </c>
      <c r="V69" s="178">
        <v>6</v>
      </c>
      <c r="W69" s="178">
        <v>7</v>
      </c>
      <c r="X69" s="176">
        <v>8</v>
      </c>
      <c r="Y69" s="176">
        <v>9</v>
      </c>
      <c r="Z69" s="178">
        <v>10</v>
      </c>
      <c r="AA69" s="178">
        <v>11</v>
      </c>
      <c r="AB69" s="171">
        <v>12</v>
      </c>
      <c r="AC69" s="178">
        <v>13</v>
      </c>
      <c r="AD69" s="178">
        <v>14</v>
      </c>
      <c r="AE69" s="176">
        <v>15</v>
      </c>
      <c r="AF69" s="176">
        <v>16</v>
      </c>
      <c r="AG69" s="178">
        <v>17</v>
      </c>
      <c r="AH69" s="178">
        <v>18</v>
      </c>
      <c r="AI69" s="178">
        <v>19</v>
      </c>
      <c r="AJ69" s="178">
        <v>20</v>
      </c>
      <c r="AK69" s="178">
        <v>21</v>
      </c>
      <c r="AL69" s="176">
        <v>22</v>
      </c>
      <c r="AM69" s="176">
        <v>23</v>
      </c>
      <c r="AN69" s="178">
        <v>24</v>
      </c>
      <c r="AO69" s="178">
        <v>25</v>
      </c>
      <c r="AP69" s="178">
        <v>26</v>
      </c>
      <c r="AQ69" s="178">
        <v>27</v>
      </c>
      <c r="AR69" s="178">
        <v>28</v>
      </c>
      <c r="AS69" s="176">
        <v>29</v>
      </c>
      <c r="AT69" s="176">
        <v>30</v>
      </c>
      <c r="AU69" s="174"/>
      <c r="AV69" s="8"/>
      <c r="AW69" s="3"/>
      <c r="AX69" s="3"/>
    </row>
    <row r="70" spans="1:50" s="6" customFormat="1" ht="20.5" customHeight="1" x14ac:dyDescent="0.25">
      <c r="A70" s="75"/>
      <c r="B70" s="203"/>
      <c r="C70" s="86">
        <v>45413</v>
      </c>
      <c r="D70" s="96" t="s">
        <v>11</v>
      </c>
      <c r="E70" s="78" t="s">
        <v>1028</v>
      </c>
      <c r="F70" s="91" t="s">
        <v>1029</v>
      </c>
      <c r="G70" s="92" t="s">
        <v>1030</v>
      </c>
      <c r="H70" s="89"/>
      <c r="I70" s="89"/>
      <c r="J70" s="89"/>
      <c r="K70" s="89"/>
      <c r="L70" s="89"/>
      <c r="M70" s="89"/>
      <c r="N70" s="90"/>
      <c r="O70" s="98" t="s">
        <v>796</v>
      </c>
      <c r="P70" s="99">
        <v>45455</v>
      </c>
      <c r="Q70" s="189"/>
      <c r="R70" s="177"/>
      <c r="S70" s="179"/>
      <c r="T70" s="179"/>
      <c r="U70" s="179"/>
      <c r="V70" s="179"/>
      <c r="W70" s="179"/>
      <c r="X70" s="177"/>
      <c r="Y70" s="177"/>
      <c r="Z70" s="179"/>
      <c r="AA70" s="179"/>
      <c r="AB70" s="172"/>
      <c r="AC70" s="179"/>
      <c r="AD70" s="179"/>
      <c r="AE70" s="177"/>
      <c r="AF70" s="177"/>
      <c r="AG70" s="179"/>
      <c r="AH70" s="179"/>
      <c r="AI70" s="179"/>
      <c r="AJ70" s="179"/>
      <c r="AK70" s="179"/>
      <c r="AL70" s="177"/>
      <c r="AM70" s="177"/>
      <c r="AN70" s="179"/>
      <c r="AO70" s="179"/>
      <c r="AP70" s="179"/>
      <c r="AQ70" s="179"/>
      <c r="AR70" s="179"/>
      <c r="AS70" s="177"/>
      <c r="AT70" s="177"/>
      <c r="AU70" s="175"/>
      <c r="AV70" s="8"/>
      <c r="AW70" s="3"/>
      <c r="AX70" s="3"/>
    </row>
    <row r="71" spans="1:50" s="6" customFormat="1" ht="20.5" customHeight="1" x14ac:dyDescent="0.25">
      <c r="A71" s="75"/>
      <c r="B71" s="204"/>
      <c r="C71" s="86">
        <v>45413</v>
      </c>
      <c r="D71" s="96" t="s">
        <v>11</v>
      </c>
      <c r="E71" s="78" t="s">
        <v>586</v>
      </c>
      <c r="F71" s="91" t="s">
        <v>588</v>
      </c>
      <c r="G71" s="92" t="s">
        <v>589</v>
      </c>
      <c r="H71" s="89" t="s">
        <v>590</v>
      </c>
      <c r="I71" s="89"/>
      <c r="J71" s="89"/>
      <c r="K71" s="89"/>
      <c r="L71" s="89"/>
      <c r="M71" s="89"/>
      <c r="N71" s="90"/>
      <c r="O71" s="98" t="s">
        <v>796</v>
      </c>
      <c r="P71" s="99">
        <v>45455</v>
      </c>
      <c r="Q71" s="190"/>
      <c r="R71" s="184"/>
      <c r="S71" s="183"/>
      <c r="T71" s="183"/>
      <c r="U71" s="183"/>
      <c r="V71" s="183"/>
      <c r="W71" s="183"/>
      <c r="X71" s="184"/>
      <c r="Y71" s="184"/>
      <c r="Z71" s="183"/>
      <c r="AA71" s="183"/>
      <c r="AB71" s="173"/>
      <c r="AC71" s="183"/>
      <c r="AD71" s="183"/>
      <c r="AE71" s="184"/>
      <c r="AF71" s="184"/>
      <c r="AG71" s="183"/>
      <c r="AH71" s="183"/>
      <c r="AI71" s="183"/>
      <c r="AJ71" s="183"/>
      <c r="AK71" s="183"/>
      <c r="AL71" s="184"/>
      <c r="AM71" s="184"/>
      <c r="AN71" s="183"/>
      <c r="AO71" s="183"/>
      <c r="AP71" s="183"/>
      <c r="AQ71" s="183"/>
      <c r="AR71" s="183"/>
      <c r="AS71" s="184"/>
      <c r="AT71" s="184"/>
      <c r="AU71" s="198"/>
      <c r="AV71" s="8"/>
      <c r="AW71" s="3"/>
      <c r="AX71" s="3"/>
    </row>
    <row r="72" spans="1:50" s="6" customFormat="1" ht="36" customHeight="1" x14ac:dyDescent="0.25">
      <c r="A72" s="75" t="str">
        <f>VLOOKUP(B72,Apoio!$A:$C,3,FALSE)</f>
        <v>Receita de Venda</v>
      </c>
      <c r="B72" s="82" t="s">
        <v>544</v>
      </c>
      <c r="C72" s="86">
        <v>45413</v>
      </c>
      <c r="D72" s="84" t="s">
        <v>26</v>
      </c>
      <c r="E72" s="78" t="s">
        <v>797</v>
      </c>
      <c r="F72" s="88" t="s">
        <v>801</v>
      </c>
      <c r="G72" s="89" t="s">
        <v>802</v>
      </c>
      <c r="H72" s="89" t="s">
        <v>803</v>
      </c>
      <c r="I72" s="89"/>
      <c r="J72" s="89"/>
      <c r="K72" s="89"/>
      <c r="L72" s="89"/>
      <c r="M72" s="89"/>
      <c r="N72" s="90"/>
      <c r="O72" s="98" t="s">
        <v>796</v>
      </c>
      <c r="P72" s="99">
        <v>45455</v>
      </c>
      <c r="Q72" s="100">
        <v>1</v>
      </c>
      <c r="R72" s="100">
        <v>2</v>
      </c>
      <c r="S72" s="77">
        <v>3</v>
      </c>
      <c r="T72" s="77">
        <v>4</v>
      </c>
      <c r="U72" s="77">
        <v>5</v>
      </c>
      <c r="V72" s="77">
        <v>6</v>
      </c>
      <c r="W72" s="77">
        <v>7</v>
      </c>
      <c r="X72" s="100">
        <v>8</v>
      </c>
      <c r="Y72" s="100">
        <v>9</v>
      </c>
      <c r="Z72" s="77">
        <v>10</v>
      </c>
      <c r="AA72" s="77">
        <v>11</v>
      </c>
      <c r="AB72" s="79">
        <v>12</v>
      </c>
      <c r="AC72" s="77">
        <v>13</v>
      </c>
      <c r="AD72" s="77">
        <v>14</v>
      </c>
      <c r="AE72" s="100">
        <v>15</v>
      </c>
      <c r="AF72" s="100">
        <v>16</v>
      </c>
      <c r="AG72" s="77">
        <v>17</v>
      </c>
      <c r="AH72" s="77">
        <v>18</v>
      </c>
      <c r="AI72" s="77">
        <v>19</v>
      </c>
      <c r="AJ72" s="77">
        <v>20</v>
      </c>
      <c r="AK72" s="77">
        <v>21</v>
      </c>
      <c r="AL72" s="100">
        <v>22</v>
      </c>
      <c r="AM72" s="100">
        <v>23</v>
      </c>
      <c r="AN72" s="77">
        <v>24</v>
      </c>
      <c r="AO72" s="77">
        <v>25</v>
      </c>
      <c r="AP72" s="77">
        <v>26</v>
      </c>
      <c r="AQ72" s="77">
        <v>27</v>
      </c>
      <c r="AR72" s="77">
        <v>28</v>
      </c>
      <c r="AS72" s="100">
        <v>29</v>
      </c>
      <c r="AT72" s="100">
        <v>30</v>
      </c>
      <c r="AU72" s="78"/>
      <c r="AV72" s="8"/>
    </row>
    <row r="73" spans="1:50" s="6" customFormat="1" ht="36" customHeight="1" x14ac:dyDescent="0.25">
      <c r="A73" s="75" t="str">
        <f>VLOOKUP(B73,Apoio!$A:$C,3,FALSE)</f>
        <v>Medição - Ajuste</v>
      </c>
      <c r="B73" s="82" t="s">
        <v>172</v>
      </c>
      <c r="C73" s="86">
        <v>45413</v>
      </c>
      <c r="D73" s="84" t="s">
        <v>11</v>
      </c>
      <c r="E73" s="78" t="s">
        <v>84</v>
      </c>
      <c r="F73" s="91"/>
      <c r="G73" s="89"/>
      <c r="H73" s="89" t="s">
        <v>84</v>
      </c>
      <c r="I73" s="89"/>
      <c r="J73" s="89"/>
      <c r="K73" s="89"/>
      <c r="L73" s="89"/>
      <c r="M73" s="89"/>
      <c r="N73" s="90"/>
      <c r="O73" s="98" t="s">
        <v>796</v>
      </c>
      <c r="P73" s="99">
        <v>45455</v>
      </c>
      <c r="Q73" s="100">
        <v>1</v>
      </c>
      <c r="R73" s="100">
        <v>2</v>
      </c>
      <c r="S73" s="77">
        <v>3</v>
      </c>
      <c r="T73" s="77">
        <v>4</v>
      </c>
      <c r="U73" s="77">
        <v>5</v>
      </c>
      <c r="V73" s="77">
        <v>6</v>
      </c>
      <c r="W73" s="77">
        <v>7</v>
      </c>
      <c r="X73" s="100">
        <v>8</v>
      </c>
      <c r="Y73" s="100">
        <v>9</v>
      </c>
      <c r="Z73" s="77">
        <v>10</v>
      </c>
      <c r="AA73" s="77">
        <v>11</v>
      </c>
      <c r="AB73" s="79">
        <v>12</v>
      </c>
      <c r="AC73" s="77">
        <v>13</v>
      </c>
      <c r="AD73" s="77">
        <v>14</v>
      </c>
      <c r="AE73" s="100">
        <v>15</v>
      </c>
      <c r="AF73" s="100">
        <v>16</v>
      </c>
      <c r="AG73" s="77">
        <v>17</v>
      </c>
      <c r="AH73" s="77">
        <v>18</v>
      </c>
      <c r="AI73" s="77">
        <v>19</v>
      </c>
      <c r="AJ73" s="77">
        <v>20</v>
      </c>
      <c r="AK73" s="77">
        <v>21</v>
      </c>
      <c r="AL73" s="100">
        <v>22</v>
      </c>
      <c r="AM73" s="100">
        <v>23</v>
      </c>
      <c r="AN73" s="77">
        <v>24</v>
      </c>
      <c r="AO73" s="77">
        <v>25</v>
      </c>
      <c r="AP73" s="77">
        <v>26</v>
      </c>
      <c r="AQ73" s="77">
        <v>27</v>
      </c>
      <c r="AR73" s="77">
        <v>28</v>
      </c>
      <c r="AS73" s="100">
        <v>29</v>
      </c>
      <c r="AT73" s="100">
        <v>30</v>
      </c>
      <c r="AU73" s="78"/>
      <c r="AV73" s="8"/>
    </row>
    <row r="74" spans="1:50" s="6" customFormat="1" ht="36" customHeight="1" x14ac:dyDescent="0.25">
      <c r="A74" s="75" t="str">
        <f>VLOOKUP(B74,Apoio!$A:$C,3,FALSE)</f>
        <v>Energia de Reserva - Resultados</v>
      </c>
      <c r="B74" s="82" t="s">
        <v>173</v>
      </c>
      <c r="C74" s="86">
        <v>45413</v>
      </c>
      <c r="D74" s="84" t="s">
        <v>11</v>
      </c>
      <c r="E74" s="78" t="s">
        <v>85</v>
      </c>
      <c r="F74" s="88" t="s">
        <v>715</v>
      </c>
      <c r="G74" s="89" t="s">
        <v>716</v>
      </c>
      <c r="H74" s="89" t="s">
        <v>717</v>
      </c>
      <c r="I74" s="89" t="s">
        <v>718</v>
      </c>
      <c r="J74" s="89" t="s">
        <v>719</v>
      </c>
      <c r="K74" s="89" t="s">
        <v>720</v>
      </c>
      <c r="L74" s="89" t="s">
        <v>721</v>
      </c>
      <c r="M74" s="89" t="s">
        <v>722</v>
      </c>
      <c r="N74" s="90" t="s">
        <v>862</v>
      </c>
      <c r="O74" s="98" t="s">
        <v>796</v>
      </c>
      <c r="P74" s="99">
        <v>45455</v>
      </c>
      <c r="Q74" s="100">
        <v>1</v>
      </c>
      <c r="R74" s="100">
        <v>2</v>
      </c>
      <c r="S74" s="77">
        <v>3</v>
      </c>
      <c r="T74" s="77">
        <v>4</v>
      </c>
      <c r="U74" s="77">
        <v>5</v>
      </c>
      <c r="V74" s="77">
        <v>6</v>
      </c>
      <c r="W74" s="77">
        <v>7</v>
      </c>
      <c r="X74" s="100">
        <v>8</v>
      </c>
      <c r="Y74" s="100">
        <v>9</v>
      </c>
      <c r="Z74" s="77">
        <v>10</v>
      </c>
      <c r="AA74" s="77">
        <v>11</v>
      </c>
      <c r="AB74" s="79">
        <v>12</v>
      </c>
      <c r="AC74" s="77">
        <v>13</v>
      </c>
      <c r="AD74" s="77">
        <v>14</v>
      </c>
      <c r="AE74" s="100">
        <v>15</v>
      </c>
      <c r="AF74" s="100">
        <v>16</v>
      </c>
      <c r="AG74" s="77">
        <v>17</v>
      </c>
      <c r="AH74" s="77">
        <v>18</v>
      </c>
      <c r="AI74" s="77">
        <v>19</v>
      </c>
      <c r="AJ74" s="77">
        <v>20</v>
      </c>
      <c r="AK74" s="77">
        <v>21</v>
      </c>
      <c r="AL74" s="100">
        <v>22</v>
      </c>
      <c r="AM74" s="100">
        <v>23</v>
      </c>
      <c r="AN74" s="77">
        <v>24</v>
      </c>
      <c r="AO74" s="77">
        <v>25</v>
      </c>
      <c r="AP74" s="77">
        <v>26</v>
      </c>
      <c r="AQ74" s="77">
        <v>27</v>
      </c>
      <c r="AR74" s="77">
        <v>28</v>
      </c>
      <c r="AS74" s="100">
        <v>29</v>
      </c>
      <c r="AT74" s="100">
        <v>30</v>
      </c>
      <c r="AU74" s="78"/>
      <c r="AV74" s="8"/>
    </row>
    <row r="75" spans="1:50" s="6" customFormat="1" ht="36" customHeight="1" x14ac:dyDescent="0.3">
      <c r="A75" s="75" t="str">
        <f>VLOOKUP(B75,Apoio!$A:$C,3,FALSE)</f>
        <v>Energia de Reserva - Pré-Liquidação</v>
      </c>
      <c r="B75" s="82" t="s">
        <v>543</v>
      </c>
      <c r="C75" s="86">
        <v>45413</v>
      </c>
      <c r="D75" s="84" t="s">
        <v>11</v>
      </c>
      <c r="E75" s="78" t="s">
        <v>100</v>
      </c>
      <c r="F75" s="91" t="s">
        <v>723</v>
      </c>
      <c r="G75" s="92" t="s">
        <v>724</v>
      </c>
      <c r="H75" s="92" t="s">
        <v>725</v>
      </c>
      <c r="I75" s="92" t="s">
        <v>726</v>
      </c>
      <c r="J75" s="149"/>
      <c r="K75" s="89"/>
      <c r="L75" s="89"/>
      <c r="M75" s="89"/>
      <c r="N75" s="90"/>
      <c r="O75" s="98" t="s">
        <v>796</v>
      </c>
      <c r="P75" s="99">
        <v>45455</v>
      </c>
      <c r="Q75" s="100">
        <v>1</v>
      </c>
      <c r="R75" s="100">
        <v>2</v>
      </c>
      <c r="S75" s="77">
        <v>3</v>
      </c>
      <c r="T75" s="77">
        <v>4</v>
      </c>
      <c r="U75" s="77">
        <v>5</v>
      </c>
      <c r="V75" s="77">
        <v>6</v>
      </c>
      <c r="W75" s="77">
        <v>7</v>
      </c>
      <c r="X75" s="100">
        <v>8</v>
      </c>
      <c r="Y75" s="100">
        <v>9</v>
      </c>
      <c r="Z75" s="77">
        <v>10</v>
      </c>
      <c r="AA75" s="77">
        <v>11</v>
      </c>
      <c r="AB75" s="79">
        <v>12</v>
      </c>
      <c r="AC75" s="77">
        <v>13</v>
      </c>
      <c r="AD75" s="77">
        <v>14</v>
      </c>
      <c r="AE75" s="100">
        <v>15</v>
      </c>
      <c r="AF75" s="100">
        <v>16</v>
      </c>
      <c r="AG75" s="77">
        <v>17</v>
      </c>
      <c r="AH75" s="77">
        <v>18</v>
      </c>
      <c r="AI75" s="77">
        <v>19</v>
      </c>
      <c r="AJ75" s="77">
        <v>20</v>
      </c>
      <c r="AK75" s="77">
        <v>21</v>
      </c>
      <c r="AL75" s="100">
        <v>22</v>
      </c>
      <c r="AM75" s="100">
        <v>23</v>
      </c>
      <c r="AN75" s="77">
        <v>24</v>
      </c>
      <c r="AO75" s="77">
        <v>25</v>
      </c>
      <c r="AP75" s="77">
        <v>26</v>
      </c>
      <c r="AQ75" s="77">
        <v>27</v>
      </c>
      <c r="AR75" s="77">
        <v>28</v>
      </c>
      <c r="AS75" s="100">
        <v>29</v>
      </c>
      <c r="AT75" s="100">
        <v>30</v>
      </c>
      <c r="AU75" s="78"/>
    </row>
    <row r="76" spans="1:50" s="6" customFormat="1" ht="37.5" customHeight="1" x14ac:dyDescent="0.25">
      <c r="A76" s="75" t="str">
        <f>VLOOKUP(B76,Apoio!$A:$C,3,FALSE)</f>
        <v>Receita de Venda</v>
      </c>
      <c r="B76" s="82" t="s">
        <v>529</v>
      </c>
      <c r="C76" s="86">
        <v>45413</v>
      </c>
      <c r="D76" s="84" t="s">
        <v>11</v>
      </c>
      <c r="E76" s="78" t="s">
        <v>84</v>
      </c>
      <c r="F76" s="88"/>
      <c r="G76" s="89"/>
      <c r="H76" s="89" t="s">
        <v>84</v>
      </c>
      <c r="I76" s="89"/>
      <c r="J76" s="89"/>
      <c r="K76" s="89"/>
      <c r="L76" s="89"/>
      <c r="M76" s="89"/>
      <c r="N76" s="90"/>
      <c r="O76" s="98" t="s">
        <v>796</v>
      </c>
      <c r="P76" s="99">
        <v>45455</v>
      </c>
      <c r="Q76" s="100">
        <v>1</v>
      </c>
      <c r="R76" s="100">
        <v>2</v>
      </c>
      <c r="S76" s="77">
        <v>3</v>
      </c>
      <c r="T76" s="77">
        <v>4</v>
      </c>
      <c r="U76" s="77">
        <v>5</v>
      </c>
      <c r="V76" s="77">
        <v>6</v>
      </c>
      <c r="W76" s="77">
        <v>7</v>
      </c>
      <c r="X76" s="100">
        <v>8</v>
      </c>
      <c r="Y76" s="100">
        <v>9</v>
      </c>
      <c r="Z76" s="77">
        <v>10</v>
      </c>
      <c r="AA76" s="77">
        <v>11</v>
      </c>
      <c r="AB76" s="79">
        <v>12</v>
      </c>
      <c r="AC76" s="77">
        <v>13</v>
      </c>
      <c r="AD76" s="77">
        <v>14</v>
      </c>
      <c r="AE76" s="100">
        <v>15</v>
      </c>
      <c r="AF76" s="100">
        <v>16</v>
      </c>
      <c r="AG76" s="77">
        <v>17</v>
      </c>
      <c r="AH76" s="77">
        <v>18</v>
      </c>
      <c r="AI76" s="77">
        <v>19</v>
      </c>
      <c r="AJ76" s="77">
        <v>20</v>
      </c>
      <c r="AK76" s="77">
        <v>21</v>
      </c>
      <c r="AL76" s="100">
        <v>22</v>
      </c>
      <c r="AM76" s="100">
        <v>23</v>
      </c>
      <c r="AN76" s="77">
        <v>24</v>
      </c>
      <c r="AO76" s="77">
        <v>25</v>
      </c>
      <c r="AP76" s="77">
        <v>26</v>
      </c>
      <c r="AQ76" s="77">
        <v>27</v>
      </c>
      <c r="AR76" s="77">
        <v>28</v>
      </c>
      <c r="AS76" s="100">
        <v>29</v>
      </c>
      <c r="AT76" s="100">
        <v>30</v>
      </c>
      <c r="AU76" s="78"/>
    </row>
    <row r="77" spans="1:50" s="6" customFormat="1" ht="58" x14ac:dyDescent="0.25">
      <c r="A77" s="75" t="str">
        <f>VLOOKUP(B77,Apoio!$A:$C,3,FALSE)</f>
        <v>Energia de Reserva - Resultados</v>
      </c>
      <c r="B77" s="82" t="s">
        <v>650</v>
      </c>
      <c r="C77" s="86">
        <v>45413</v>
      </c>
      <c r="D77" s="84" t="s">
        <v>11</v>
      </c>
      <c r="E77" s="78" t="s">
        <v>84</v>
      </c>
      <c r="F77" s="88"/>
      <c r="G77" s="89"/>
      <c r="H77" s="89" t="s">
        <v>84</v>
      </c>
      <c r="I77" s="89"/>
      <c r="J77" s="89"/>
      <c r="K77" s="89"/>
      <c r="L77" s="89"/>
      <c r="M77" s="89"/>
      <c r="N77" s="90"/>
      <c r="O77" s="98" t="s">
        <v>796</v>
      </c>
      <c r="P77" s="99">
        <v>45455</v>
      </c>
      <c r="Q77" s="100">
        <v>1</v>
      </c>
      <c r="R77" s="100">
        <v>2</v>
      </c>
      <c r="S77" s="77">
        <v>3</v>
      </c>
      <c r="T77" s="77">
        <v>4</v>
      </c>
      <c r="U77" s="77">
        <v>5</v>
      </c>
      <c r="V77" s="77">
        <v>6</v>
      </c>
      <c r="W77" s="77">
        <v>7</v>
      </c>
      <c r="X77" s="100">
        <v>8</v>
      </c>
      <c r="Y77" s="100">
        <v>9</v>
      </c>
      <c r="Z77" s="77">
        <v>10</v>
      </c>
      <c r="AA77" s="77">
        <v>11</v>
      </c>
      <c r="AB77" s="79">
        <v>12</v>
      </c>
      <c r="AC77" s="77">
        <v>13</v>
      </c>
      <c r="AD77" s="77">
        <v>14</v>
      </c>
      <c r="AE77" s="100">
        <v>15</v>
      </c>
      <c r="AF77" s="100">
        <v>16</v>
      </c>
      <c r="AG77" s="77">
        <v>17</v>
      </c>
      <c r="AH77" s="77">
        <v>18</v>
      </c>
      <c r="AI77" s="77">
        <v>19</v>
      </c>
      <c r="AJ77" s="77">
        <v>20</v>
      </c>
      <c r="AK77" s="77">
        <v>21</v>
      </c>
      <c r="AL77" s="100">
        <v>22</v>
      </c>
      <c r="AM77" s="100">
        <v>23</v>
      </c>
      <c r="AN77" s="77">
        <v>24</v>
      </c>
      <c r="AO77" s="77">
        <v>25</v>
      </c>
      <c r="AP77" s="77">
        <v>26</v>
      </c>
      <c r="AQ77" s="77">
        <v>27</v>
      </c>
      <c r="AR77" s="77">
        <v>28</v>
      </c>
      <c r="AS77" s="100">
        <v>29</v>
      </c>
      <c r="AT77" s="100">
        <v>30</v>
      </c>
      <c r="AU77" s="78"/>
      <c r="AV77" s="8"/>
    </row>
    <row r="78" spans="1:50" s="6" customFormat="1" ht="36" customHeight="1" x14ac:dyDescent="0.25">
      <c r="A78" s="75" t="str">
        <f>VLOOKUP(B78,Apoio!$A:$C,3,FALSE)</f>
        <v>Contrato</v>
      </c>
      <c r="B78" s="82" t="s">
        <v>347</v>
      </c>
      <c r="C78" s="86">
        <v>45413</v>
      </c>
      <c r="D78" s="84" t="s">
        <v>956</v>
      </c>
      <c r="E78" s="78" t="s">
        <v>84</v>
      </c>
      <c r="F78" s="91"/>
      <c r="G78" s="89"/>
      <c r="H78" s="89" t="s">
        <v>84</v>
      </c>
      <c r="I78" s="89"/>
      <c r="J78" s="89"/>
      <c r="K78" s="89"/>
      <c r="L78" s="89"/>
      <c r="M78" s="89"/>
      <c r="N78" s="90"/>
      <c r="O78" s="98" t="s">
        <v>796</v>
      </c>
      <c r="P78" s="99">
        <v>45455</v>
      </c>
      <c r="Q78" s="100">
        <v>1</v>
      </c>
      <c r="R78" s="100">
        <v>2</v>
      </c>
      <c r="S78" s="77">
        <v>3</v>
      </c>
      <c r="T78" s="77">
        <v>4</v>
      </c>
      <c r="U78" s="77">
        <v>5</v>
      </c>
      <c r="V78" s="77">
        <v>6</v>
      </c>
      <c r="W78" s="77">
        <v>7</v>
      </c>
      <c r="X78" s="100">
        <v>8</v>
      </c>
      <c r="Y78" s="100">
        <v>9</v>
      </c>
      <c r="Z78" s="77">
        <v>10</v>
      </c>
      <c r="AA78" s="77">
        <v>11</v>
      </c>
      <c r="AB78" s="79">
        <v>12</v>
      </c>
      <c r="AC78" s="77">
        <v>13</v>
      </c>
      <c r="AD78" s="77">
        <v>14</v>
      </c>
      <c r="AE78" s="100">
        <v>15</v>
      </c>
      <c r="AF78" s="100">
        <v>16</v>
      </c>
      <c r="AG78" s="77">
        <v>17</v>
      </c>
      <c r="AH78" s="77">
        <v>18</v>
      </c>
      <c r="AI78" s="77">
        <v>19</v>
      </c>
      <c r="AJ78" s="77">
        <v>20</v>
      </c>
      <c r="AK78" s="77">
        <v>21</v>
      </c>
      <c r="AL78" s="100">
        <v>22</v>
      </c>
      <c r="AM78" s="100">
        <v>23</v>
      </c>
      <c r="AN78" s="77">
        <v>24</v>
      </c>
      <c r="AO78" s="77">
        <v>25</v>
      </c>
      <c r="AP78" s="77">
        <v>26</v>
      </c>
      <c r="AQ78" s="77">
        <v>27</v>
      </c>
      <c r="AR78" s="77">
        <v>28</v>
      </c>
      <c r="AS78" s="100">
        <v>29</v>
      </c>
      <c r="AT78" s="100">
        <v>30</v>
      </c>
      <c r="AU78" s="78"/>
      <c r="AV78" s="8"/>
    </row>
    <row r="79" spans="1:50" s="6" customFormat="1" ht="36.75" customHeight="1" x14ac:dyDescent="0.25">
      <c r="A79" s="75" t="str">
        <f>VLOOKUP(B79,Apoio!$A:$C,3,FALSE)</f>
        <v>MVE - Liquidação</v>
      </c>
      <c r="B79" s="82" t="s">
        <v>879</v>
      </c>
      <c r="C79" s="86">
        <v>45413</v>
      </c>
      <c r="D79" s="84" t="s">
        <v>612</v>
      </c>
      <c r="E79" s="78" t="s">
        <v>84</v>
      </c>
      <c r="F79" s="88"/>
      <c r="G79" s="89"/>
      <c r="H79" s="89" t="s">
        <v>84</v>
      </c>
      <c r="I79" s="89"/>
      <c r="J79" s="89"/>
      <c r="K79" s="89"/>
      <c r="L79" s="89"/>
      <c r="M79" s="89"/>
      <c r="N79" s="90"/>
      <c r="O79" s="98" t="s">
        <v>796</v>
      </c>
      <c r="P79" s="99">
        <v>45455</v>
      </c>
      <c r="Q79" s="100">
        <v>1</v>
      </c>
      <c r="R79" s="100">
        <v>2</v>
      </c>
      <c r="S79" s="77">
        <v>3</v>
      </c>
      <c r="T79" s="77">
        <v>4</v>
      </c>
      <c r="U79" s="77">
        <v>5</v>
      </c>
      <c r="V79" s="77">
        <v>6</v>
      </c>
      <c r="W79" s="77">
        <v>7</v>
      </c>
      <c r="X79" s="100">
        <v>8</v>
      </c>
      <c r="Y79" s="100">
        <v>9</v>
      </c>
      <c r="Z79" s="77">
        <v>10</v>
      </c>
      <c r="AA79" s="77">
        <v>11</v>
      </c>
      <c r="AB79" s="79">
        <v>12</v>
      </c>
      <c r="AC79" s="77">
        <v>13</v>
      </c>
      <c r="AD79" s="77">
        <v>14</v>
      </c>
      <c r="AE79" s="100">
        <v>15</v>
      </c>
      <c r="AF79" s="100">
        <v>16</v>
      </c>
      <c r="AG79" s="77">
        <v>17</v>
      </c>
      <c r="AH79" s="77">
        <v>18</v>
      </c>
      <c r="AI79" s="77">
        <v>19</v>
      </c>
      <c r="AJ79" s="77">
        <v>20</v>
      </c>
      <c r="AK79" s="77">
        <v>21</v>
      </c>
      <c r="AL79" s="100">
        <v>22</v>
      </c>
      <c r="AM79" s="100">
        <v>23</v>
      </c>
      <c r="AN79" s="77">
        <v>24</v>
      </c>
      <c r="AO79" s="77">
        <v>25</v>
      </c>
      <c r="AP79" s="77">
        <v>26</v>
      </c>
      <c r="AQ79" s="77">
        <v>27</v>
      </c>
      <c r="AR79" s="77">
        <v>28</v>
      </c>
      <c r="AS79" s="100">
        <v>29</v>
      </c>
      <c r="AT79" s="100">
        <v>30</v>
      </c>
      <c r="AU79" s="78"/>
      <c r="AV79" s="8"/>
    </row>
    <row r="80" spans="1:50" s="6" customFormat="1" ht="21" x14ac:dyDescent="0.25">
      <c r="A80" s="75" t="str">
        <f>VLOOKUP(B80,Apoio!$A:$C,3,FALSE)</f>
        <v>MCP - Pós-Liquidação</v>
      </c>
      <c r="B80" s="185" t="s">
        <v>478</v>
      </c>
      <c r="C80" s="86">
        <v>45383</v>
      </c>
      <c r="D80" s="84" t="s">
        <v>27</v>
      </c>
      <c r="E80" s="78" t="s">
        <v>82</v>
      </c>
      <c r="F80" s="88" t="s">
        <v>781</v>
      </c>
      <c r="G80" s="89" t="s">
        <v>728</v>
      </c>
      <c r="H80" s="89" t="s">
        <v>782</v>
      </c>
      <c r="I80" s="89"/>
      <c r="J80" s="89"/>
      <c r="K80" s="89"/>
      <c r="L80" s="89"/>
      <c r="M80" s="89"/>
      <c r="N80" s="90"/>
      <c r="O80" s="98" t="s">
        <v>796</v>
      </c>
      <c r="P80" s="99">
        <v>45455</v>
      </c>
      <c r="Q80" s="199">
        <v>1</v>
      </c>
      <c r="R80" s="176">
        <v>2</v>
      </c>
      <c r="S80" s="178">
        <v>3</v>
      </c>
      <c r="T80" s="178">
        <v>4</v>
      </c>
      <c r="U80" s="178">
        <v>5</v>
      </c>
      <c r="V80" s="178">
        <v>6</v>
      </c>
      <c r="W80" s="178">
        <v>7</v>
      </c>
      <c r="X80" s="176">
        <v>8</v>
      </c>
      <c r="Y80" s="176">
        <v>9</v>
      </c>
      <c r="Z80" s="178">
        <v>10</v>
      </c>
      <c r="AA80" s="178">
        <v>11</v>
      </c>
      <c r="AB80" s="171">
        <v>12</v>
      </c>
      <c r="AC80" s="178">
        <v>13</v>
      </c>
      <c r="AD80" s="178">
        <v>14</v>
      </c>
      <c r="AE80" s="176">
        <v>15</v>
      </c>
      <c r="AF80" s="176">
        <v>16</v>
      </c>
      <c r="AG80" s="178">
        <v>17</v>
      </c>
      <c r="AH80" s="178">
        <v>18</v>
      </c>
      <c r="AI80" s="178">
        <v>19</v>
      </c>
      <c r="AJ80" s="178">
        <v>20</v>
      </c>
      <c r="AK80" s="178">
        <v>21</v>
      </c>
      <c r="AL80" s="176">
        <v>22</v>
      </c>
      <c r="AM80" s="176">
        <v>23</v>
      </c>
      <c r="AN80" s="178">
        <v>24</v>
      </c>
      <c r="AO80" s="178">
        <v>25</v>
      </c>
      <c r="AP80" s="178">
        <v>26</v>
      </c>
      <c r="AQ80" s="178">
        <v>27</v>
      </c>
      <c r="AR80" s="178">
        <v>28</v>
      </c>
      <c r="AS80" s="176">
        <v>29</v>
      </c>
      <c r="AT80" s="176">
        <v>30</v>
      </c>
      <c r="AU80" s="205"/>
      <c r="AV80" s="8"/>
    </row>
    <row r="81" spans="1:50" s="6" customFormat="1" ht="21" x14ac:dyDescent="0.25">
      <c r="A81" s="75"/>
      <c r="B81" s="187"/>
      <c r="C81" s="86">
        <v>45383</v>
      </c>
      <c r="D81" s="84" t="s">
        <v>27</v>
      </c>
      <c r="E81" s="78" t="s">
        <v>1075</v>
      </c>
      <c r="F81" s="88" t="s">
        <v>1079</v>
      </c>
      <c r="G81" s="89"/>
      <c r="H81" s="89"/>
      <c r="I81" s="89"/>
      <c r="J81" s="89"/>
      <c r="K81" s="89"/>
      <c r="L81" s="89"/>
      <c r="M81" s="89"/>
      <c r="N81" s="90"/>
      <c r="O81" s="98" t="s">
        <v>796</v>
      </c>
      <c r="P81" s="99">
        <v>45455</v>
      </c>
      <c r="Q81" s="201"/>
      <c r="R81" s="184"/>
      <c r="S81" s="183"/>
      <c r="T81" s="183"/>
      <c r="U81" s="183"/>
      <c r="V81" s="183"/>
      <c r="W81" s="183"/>
      <c r="X81" s="184"/>
      <c r="Y81" s="184"/>
      <c r="Z81" s="183"/>
      <c r="AA81" s="183"/>
      <c r="AB81" s="173"/>
      <c r="AC81" s="183"/>
      <c r="AD81" s="183"/>
      <c r="AE81" s="184"/>
      <c r="AF81" s="184"/>
      <c r="AG81" s="183"/>
      <c r="AH81" s="183"/>
      <c r="AI81" s="183"/>
      <c r="AJ81" s="183"/>
      <c r="AK81" s="183"/>
      <c r="AL81" s="184"/>
      <c r="AM81" s="184"/>
      <c r="AN81" s="183"/>
      <c r="AO81" s="183"/>
      <c r="AP81" s="183"/>
      <c r="AQ81" s="183"/>
      <c r="AR81" s="183"/>
      <c r="AS81" s="184"/>
      <c r="AT81" s="184"/>
      <c r="AU81" s="206"/>
      <c r="AV81" s="8"/>
    </row>
    <row r="82" spans="1:50" s="6" customFormat="1" ht="20.5" customHeight="1" x14ac:dyDescent="0.25">
      <c r="A82" s="75" t="str">
        <f>VLOOKUP(B82,Apoio!$A:$C,3,FALSE)</f>
        <v>Medição Contábil</v>
      </c>
      <c r="B82" s="202" t="s">
        <v>1010</v>
      </c>
      <c r="C82" s="86">
        <v>45413</v>
      </c>
      <c r="D82" s="96" t="s">
        <v>12</v>
      </c>
      <c r="E82" s="78" t="s">
        <v>77</v>
      </c>
      <c r="F82" s="91" t="s">
        <v>760</v>
      </c>
      <c r="G82" s="92" t="s">
        <v>761</v>
      </c>
      <c r="H82" s="92" t="s">
        <v>762</v>
      </c>
      <c r="I82" s="92" t="s">
        <v>763</v>
      </c>
      <c r="J82" s="89"/>
      <c r="K82" s="89"/>
      <c r="L82" s="89"/>
      <c r="M82" s="89"/>
      <c r="N82" s="90"/>
      <c r="O82" s="98" t="s">
        <v>796</v>
      </c>
      <c r="P82" s="99">
        <v>45456</v>
      </c>
      <c r="Q82" s="188">
        <v>1</v>
      </c>
      <c r="R82" s="176">
        <v>2</v>
      </c>
      <c r="S82" s="178">
        <v>3</v>
      </c>
      <c r="T82" s="178">
        <v>4</v>
      </c>
      <c r="U82" s="178">
        <v>5</v>
      </c>
      <c r="V82" s="178">
        <v>6</v>
      </c>
      <c r="W82" s="178">
        <v>7</v>
      </c>
      <c r="X82" s="176">
        <v>8</v>
      </c>
      <c r="Y82" s="176">
        <v>9</v>
      </c>
      <c r="Z82" s="178">
        <v>10</v>
      </c>
      <c r="AA82" s="178">
        <v>11</v>
      </c>
      <c r="AB82" s="178">
        <v>12</v>
      </c>
      <c r="AC82" s="171">
        <v>13</v>
      </c>
      <c r="AD82" s="178">
        <v>14</v>
      </c>
      <c r="AE82" s="176">
        <v>15</v>
      </c>
      <c r="AF82" s="176">
        <v>16</v>
      </c>
      <c r="AG82" s="178">
        <v>17</v>
      </c>
      <c r="AH82" s="178">
        <v>18</v>
      </c>
      <c r="AI82" s="178">
        <v>19</v>
      </c>
      <c r="AJ82" s="178">
        <v>20</v>
      </c>
      <c r="AK82" s="178">
        <v>21</v>
      </c>
      <c r="AL82" s="176">
        <v>22</v>
      </c>
      <c r="AM82" s="176">
        <v>23</v>
      </c>
      <c r="AN82" s="178">
        <v>24</v>
      </c>
      <c r="AO82" s="178">
        <v>25</v>
      </c>
      <c r="AP82" s="178">
        <v>26</v>
      </c>
      <c r="AQ82" s="178">
        <v>27</v>
      </c>
      <c r="AR82" s="178">
        <v>28</v>
      </c>
      <c r="AS82" s="176">
        <v>29</v>
      </c>
      <c r="AT82" s="176">
        <v>30</v>
      </c>
      <c r="AU82" s="174"/>
      <c r="AV82" s="8"/>
      <c r="AW82" s="3"/>
      <c r="AX82" s="3"/>
    </row>
    <row r="83" spans="1:50" s="6" customFormat="1" ht="20.5" customHeight="1" x14ac:dyDescent="0.25">
      <c r="A83" s="75"/>
      <c r="B83" s="203"/>
      <c r="C83" s="86">
        <v>45413</v>
      </c>
      <c r="D83" s="96" t="s">
        <v>12</v>
      </c>
      <c r="E83" s="78" t="s">
        <v>1028</v>
      </c>
      <c r="F83" s="91" t="s">
        <v>1029</v>
      </c>
      <c r="G83" s="92" t="s">
        <v>1030</v>
      </c>
      <c r="H83" s="89"/>
      <c r="I83" s="89"/>
      <c r="J83" s="89"/>
      <c r="K83" s="89"/>
      <c r="L83" s="89"/>
      <c r="M83" s="89"/>
      <c r="N83" s="90"/>
      <c r="O83" s="98" t="s">
        <v>796</v>
      </c>
      <c r="P83" s="99">
        <v>45456</v>
      </c>
      <c r="Q83" s="189"/>
      <c r="R83" s="177"/>
      <c r="S83" s="179"/>
      <c r="T83" s="179"/>
      <c r="U83" s="179"/>
      <c r="V83" s="179"/>
      <c r="W83" s="179"/>
      <c r="X83" s="177"/>
      <c r="Y83" s="177"/>
      <c r="Z83" s="179"/>
      <c r="AA83" s="179"/>
      <c r="AB83" s="179"/>
      <c r="AC83" s="172"/>
      <c r="AD83" s="179"/>
      <c r="AE83" s="177"/>
      <c r="AF83" s="177"/>
      <c r="AG83" s="179"/>
      <c r="AH83" s="179"/>
      <c r="AI83" s="179"/>
      <c r="AJ83" s="179"/>
      <c r="AK83" s="179"/>
      <c r="AL83" s="177"/>
      <c r="AM83" s="177"/>
      <c r="AN83" s="179"/>
      <c r="AO83" s="179"/>
      <c r="AP83" s="179"/>
      <c r="AQ83" s="179"/>
      <c r="AR83" s="179"/>
      <c r="AS83" s="177"/>
      <c r="AT83" s="177"/>
      <c r="AU83" s="175"/>
      <c r="AV83" s="8"/>
      <c r="AW83" s="3"/>
      <c r="AX83" s="3"/>
    </row>
    <row r="84" spans="1:50" s="6" customFormat="1" ht="20.5" customHeight="1" x14ac:dyDescent="0.25">
      <c r="A84" s="75"/>
      <c r="B84" s="204"/>
      <c r="C84" s="86">
        <v>45413</v>
      </c>
      <c r="D84" s="96" t="s">
        <v>12</v>
      </c>
      <c r="E84" s="78" t="s">
        <v>586</v>
      </c>
      <c r="F84" s="91" t="s">
        <v>588</v>
      </c>
      <c r="G84" s="92" t="s">
        <v>589</v>
      </c>
      <c r="H84" s="89" t="s">
        <v>590</v>
      </c>
      <c r="I84" s="89"/>
      <c r="J84" s="89"/>
      <c r="K84" s="89"/>
      <c r="L84" s="89"/>
      <c r="M84" s="89"/>
      <c r="N84" s="90"/>
      <c r="O84" s="98" t="s">
        <v>796</v>
      </c>
      <c r="P84" s="99">
        <v>45456</v>
      </c>
      <c r="Q84" s="190"/>
      <c r="R84" s="184"/>
      <c r="S84" s="183"/>
      <c r="T84" s="183"/>
      <c r="U84" s="183"/>
      <c r="V84" s="183"/>
      <c r="W84" s="183"/>
      <c r="X84" s="184"/>
      <c r="Y84" s="184"/>
      <c r="Z84" s="183"/>
      <c r="AA84" s="183"/>
      <c r="AB84" s="183"/>
      <c r="AC84" s="173"/>
      <c r="AD84" s="183"/>
      <c r="AE84" s="184"/>
      <c r="AF84" s="184"/>
      <c r="AG84" s="183"/>
      <c r="AH84" s="183"/>
      <c r="AI84" s="183"/>
      <c r="AJ84" s="183"/>
      <c r="AK84" s="183"/>
      <c r="AL84" s="184"/>
      <c r="AM84" s="184"/>
      <c r="AN84" s="183"/>
      <c r="AO84" s="183"/>
      <c r="AP84" s="183"/>
      <c r="AQ84" s="183"/>
      <c r="AR84" s="183"/>
      <c r="AS84" s="184"/>
      <c r="AT84" s="184"/>
      <c r="AU84" s="198"/>
      <c r="AV84" s="8"/>
      <c r="AW84" s="3"/>
      <c r="AX84" s="3"/>
    </row>
    <row r="85" spans="1:50" s="6" customFormat="1" ht="36" customHeight="1" x14ac:dyDescent="0.25">
      <c r="A85" s="75" t="str">
        <f>VLOOKUP(B85,Apoio!$A:$C,3,FALSE)</f>
        <v>Medição - Resultados</v>
      </c>
      <c r="B85" s="82" t="s">
        <v>175</v>
      </c>
      <c r="C85" s="86">
        <v>45413</v>
      </c>
      <c r="D85" s="84" t="s">
        <v>12</v>
      </c>
      <c r="E85" s="78" t="s">
        <v>84</v>
      </c>
      <c r="F85" s="91"/>
      <c r="G85" s="89"/>
      <c r="H85" s="89" t="s">
        <v>84</v>
      </c>
      <c r="I85" s="89"/>
      <c r="J85" s="89"/>
      <c r="K85" s="89"/>
      <c r="L85" s="89"/>
      <c r="M85" s="89"/>
      <c r="N85" s="90"/>
      <c r="O85" s="98" t="s">
        <v>796</v>
      </c>
      <c r="P85" s="99">
        <v>45456</v>
      </c>
      <c r="Q85" s="100">
        <v>1</v>
      </c>
      <c r="R85" s="100">
        <v>2</v>
      </c>
      <c r="S85" s="77">
        <v>3</v>
      </c>
      <c r="T85" s="77">
        <v>4</v>
      </c>
      <c r="U85" s="77">
        <v>5</v>
      </c>
      <c r="V85" s="77">
        <v>6</v>
      </c>
      <c r="W85" s="77">
        <v>7</v>
      </c>
      <c r="X85" s="100">
        <v>8</v>
      </c>
      <c r="Y85" s="100">
        <v>9</v>
      </c>
      <c r="Z85" s="77">
        <v>10</v>
      </c>
      <c r="AA85" s="77">
        <v>11</v>
      </c>
      <c r="AB85" s="77">
        <v>12</v>
      </c>
      <c r="AC85" s="79">
        <v>13</v>
      </c>
      <c r="AD85" s="77">
        <v>14</v>
      </c>
      <c r="AE85" s="100">
        <v>15</v>
      </c>
      <c r="AF85" s="100">
        <v>16</v>
      </c>
      <c r="AG85" s="77">
        <v>17</v>
      </c>
      <c r="AH85" s="77">
        <v>18</v>
      </c>
      <c r="AI85" s="77">
        <v>19</v>
      </c>
      <c r="AJ85" s="77">
        <v>20</v>
      </c>
      <c r="AK85" s="77">
        <v>21</v>
      </c>
      <c r="AL85" s="100">
        <v>22</v>
      </c>
      <c r="AM85" s="100">
        <v>23</v>
      </c>
      <c r="AN85" s="77">
        <v>24</v>
      </c>
      <c r="AO85" s="77">
        <v>25</v>
      </c>
      <c r="AP85" s="77">
        <v>26</v>
      </c>
      <c r="AQ85" s="77">
        <v>27</v>
      </c>
      <c r="AR85" s="77">
        <v>28</v>
      </c>
      <c r="AS85" s="100">
        <v>29</v>
      </c>
      <c r="AT85" s="100">
        <v>30</v>
      </c>
      <c r="AU85" s="78"/>
      <c r="AV85" s="8"/>
    </row>
    <row r="86" spans="1:50" s="6" customFormat="1" ht="48" customHeight="1" x14ac:dyDescent="0.25">
      <c r="A86" s="75" t="str">
        <f>VLOOKUP(B86,Apoio!$A:$C,3,FALSE)</f>
        <v>Receita de Venda</v>
      </c>
      <c r="B86" s="87" t="s">
        <v>528</v>
      </c>
      <c r="C86" s="86">
        <v>45413</v>
      </c>
      <c r="D86" s="84" t="s">
        <v>12</v>
      </c>
      <c r="E86" s="78" t="s">
        <v>84</v>
      </c>
      <c r="F86" s="88"/>
      <c r="G86" s="89"/>
      <c r="H86" s="89" t="s">
        <v>84</v>
      </c>
      <c r="I86" s="89"/>
      <c r="J86" s="89"/>
      <c r="K86" s="89"/>
      <c r="L86" s="89"/>
      <c r="M86" s="89"/>
      <c r="N86" s="90"/>
      <c r="O86" s="98" t="s">
        <v>796</v>
      </c>
      <c r="P86" s="99">
        <v>45456</v>
      </c>
      <c r="Q86" s="100">
        <v>1</v>
      </c>
      <c r="R86" s="100">
        <v>2</v>
      </c>
      <c r="S86" s="77">
        <v>3</v>
      </c>
      <c r="T86" s="77">
        <v>4</v>
      </c>
      <c r="U86" s="77">
        <v>5</v>
      </c>
      <c r="V86" s="77">
        <v>6</v>
      </c>
      <c r="W86" s="77">
        <v>7</v>
      </c>
      <c r="X86" s="100">
        <v>8</v>
      </c>
      <c r="Y86" s="100">
        <v>9</v>
      </c>
      <c r="Z86" s="77">
        <v>10</v>
      </c>
      <c r="AA86" s="77">
        <v>11</v>
      </c>
      <c r="AB86" s="77">
        <v>12</v>
      </c>
      <c r="AC86" s="79">
        <v>13</v>
      </c>
      <c r="AD86" s="77">
        <v>14</v>
      </c>
      <c r="AE86" s="100">
        <v>15</v>
      </c>
      <c r="AF86" s="100">
        <v>16</v>
      </c>
      <c r="AG86" s="77">
        <v>17</v>
      </c>
      <c r="AH86" s="77">
        <v>18</v>
      </c>
      <c r="AI86" s="77">
        <v>19</v>
      </c>
      <c r="AJ86" s="77">
        <v>20</v>
      </c>
      <c r="AK86" s="77">
        <v>21</v>
      </c>
      <c r="AL86" s="100">
        <v>22</v>
      </c>
      <c r="AM86" s="100">
        <v>23</v>
      </c>
      <c r="AN86" s="77">
        <v>24</v>
      </c>
      <c r="AO86" s="77">
        <v>25</v>
      </c>
      <c r="AP86" s="77">
        <v>26</v>
      </c>
      <c r="AQ86" s="77">
        <v>27</v>
      </c>
      <c r="AR86" s="77">
        <v>28</v>
      </c>
      <c r="AS86" s="100">
        <v>29</v>
      </c>
      <c r="AT86" s="100">
        <v>30</v>
      </c>
      <c r="AU86" s="78"/>
    </row>
    <row r="87" spans="1:50" s="6" customFormat="1" ht="45.75" customHeight="1" x14ac:dyDescent="0.25">
      <c r="A87" s="75" t="str">
        <f>VLOOKUP(B87,Apoio!$A:$C,3,FALSE)</f>
        <v>Receita de Venda</v>
      </c>
      <c r="B87" s="87" t="s">
        <v>530</v>
      </c>
      <c r="C87" s="86">
        <v>45413</v>
      </c>
      <c r="D87" s="84" t="s">
        <v>12</v>
      </c>
      <c r="E87" s="78" t="s">
        <v>84</v>
      </c>
      <c r="F87" s="91"/>
      <c r="G87" s="89"/>
      <c r="H87" s="89" t="s">
        <v>84</v>
      </c>
      <c r="I87" s="89"/>
      <c r="J87" s="89"/>
      <c r="K87" s="89"/>
      <c r="L87" s="89"/>
      <c r="M87" s="89"/>
      <c r="N87" s="90"/>
      <c r="O87" s="98" t="s">
        <v>796</v>
      </c>
      <c r="P87" s="99">
        <v>45456</v>
      </c>
      <c r="Q87" s="100">
        <v>1</v>
      </c>
      <c r="R87" s="100">
        <v>2</v>
      </c>
      <c r="S87" s="77">
        <v>3</v>
      </c>
      <c r="T87" s="77">
        <v>4</v>
      </c>
      <c r="U87" s="77">
        <v>5</v>
      </c>
      <c r="V87" s="77">
        <v>6</v>
      </c>
      <c r="W87" s="77">
        <v>7</v>
      </c>
      <c r="X87" s="100">
        <v>8</v>
      </c>
      <c r="Y87" s="100">
        <v>9</v>
      </c>
      <c r="Z87" s="77">
        <v>10</v>
      </c>
      <c r="AA87" s="77">
        <v>11</v>
      </c>
      <c r="AB87" s="77">
        <v>12</v>
      </c>
      <c r="AC87" s="79">
        <v>13</v>
      </c>
      <c r="AD87" s="77">
        <v>14</v>
      </c>
      <c r="AE87" s="100">
        <v>15</v>
      </c>
      <c r="AF87" s="100">
        <v>16</v>
      </c>
      <c r="AG87" s="77">
        <v>17</v>
      </c>
      <c r="AH87" s="77">
        <v>18</v>
      </c>
      <c r="AI87" s="77">
        <v>19</v>
      </c>
      <c r="AJ87" s="77">
        <v>20</v>
      </c>
      <c r="AK87" s="77">
        <v>21</v>
      </c>
      <c r="AL87" s="100">
        <v>22</v>
      </c>
      <c r="AM87" s="100">
        <v>23</v>
      </c>
      <c r="AN87" s="77">
        <v>24</v>
      </c>
      <c r="AO87" s="77">
        <v>25</v>
      </c>
      <c r="AP87" s="77">
        <v>26</v>
      </c>
      <c r="AQ87" s="77">
        <v>27</v>
      </c>
      <c r="AR87" s="77">
        <v>28</v>
      </c>
      <c r="AS87" s="100">
        <v>29</v>
      </c>
      <c r="AT87" s="100">
        <v>30</v>
      </c>
      <c r="AU87" s="80"/>
      <c r="AV87" s="8"/>
    </row>
    <row r="88" spans="1:50" s="6" customFormat="1" ht="48" customHeight="1" x14ac:dyDescent="0.25">
      <c r="A88" s="75" t="str">
        <f>VLOOKUP(B88,Apoio!$A:$C,3,FALSE)</f>
        <v>Contrato</v>
      </c>
      <c r="B88" s="87" t="s">
        <v>4</v>
      </c>
      <c r="C88" s="86">
        <v>45413</v>
      </c>
      <c r="D88" s="84" t="s">
        <v>12</v>
      </c>
      <c r="E88" s="78" t="s">
        <v>84</v>
      </c>
      <c r="F88" s="91"/>
      <c r="G88" s="89"/>
      <c r="H88" s="89" t="s">
        <v>84</v>
      </c>
      <c r="I88" s="89"/>
      <c r="J88" s="89"/>
      <c r="K88" s="89"/>
      <c r="L88" s="89"/>
      <c r="M88" s="89"/>
      <c r="N88" s="90"/>
      <c r="O88" s="98" t="s">
        <v>796</v>
      </c>
      <c r="P88" s="99">
        <v>45456</v>
      </c>
      <c r="Q88" s="100">
        <v>1</v>
      </c>
      <c r="R88" s="100">
        <v>2</v>
      </c>
      <c r="S88" s="77">
        <v>3</v>
      </c>
      <c r="T88" s="77">
        <v>4</v>
      </c>
      <c r="U88" s="77">
        <v>5</v>
      </c>
      <c r="V88" s="77">
        <v>6</v>
      </c>
      <c r="W88" s="77">
        <v>7</v>
      </c>
      <c r="X88" s="100">
        <v>8</v>
      </c>
      <c r="Y88" s="100">
        <v>9</v>
      </c>
      <c r="Z88" s="77">
        <v>10</v>
      </c>
      <c r="AA88" s="77">
        <v>11</v>
      </c>
      <c r="AB88" s="77">
        <v>12</v>
      </c>
      <c r="AC88" s="79">
        <v>13</v>
      </c>
      <c r="AD88" s="77">
        <v>14</v>
      </c>
      <c r="AE88" s="100">
        <v>15</v>
      </c>
      <c r="AF88" s="100">
        <v>16</v>
      </c>
      <c r="AG88" s="77">
        <v>17</v>
      </c>
      <c r="AH88" s="77">
        <v>18</v>
      </c>
      <c r="AI88" s="77">
        <v>19</v>
      </c>
      <c r="AJ88" s="77">
        <v>20</v>
      </c>
      <c r="AK88" s="77">
        <v>21</v>
      </c>
      <c r="AL88" s="100">
        <v>22</v>
      </c>
      <c r="AM88" s="100">
        <v>23</v>
      </c>
      <c r="AN88" s="77">
        <v>24</v>
      </c>
      <c r="AO88" s="77">
        <v>25</v>
      </c>
      <c r="AP88" s="77">
        <v>26</v>
      </c>
      <c r="AQ88" s="77">
        <v>27</v>
      </c>
      <c r="AR88" s="77">
        <v>28</v>
      </c>
      <c r="AS88" s="100">
        <v>29</v>
      </c>
      <c r="AT88" s="100">
        <v>30</v>
      </c>
      <c r="AU88" s="78"/>
      <c r="AV88" s="8"/>
    </row>
    <row r="89" spans="1:50" s="6" customFormat="1" ht="36" customHeight="1" x14ac:dyDescent="0.25">
      <c r="A89" s="75" t="str">
        <f>VLOOKUP(B89,Apoio!$A:$C,3,FALSE)</f>
        <v>Contrato</v>
      </c>
      <c r="B89" s="87" t="s">
        <v>348</v>
      </c>
      <c r="C89" s="86">
        <v>45413</v>
      </c>
      <c r="D89" s="84" t="s">
        <v>957</v>
      </c>
      <c r="E89" s="78" t="s">
        <v>84</v>
      </c>
      <c r="F89" s="88"/>
      <c r="G89" s="89"/>
      <c r="H89" s="89" t="s">
        <v>84</v>
      </c>
      <c r="I89" s="89"/>
      <c r="J89" s="89"/>
      <c r="K89" s="89"/>
      <c r="L89" s="89"/>
      <c r="M89" s="89"/>
      <c r="N89" s="90"/>
      <c r="O89" s="98" t="s">
        <v>796</v>
      </c>
      <c r="P89" s="99">
        <v>45456</v>
      </c>
      <c r="Q89" s="100">
        <v>1</v>
      </c>
      <c r="R89" s="100">
        <v>2</v>
      </c>
      <c r="S89" s="77">
        <v>3</v>
      </c>
      <c r="T89" s="77">
        <v>4</v>
      </c>
      <c r="U89" s="77">
        <v>5</v>
      </c>
      <c r="V89" s="77">
        <v>6</v>
      </c>
      <c r="W89" s="77">
        <v>7</v>
      </c>
      <c r="X89" s="100">
        <v>8</v>
      </c>
      <c r="Y89" s="100">
        <v>9</v>
      </c>
      <c r="Z89" s="77">
        <v>10</v>
      </c>
      <c r="AA89" s="77">
        <v>11</v>
      </c>
      <c r="AB89" s="77">
        <v>12</v>
      </c>
      <c r="AC89" s="79">
        <v>13</v>
      </c>
      <c r="AD89" s="77">
        <v>14</v>
      </c>
      <c r="AE89" s="100">
        <v>15</v>
      </c>
      <c r="AF89" s="100">
        <v>16</v>
      </c>
      <c r="AG89" s="77">
        <v>17</v>
      </c>
      <c r="AH89" s="77">
        <v>18</v>
      </c>
      <c r="AI89" s="77">
        <v>19</v>
      </c>
      <c r="AJ89" s="77">
        <v>20</v>
      </c>
      <c r="AK89" s="77">
        <v>21</v>
      </c>
      <c r="AL89" s="100">
        <v>22</v>
      </c>
      <c r="AM89" s="100">
        <v>23</v>
      </c>
      <c r="AN89" s="77">
        <v>24</v>
      </c>
      <c r="AO89" s="77">
        <v>25</v>
      </c>
      <c r="AP89" s="77">
        <v>26</v>
      </c>
      <c r="AQ89" s="77">
        <v>27</v>
      </c>
      <c r="AR89" s="77">
        <v>28</v>
      </c>
      <c r="AS89" s="100">
        <v>29</v>
      </c>
      <c r="AT89" s="100">
        <v>30</v>
      </c>
      <c r="AU89" s="78"/>
      <c r="AV89" s="8"/>
    </row>
    <row r="90" spans="1:50" s="6" customFormat="1" ht="42" customHeight="1" x14ac:dyDescent="0.25">
      <c r="A90" s="75" t="str">
        <f>VLOOKUP(B90,Apoio!$A:$C,3,FALSE)</f>
        <v>Energia de Reserva - Cessão Solar</v>
      </c>
      <c r="B90" s="82" t="s">
        <v>485</v>
      </c>
      <c r="C90" s="86">
        <v>45383</v>
      </c>
      <c r="D90" s="84" t="s">
        <v>484</v>
      </c>
      <c r="E90" s="78" t="s">
        <v>482</v>
      </c>
      <c r="F90" s="88" t="s">
        <v>694</v>
      </c>
      <c r="G90" s="89"/>
      <c r="H90" s="89"/>
      <c r="I90" s="89"/>
      <c r="J90" s="89"/>
      <c r="K90" s="89"/>
      <c r="L90" s="89"/>
      <c r="M90" s="89"/>
      <c r="N90" s="90"/>
      <c r="O90" s="98" t="s">
        <v>796</v>
      </c>
      <c r="P90" s="99">
        <v>45456</v>
      </c>
      <c r="Q90" s="100">
        <v>1</v>
      </c>
      <c r="R90" s="100">
        <v>2</v>
      </c>
      <c r="S90" s="77">
        <v>3</v>
      </c>
      <c r="T90" s="77">
        <v>4</v>
      </c>
      <c r="U90" s="77">
        <v>5</v>
      </c>
      <c r="V90" s="77">
        <v>6</v>
      </c>
      <c r="W90" s="77">
        <v>7</v>
      </c>
      <c r="X90" s="100">
        <v>8</v>
      </c>
      <c r="Y90" s="100">
        <v>9</v>
      </c>
      <c r="Z90" s="77">
        <v>10</v>
      </c>
      <c r="AA90" s="77">
        <v>11</v>
      </c>
      <c r="AB90" s="77">
        <v>12</v>
      </c>
      <c r="AC90" s="79">
        <v>13</v>
      </c>
      <c r="AD90" s="77">
        <v>14</v>
      </c>
      <c r="AE90" s="100">
        <v>15</v>
      </c>
      <c r="AF90" s="100">
        <v>16</v>
      </c>
      <c r="AG90" s="77">
        <v>17</v>
      </c>
      <c r="AH90" s="77">
        <v>18</v>
      </c>
      <c r="AI90" s="77">
        <v>19</v>
      </c>
      <c r="AJ90" s="77">
        <v>20</v>
      </c>
      <c r="AK90" s="77">
        <v>21</v>
      </c>
      <c r="AL90" s="100">
        <v>22</v>
      </c>
      <c r="AM90" s="100">
        <v>23</v>
      </c>
      <c r="AN90" s="77">
        <v>24</v>
      </c>
      <c r="AO90" s="77">
        <v>25</v>
      </c>
      <c r="AP90" s="77">
        <v>26</v>
      </c>
      <c r="AQ90" s="77">
        <v>27</v>
      </c>
      <c r="AR90" s="77">
        <v>28</v>
      </c>
      <c r="AS90" s="100">
        <v>29</v>
      </c>
      <c r="AT90" s="100">
        <v>30</v>
      </c>
      <c r="AU90" s="78" t="s">
        <v>961</v>
      </c>
    </row>
    <row r="91" spans="1:50" s="6" customFormat="1" ht="43.5" x14ac:dyDescent="0.25">
      <c r="A91" s="75" t="str">
        <f>VLOOKUP(B91,Apoio!$A:$C,3,FALSE)</f>
        <v>Energia de Reserva - Cessão Hidráulica</v>
      </c>
      <c r="B91" s="82" t="s">
        <v>679</v>
      </c>
      <c r="C91" s="86">
        <v>45383</v>
      </c>
      <c r="D91" s="84" t="s">
        <v>484</v>
      </c>
      <c r="E91" s="78" t="s">
        <v>84</v>
      </c>
      <c r="F91" s="88"/>
      <c r="G91" s="89"/>
      <c r="H91" s="89" t="s">
        <v>84</v>
      </c>
      <c r="I91" s="89"/>
      <c r="J91" s="89"/>
      <c r="K91" s="89"/>
      <c r="L91" s="89"/>
      <c r="M91" s="89"/>
      <c r="N91" s="90"/>
      <c r="O91" s="98" t="s">
        <v>796</v>
      </c>
      <c r="P91" s="99">
        <v>45456</v>
      </c>
      <c r="Q91" s="100">
        <v>1</v>
      </c>
      <c r="R91" s="100">
        <v>2</v>
      </c>
      <c r="S91" s="77">
        <v>3</v>
      </c>
      <c r="T91" s="77">
        <v>4</v>
      </c>
      <c r="U91" s="77">
        <v>5</v>
      </c>
      <c r="V91" s="77">
        <v>6</v>
      </c>
      <c r="W91" s="77">
        <v>7</v>
      </c>
      <c r="X91" s="100">
        <v>8</v>
      </c>
      <c r="Y91" s="100">
        <v>9</v>
      </c>
      <c r="Z91" s="77">
        <v>10</v>
      </c>
      <c r="AA91" s="77">
        <v>11</v>
      </c>
      <c r="AB91" s="77">
        <v>12</v>
      </c>
      <c r="AC91" s="79">
        <v>13</v>
      </c>
      <c r="AD91" s="77">
        <v>14</v>
      </c>
      <c r="AE91" s="100">
        <v>15</v>
      </c>
      <c r="AF91" s="100">
        <v>16</v>
      </c>
      <c r="AG91" s="77">
        <v>17</v>
      </c>
      <c r="AH91" s="77">
        <v>18</v>
      </c>
      <c r="AI91" s="77">
        <v>19</v>
      </c>
      <c r="AJ91" s="77">
        <v>20</v>
      </c>
      <c r="AK91" s="77">
        <v>21</v>
      </c>
      <c r="AL91" s="100">
        <v>22</v>
      </c>
      <c r="AM91" s="100">
        <v>23</v>
      </c>
      <c r="AN91" s="77">
        <v>24</v>
      </c>
      <c r="AO91" s="77">
        <v>25</v>
      </c>
      <c r="AP91" s="77">
        <v>26</v>
      </c>
      <c r="AQ91" s="77">
        <v>27</v>
      </c>
      <c r="AR91" s="77">
        <v>28</v>
      </c>
      <c r="AS91" s="100">
        <v>29</v>
      </c>
      <c r="AT91" s="100">
        <v>30</v>
      </c>
      <c r="AU91" s="78" t="s">
        <v>966</v>
      </c>
    </row>
    <row r="92" spans="1:50" s="6" customFormat="1" ht="58" x14ac:dyDescent="0.25">
      <c r="A92" s="75" t="str">
        <f>VLOOKUP(B92,Apoio!$A:$C,3,FALSE)</f>
        <v>Monitoramento Prudencial</v>
      </c>
      <c r="B92" s="82" t="s">
        <v>1011</v>
      </c>
      <c r="C92" s="86">
        <v>45413</v>
      </c>
      <c r="D92" s="84" t="s">
        <v>84</v>
      </c>
      <c r="E92" s="78" t="s">
        <v>84</v>
      </c>
      <c r="F92" s="89"/>
      <c r="G92" s="89"/>
      <c r="H92" s="89" t="s">
        <v>84</v>
      </c>
      <c r="I92" s="89"/>
      <c r="J92" s="89"/>
      <c r="K92" s="89"/>
      <c r="L92" s="89"/>
      <c r="M92" s="89"/>
      <c r="N92" s="90"/>
      <c r="O92" s="98" t="s">
        <v>796</v>
      </c>
      <c r="P92" s="99">
        <v>45456</v>
      </c>
      <c r="Q92" s="100">
        <v>1</v>
      </c>
      <c r="R92" s="100">
        <v>2</v>
      </c>
      <c r="S92" s="77">
        <v>3</v>
      </c>
      <c r="T92" s="77">
        <v>4</v>
      </c>
      <c r="U92" s="77">
        <v>5</v>
      </c>
      <c r="V92" s="77">
        <v>6</v>
      </c>
      <c r="W92" s="77">
        <v>7</v>
      </c>
      <c r="X92" s="100">
        <v>8</v>
      </c>
      <c r="Y92" s="100">
        <v>9</v>
      </c>
      <c r="Z92" s="77">
        <v>10</v>
      </c>
      <c r="AA92" s="77">
        <v>11</v>
      </c>
      <c r="AB92" s="77">
        <v>12</v>
      </c>
      <c r="AC92" s="79">
        <v>13</v>
      </c>
      <c r="AD92" s="77">
        <v>14</v>
      </c>
      <c r="AE92" s="100">
        <v>15</v>
      </c>
      <c r="AF92" s="100">
        <v>16</v>
      </c>
      <c r="AG92" s="77">
        <v>17</v>
      </c>
      <c r="AH92" s="77">
        <v>18</v>
      </c>
      <c r="AI92" s="77">
        <v>19</v>
      </c>
      <c r="AJ92" s="77">
        <v>20</v>
      </c>
      <c r="AK92" s="77">
        <v>21</v>
      </c>
      <c r="AL92" s="100">
        <v>22</v>
      </c>
      <c r="AM92" s="100">
        <v>23</v>
      </c>
      <c r="AN92" s="77">
        <v>24</v>
      </c>
      <c r="AO92" s="77">
        <v>25</v>
      </c>
      <c r="AP92" s="77">
        <v>26</v>
      </c>
      <c r="AQ92" s="77">
        <v>27</v>
      </c>
      <c r="AR92" s="77">
        <v>28</v>
      </c>
      <c r="AS92" s="100">
        <v>29</v>
      </c>
      <c r="AT92" s="100">
        <v>30</v>
      </c>
      <c r="AU92" s="78"/>
      <c r="AV92" s="8"/>
    </row>
    <row r="93" spans="1:50" s="6" customFormat="1" ht="58" x14ac:dyDescent="0.25">
      <c r="A93" s="75" t="str">
        <f>VLOOKUP(B93,Apoio!$A:$C,3,FALSE)</f>
        <v>Monitoramento Prudencial</v>
      </c>
      <c r="B93" s="82" t="s">
        <v>1013</v>
      </c>
      <c r="C93" s="86">
        <v>45413</v>
      </c>
      <c r="D93" s="84" t="s">
        <v>930</v>
      </c>
      <c r="E93" s="78" t="s">
        <v>84</v>
      </c>
      <c r="F93" s="89"/>
      <c r="G93" s="89"/>
      <c r="H93" s="89" t="s">
        <v>84</v>
      </c>
      <c r="I93" s="89"/>
      <c r="J93" s="89"/>
      <c r="K93" s="89"/>
      <c r="L93" s="89"/>
      <c r="M93" s="89"/>
      <c r="N93" s="90"/>
      <c r="O93" s="98" t="s">
        <v>796</v>
      </c>
      <c r="P93" s="99">
        <v>45457</v>
      </c>
      <c r="Q93" s="100">
        <v>1</v>
      </c>
      <c r="R93" s="100">
        <v>2</v>
      </c>
      <c r="S93" s="77">
        <v>3</v>
      </c>
      <c r="T93" s="77">
        <v>4</v>
      </c>
      <c r="U93" s="77">
        <v>5</v>
      </c>
      <c r="V93" s="77">
        <v>6</v>
      </c>
      <c r="W93" s="77">
        <v>7</v>
      </c>
      <c r="X93" s="100">
        <v>8</v>
      </c>
      <c r="Y93" s="100">
        <v>9</v>
      </c>
      <c r="Z93" s="77">
        <v>10</v>
      </c>
      <c r="AA93" s="77">
        <v>11</v>
      </c>
      <c r="AB93" s="77">
        <v>12</v>
      </c>
      <c r="AC93" s="77">
        <v>13</v>
      </c>
      <c r="AD93" s="79">
        <v>14</v>
      </c>
      <c r="AE93" s="100">
        <v>15</v>
      </c>
      <c r="AF93" s="100">
        <v>16</v>
      </c>
      <c r="AG93" s="77">
        <v>17</v>
      </c>
      <c r="AH93" s="77">
        <v>18</v>
      </c>
      <c r="AI93" s="77">
        <v>19</v>
      </c>
      <c r="AJ93" s="77">
        <v>20</v>
      </c>
      <c r="AK93" s="77">
        <v>21</v>
      </c>
      <c r="AL93" s="100">
        <v>22</v>
      </c>
      <c r="AM93" s="100">
        <v>23</v>
      </c>
      <c r="AN93" s="77">
        <v>24</v>
      </c>
      <c r="AO93" s="77">
        <v>25</v>
      </c>
      <c r="AP93" s="77">
        <v>26</v>
      </c>
      <c r="AQ93" s="77">
        <v>27</v>
      </c>
      <c r="AR93" s="77">
        <v>28</v>
      </c>
      <c r="AS93" s="100">
        <v>29</v>
      </c>
      <c r="AT93" s="100">
        <v>30</v>
      </c>
      <c r="AU93" s="78"/>
      <c r="AV93" s="8"/>
    </row>
    <row r="94" spans="1:50" s="6" customFormat="1" ht="58" x14ac:dyDescent="0.25">
      <c r="A94" s="75" t="str">
        <f>VLOOKUP(B94,Apoio!$A:$C,3,FALSE)</f>
        <v>MCSD EE - Pré-Liquidação</v>
      </c>
      <c r="B94" s="82" t="s">
        <v>671</v>
      </c>
      <c r="C94" s="86">
        <v>45413</v>
      </c>
      <c r="D94" s="84" t="s">
        <v>672</v>
      </c>
      <c r="E94" s="78" t="s">
        <v>108</v>
      </c>
      <c r="F94" s="91" t="s">
        <v>691</v>
      </c>
      <c r="G94" s="89" t="s">
        <v>686</v>
      </c>
      <c r="H94" s="89" t="s">
        <v>690</v>
      </c>
      <c r="I94" s="89" t="s">
        <v>687</v>
      </c>
      <c r="J94" s="89" t="s">
        <v>688</v>
      </c>
      <c r="K94" s="89" t="s">
        <v>689</v>
      </c>
      <c r="L94" s="89"/>
      <c r="M94" s="89"/>
      <c r="N94" s="90"/>
      <c r="O94" s="98" t="s">
        <v>796</v>
      </c>
      <c r="P94" s="99">
        <v>45457</v>
      </c>
      <c r="Q94" s="100">
        <v>1</v>
      </c>
      <c r="R94" s="100">
        <v>2</v>
      </c>
      <c r="S94" s="77">
        <v>3</v>
      </c>
      <c r="T94" s="77">
        <v>4</v>
      </c>
      <c r="U94" s="77">
        <v>5</v>
      </c>
      <c r="V94" s="77">
        <v>6</v>
      </c>
      <c r="W94" s="77">
        <v>7</v>
      </c>
      <c r="X94" s="100">
        <v>8</v>
      </c>
      <c r="Y94" s="100">
        <v>9</v>
      </c>
      <c r="Z94" s="77">
        <v>10</v>
      </c>
      <c r="AA94" s="77">
        <v>11</v>
      </c>
      <c r="AB94" s="77">
        <v>12</v>
      </c>
      <c r="AC94" s="77">
        <v>13</v>
      </c>
      <c r="AD94" s="79">
        <v>14</v>
      </c>
      <c r="AE94" s="100">
        <v>15</v>
      </c>
      <c r="AF94" s="100">
        <v>16</v>
      </c>
      <c r="AG94" s="77">
        <v>17</v>
      </c>
      <c r="AH94" s="77">
        <v>18</v>
      </c>
      <c r="AI94" s="77">
        <v>19</v>
      </c>
      <c r="AJ94" s="77">
        <v>20</v>
      </c>
      <c r="AK94" s="77">
        <v>21</v>
      </c>
      <c r="AL94" s="100">
        <v>22</v>
      </c>
      <c r="AM94" s="100">
        <v>23</v>
      </c>
      <c r="AN94" s="77">
        <v>24</v>
      </c>
      <c r="AO94" s="77">
        <v>25</v>
      </c>
      <c r="AP94" s="77">
        <v>26</v>
      </c>
      <c r="AQ94" s="77">
        <v>27</v>
      </c>
      <c r="AR94" s="77">
        <v>28</v>
      </c>
      <c r="AS94" s="100">
        <v>29</v>
      </c>
      <c r="AT94" s="100">
        <v>30</v>
      </c>
      <c r="AU94" s="78"/>
      <c r="AV94" s="8"/>
    </row>
    <row r="95" spans="1:50" s="6" customFormat="1" ht="36" customHeight="1" x14ac:dyDescent="0.25">
      <c r="A95" s="75" t="str">
        <f>VLOOKUP(B95,Apoio!$A:$C,3,FALSE)</f>
        <v>Recontabilização do MCP - Resultados</v>
      </c>
      <c r="B95" s="82" t="s">
        <v>533</v>
      </c>
      <c r="C95" s="86"/>
      <c r="D95" s="84" t="s">
        <v>13</v>
      </c>
      <c r="E95" s="78" t="s">
        <v>106</v>
      </c>
      <c r="F95" s="88" t="s">
        <v>731</v>
      </c>
      <c r="G95" s="89"/>
      <c r="H95" s="89"/>
      <c r="I95" s="89"/>
      <c r="J95" s="89"/>
      <c r="K95" s="89"/>
      <c r="L95" s="89"/>
      <c r="M95" s="89"/>
      <c r="N95" s="90"/>
      <c r="O95" s="98" t="s">
        <v>796</v>
      </c>
      <c r="P95" s="99">
        <v>45457</v>
      </c>
      <c r="Q95" s="100">
        <v>1</v>
      </c>
      <c r="R95" s="100">
        <v>2</v>
      </c>
      <c r="S95" s="77">
        <v>3</v>
      </c>
      <c r="T95" s="77">
        <v>4</v>
      </c>
      <c r="U95" s="77">
        <v>5</v>
      </c>
      <c r="V95" s="77">
        <v>6</v>
      </c>
      <c r="W95" s="77">
        <v>7</v>
      </c>
      <c r="X95" s="100">
        <v>8</v>
      </c>
      <c r="Y95" s="100">
        <v>9</v>
      </c>
      <c r="Z95" s="77">
        <v>10</v>
      </c>
      <c r="AA95" s="77">
        <v>11</v>
      </c>
      <c r="AB95" s="77">
        <v>12</v>
      </c>
      <c r="AC95" s="77">
        <v>13</v>
      </c>
      <c r="AD95" s="79">
        <v>14</v>
      </c>
      <c r="AE95" s="100">
        <v>15</v>
      </c>
      <c r="AF95" s="100">
        <v>16</v>
      </c>
      <c r="AG95" s="77">
        <v>17</v>
      </c>
      <c r="AH95" s="77">
        <v>18</v>
      </c>
      <c r="AI95" s="77">
        <v>19</v>
      </c>
      <c r="AJ95" s="77">
        <v>20</v>
      </c>
      <c r="AK95" s="77">
        <v>21</v>
      </c>
      <c r="AL95" s="100">
        <v>22</v>
      </c>
      <c r="AM95" s="100">
        <v>23</v>
      </c>
      <c r="AN95" s="77">
        <v>24</v>
      </c>
      <c r="AO95" s="77">
        <v>25</v>
      </c>
      <c r="AP95" s="77">
        <v>26</v>
      </c>
      <c r="AQ95" s="77">
        <v>27</v>
      </c>
      <c r="AR95" s="77">
        <v>28</v>
      </c>
      <c r="AS95" s="100">
        <v>29</v>
      </c>
      <c r="AT95" s="100">
        <v>30</v>
      </c>
      <c r="AU95" s="78"/>
      <c r="AV95" s="8"/>
    </row>
    <row r="96" spans="1:50" s="6" customFormat="1" ht="47.25" customHeight="1" x14ac:dyDescent="0.25">
      <c r="A96" s="75" t="str">
        <f>VLOOKUP(B96,Apoio!$A:$C,3,FALSE)</f>
        <v>MCSD EN - Resultados</v>
      </c>
      <c r="B96" s="82" t="s">
        <v>508</v>
      </c>
      <c r="C96" s="86">
        <v>45413</v>
      </c>
      <c r="D96" s="84" t="s">
        <v>13</v>
      </c>
      <c r="E96" s="78" t="s">
        <v>493</v>
      </c>
      <c r="F96" s="91" t="s">
        <v>509</v>
      </c>
      <c r="G96" s="89"/>
      <c r="H96" s="89"/>
      <c r="I96" s="89"/>
      <c r="J96" s="89"/>
      <c r="K96" s="89"/>
      <c r="L96" s="89"/>
      <c r="M96" s="89"/>
      <c r="N96" s="90"/>
      <c r="O96" s="98" t="s">
        <v>796</v>
      </c>
      <c r="P96" s="99">
        <v>45457</v>
      </c>
      <c r="Q96" s="100">
        <v>1</v>
      </c>
      <c r="R96" s="100">
        <v>2</v>
      </c>
      <c r="S96" s="77">
        <v>3</v>
      </c>
      <c r="T96" s="77">
        <v>4</v>
      </c>
      <c r="U96" s="77">
        <v>5</v>
      </c>
      <c r="V96" s="77">
        <v>6</v>
      </c>
      <c r="W96" s="77">
        <v>7</v>
      </c>
      <c r="X96" s="100">
        <v>8</v>
      </c>
      <c r="Y96" s="100">
        <v>9</v>
      </c>
      <c r="Z96" s="77">
        <v>10</v>
      </c>
      <c r="AA96" s="77">
        <v>11</v>
      </c>
      <c r="AB96" s="77">
        <v>12</v>
      </c>
      <c r="AC96" s="77">
        <v>13</v>
      </c>
      <c r="AD96" s="79">
        <v>14</v>
      </c>
      <c r="AE96" s="100">
        <v>15</v>
      </c>
      <c r="AF96" s="100">
        <v>16</v>
      </c>
      <c r="AG96" s="77">
        <v>17</v>
      </c>
      <c r="AH96" s="77">
        <v>18</v>
      </c>
      <c r="AI96" s="77">
        <v>19</v>
      </c>
      <c r="AJ96" s="77">
        <v>20</v>
      </c>
      <c r="AK96" s="77">
        <v>21</v>
      </c>
      <c r="AL96" s="100">
        <v>22</v>
      </c>
      <c r="AM96" s="100">
        <v>23</v>
      </c>
      <c r="AN96" s="77">
        <v>24</v>
      </c>
      <c r="AO96" s="77">
        <v>25</v>
      </c>
      <c r="AP96" s="77">
        <v>26</v>
      </c>
      <c r="AQ96" s="77">
        <v>27</v>
      </c>
      <c r="AR96" s="77">
        <v>28</v>
      </c>
      <c r="AS96" s="100">
        <v>29</v>
      </c>
      <c r="AT96" s="100">
        <v>30</v>
      </c>
      <c r="AU96" s="78"/>
      <c r="AV96" s="8"/>
    </row>
    <row r="97" spans="1:49" s="6" customFormat="1" ht="36.75" customHeight="1" x14ac:dyDescent="0.25">
      <c r="A97" s="75" t="str">
        <f>VLOOKUP(B97,Apoio!$A:$C,3,FALSE)</f>
        <v>Penalidades - Pós-Liquidação</v>
      </c>
      <c r="B97" s="82" t="s">
        <v>536</v>
      </c>
      <c r="C97" s="86">
        <v>45413</v>
      </c>
      <c r="D97" s="84" t="s">
        <v>138</v>
      </c>
      <c r="E97" s="78" t="s">
        <v>83</v>
      </c>
      <c r="F97" s="91" t="s">
        <v>783</v>
      </c>
      <c r="G97" s="89" t="s">
        <v>729</v>
      </c>
      <c r="H97" s="89" t="s">
        <v>730</v>
      </c>
      <c r="I97" s="89" t="s">
        <v>830</v>
      </c>
      <c r="J97" s="89"/>
      <c r="K97" s="89"/>
      <c r="L97" s="89"/>
      <c r="M97" s="89"/>
      <c r="N97" s="90"/>
      <c r="O97" s="98" t="s">
        <v>796</v>
      </c>
      <c r="P97" s="99">
        <v>45457</v>
      </c>
      <c r="Q97" s="100">
        <v>1</v>
      </c>
      <c r="R97" s="100">
        <v>2</v>
      </c>
      <c r="S97" s="77">
        <v>3</v>
      </c>
      <c r="T97" s="77">
        <v>4</v>
      </c>
      <c r="U97" s="77">
        <v>5</v>
      </c>
      <c r="V97" s="77">
        <v>6</v>
      </c>
      <c r="W97" s="77">
        <v>7</v>
      </c>
      <c r="X97" s="100">
        <v>8</v>
      </c>
      <c r="Y97" s="100">
        <v>9</v>
      </c>
      <c r="Z97" s="77">
        <v>10</v>
      </c>
      <c r="AA97" s="77">
        <v>11</v>
      </c>
      <c r="AB97" s="77">
        <v>12</v>
      </c>
      <c r="AC97" s="77">
        <v>13</v>
      </c>
      <c r="AD97" s="79">
        <v>14</v>
      </c>
      <c r="AE97" s="100">
        <v>15</v>
      </c>
      <c r="AF97" s="100">
        <v>16</v>
      </c>
      <c r="AG97" s="77">
        <v>17</v>
      </c>
      <c r="AH97" s="77">
        <v>18</v>
      </c>
      <c r="AI97" s="77">
        <v>19</v>
      </c>
      <c r="AJ97" s="77">
        <v>20</v>
      </c>
      <c r="AK97" s="77">
        <v>21</v>
      </c>
      <c r="AL97" s="100">
        <v>22</v>
      </c>
      <c r="AM97" s="100">
        <v>23</v>
      </c>
      <c r="AN97" s="77">
        <v>24</v>
      </c>
      <c r="AO97" s="77">
        <v>25</v>
      </c>
      <c r="AP97" s="77">
        <v>26</v>
      </c>
      <c r="AQ97" s="77">
        <v>27</v>
      </c>
      <c r="AR97" s="77">
        <v>28</v>
      </c>
      <c r="AS97" s="100">
        <v>29</v>
      </c>
      <c r="AT97" s="100">
        <v>30</v>
      </c>
      <c r="AU97" s="78"/>
      <c r="AV97" s="8"/>
    </row>
    <row r="98" spans="1:49" s="6" customFormat="1" ht="43.5" x14ac:dyDescent="0.25">
      <c r="A98" s="75" t="str">
        <f>VLOOKUP(B98,Apoio!$A:$C,3,FALSE)</f>
        <v>MCSD EN - Resultados</v>
      </c>
      <c r="B98" s="82" t="s">
        <v>1026</v>
      </c>
      <c r="C98" s="86" t="s">
        <v>84</v>
      </c>
      <c r="D98" s="84" t="s">
        <v>84</v>
      </c>
      <c r="E98" s="111" t="s">
        <v>495</v>
      </c>
      <c r="F98" s="113" t="s">
        <v>872</v>
      </c>
      <c r="G98" s="112" t="s">
        <v>873</v>
      </c>
      <c r="H98" s="112" t="s">
        <v>874</v>
      </c>
      <c r="I98" s="89"/>
      <c r="J98" s="89"/>
      <c r="K98" s="89"/>
      <c r="L98" s="89"/>
      <c r="M98" s="89"/>
      <c r="N98" s="89"/>
      <c r="O98" s="98" t="s">
        <v>796</v>
      </c>
      <c r="P98" s="99">
        <v>45457</v>
      </c>
      <c r="Q98" s="100">
        <v>1</v>
      </c>
      <c r="R98" s="100">
        <v>2</v>
      </c>
      <c r="S98" s="77">
        <v>3</v>
      </c>
      <c r="T98" s="77">
        <v>4</v>
      </c>
      <c r="U98" s="77">
        <v>5</v>
      </c>
      <c r="V98" s="77">
        <v>6</v>
      </c>
      <c r="W98" s="77">
        <v>7</v>
      </c>
      <c r="X98" s="100">
        <v>8</v>
      </c>
      <c r="Y98" s="100">
        <v>9</v>
      </c>
      <c r="Z98" s="77">
        <v>10</v>
      </c>
      <c r="AA98" s="77">
        <v>11</v>
      </c>
      <c r="AB98" s="77">
        <v>12</v>
      </c>
      <c r="AC98" s="77">
        <v>13</v>
      </c>
      <c r="AD98" s="79">
        <v>14</v>
      </c>
      <c r="AE98" s="100">
        <v>15</v>
      </c>
      <c r="AF98" s="100">
        <v>16</v>
      </c>
      <c r="AG98" s="77">
        <v>17</v>
      </c>
      <c r="AH98" s="77">
        <v>18</v>
      </c>
      <c r="AI98" s="77">
        <v>19</v>
      </c>
      <c r="AJ98" s="77">
        <v>20</v>
      </c>
      <c r="AK98" s="77">
        <v>21</v>
      </c>
      <c r="AL98" s="100">
        <v>22</v>
      </c>
      <c r="AM98" s="100">
        <v>23</v>
      </c>
      <c r="AN98" s="77">
        <v>24</v>
      </c>
      <c r="AO98" s="77">
        <v>25</v>
      </c>
      <c r="AP98" s="77">
        <v>26</v>
      </c>
      <c r="AQ98" s="77">
        <v>27</v>
      </c>
      <c r="AR98" s="77">
        <v>28</v>
      </c>
      <c r="AS98" s="100">
        <v>29</v>
      </c>
      <c r="AT98" s="100">
        <v>30</v>
      </c>
      <c r="AU98" s="78"/>
      <c r="AV98" s="8"/>
    </row>
    <row r="99" spans="1:49" s="6" customFormat="1" ht="49.5" customHeight="1" x14ac:dyDescent="0.25">
      <c r="A99" s="75" t="str">
        <f>VLOOKUP(B99,Apoio!$A:$C,3,FALSE)</f>
        <v>MVE - Apuração</v>
      </c>
      <c r="B99" s="82" t="s">
        <v>1051</v>
      </c>
      <c r="C99" s="86">
        <v>45444</v>
      </c>
      <c r="D99" s="84" t="s">
        <v>84</v>
      </c>
      <c r="E99" s="78" t="s">
        <v>84</v>
      </c>
      <c r="F99" s="88"/>
      <c r="G99" s="89"/>
      <c r="H99" s="89" t="s">
        <v>84</v>
      </c>
      <c r="I99" s="89"/>
      <c r="J99" s="89"/>
      <c r="K99" s="89"/>
      <c r="L99" s="89"/>
      <c r="M99" s="89"/>
      <c r="N99" s="90"/>
      <c r="O99" s="98" t="s">
        <v>796</v>
      </c>
      <c r="P99" s="99">
        <v>45457</v>
      </c>
      <c r="Q99" s="100">
        <v>1</v>
      </c>
      <c r="R99" s="100">
        <v>2</v>
      </c>
      <c r="S99" s="77">
        <v>3</v>
      </c>
      <c r="T99" s="77">
        <v>4</v>
      </c>
      <c r="U99" s="77">
        <v>5</v>
      </c>
      <c r="V99" s="77">
        <v>6</v>
      </c>
      <c r="W99" s="77">
        <v>7</v>
      </c>
      <c r="X99" s="100">
        <v>8</v>
      </c>
      <c r="Y99" s="100">
        <v>9</v>
      </c>
      <c r="Z99" s="77">
        <v>10</v>
      </c>
      <c r="AA99" s="77">
        <v>11</v>
      </c>
      <c r="AB99" s="77">
        <v>12</v>
      </c>
      <c r="AC99" s="77">
        <v>13</v>
      </c>
      <c r="AD99" s="79">
        <v>14</v>
      </c>
      <c r="AE99" s="100">
        <v>15</v>
      </c>
      <c r="AF99" s="100">
        <v>16</v>
      </c>
      <c r="AG99" s="77">
        <v>17</v>
      </c>
      <c r="AH99" s="77">
        <v>18</v>
      </c>
      <c r="AI99" s="77">
        <v>19</v>
      </c>
      <c r="AJ99" s="77">
        <v>20</v>
      </c>
      <c r="AK99" s="77">
        <v>21</v>
      </c>
      <c r="AL99" s="100">
        <v>22</v>
      </c>
      <c r="AM99" s="100">
        <v>23</v>
      </c>
      <c r="AN99" s="77">
        <v>24</v>
      </c>
      <c r="AO99" s="77">
        <v>25</v>
      </c>
      <c r="AP99" s="77">
        <v>26</v>
      </c>
      <c r="AQ99" s="77">
        <v>27</v>
      </c>
      <c r="AR99" s="77">
        <v>28</v>
      </c>
      <c r="AS99" s="100">
        <v>29</v>
      </c>
      <c r="AT99" s="100">
        <v>30</v>
      </c>
      <c r="AU99" s="78"/>
      <c r="AV99" s="8"/>
    </row>
    <row r="100" spans="1:49" s="6" customFormat="1" ht="49.5" customHeight="1" x14ac:dyDescent="0.25">
      <c r="A100" s="75" t="str">
        <f>VLOOKUP(B100,Apoio!$A:$C,3,FALSE)</f>
        <v>MVE - Garantias Financeiras</v>
      </c>
      <c r="B100" s="82" t="s">
        <v>1067</v>
      </c>
      <c r="C100" s="86">
        <v>45413</v>
      </c>
      <c r="D100" s="84" t="s">
        <v>616</v>
      </c>
      <c r="E100" s="78" t="s">
        <v>84</v>
      </c>
      <c r="F100" s="88"/>
      <c r="G100" s="89"/>
      <c r="H100" s="89" t="s">
        <v>84</v>
      </c>
      <c r="I100" s="89"/>
      <c r="J100" s="89"/>
      <c r="K100" s="89"/>
      <c r="L100" s="89"/>
      <c r="M100" s="89"/>
      <c r="N100" s="90"/>
      <c r="O100" s="98" t="s">
        <v>796</v>
      </c>
      <c r="P100" s="99">
        <v>45457</v>
      </c>
      <c r="Q100" s="100">
        <v>1</v>
      </c>
      <c r="R100" s="100">
        <v>2</v>
      </c>
      <c r="S100" s="77">
        <v>3</v>
      </c>
      <c r="T100" s="77">
        <v>4</v>
      </c>
      <c r="U100" s="77">
        <v>5</v>
      </c>
      <c r="V100" s="77">
        <v>6</v>
      </c>
      <c r="W100" s="77">
        <v>7</v>
      </c>
      <c r="X100" s="100">
        <v>8</v>
      </c>
      <c r="Y100" s="100">
        <v>9</v>
      </c>
      <c r="Z100" s="77">
        <v>10</v>
      </c>
      <c r="AA100" s="77">
        <v>11</v>
      </c>
      <c r="AB100" s="77">
        <v>12</v>
      </c>
      <c r="AC100" s="77">
        <v>13</v>
      </c>
      <c r="AD100" s="79">
        <v>14</v>
      </c>
      <c r="AE100" s="100">
        <v>15</v>
      </c>
      <c r="AF100" s="100">
        <v>16</v>
      </c>
      <c r="AG100" s="77">
        <v>17</v>
      </c>
      <c r="AH100" s="77">
        <v>18</v>
      </c>
      <c r="AI100" s="77">
        <v>19</v>
      </c>
      <c r="AJ100" s="77">
        <v>20</v>
      </c>
      <c r="AK100" s="77">
        <v>21</v>
      </c>
      <c r="AL100" s="100">
        <v>22</v>
      </c>
      <c r="AM100" s="100">
        <v>23</v>
      </c>
      <c r="AN100" s="77">
        <v>24</v>
      </c>
      <c r="AO100" s="77">
        <v>25</v>
      </c>
      <c r="AP100" s="77">
        <v>26</v>
      </c>
      <c r="AQ100" s="77">
        <v>27</v>
      </c>
      <c r="AR100" s="77">
        <v>28</v>
      </c>
      <c r="AS100" s="100">
        <v>29</v>
      </c>
      <c r="AT100" s="100">
        <v>30</v>
      </c>
      <c r="AU100" s="78"/>
      <c r="AV100" s="8"/>
    </row>
    <row r="101" spans="1:49" s="6" customFormat="1" ht="62.5" customHeight="1" x14ac:dyDescent="0.25">
      <c r="A101" s="75" t="str">
        <f>VLOOKUP(B101,Apoio!$A:$C,3,FALSE)</f>
        <v>Monitoramento Prudencial</v>
      </c>
      <c r="B101" s="82" t="s">
        <v>1014</v>
      </c>
      <c r="C101" s="86">
        <v>45413</v>
      </c>
      <c r="D101" s="84" t="s">
        <v>84</v>
      </c>
      <c r="E101" s="78" t="s">
        <v>84</v>
      </c>
      <c r="F101" s="92"/>
      <c r="G101" s="89"/>
      <c r="H101" s="89" t="s">
        <v>84</v>
      </c>
      <c r="I101" s="89"/>
      <c r="J101" s="89"/>
      <c r="K101" s="89"/>
      <c r="L101" s="89"/>
      <c r="M101" s="89"/>
      <c r="N101" s="90"/>
      <c r="O101" s="98" t="s">
        <v>796</v>
      </c>
      <c r="P101" s="99">
        <v>45460</v>
      </c>
      <c r="Q101" s="100">
        <v>1</v>
      </c>
      <c r="R101" s="100">
        <v>2</v>
      </c>
      <c r="S101" s="77">
        <v>3</v>
      </c>
      <c r="T101" s="77">
        <v>4</v>
      </c>
      <c r="U101" s="77">
        <v>5</v>
      </c>
      <c r="V101" s="77">
        <v>6</v>
      </c>
      <c r="W101" s="77">
        <v>7</v>
      </c>
      <c r="X101" s="100">
        <v>8</v>
      </c>
      <c r="Y101" s="100">
        <v>9</v>
      </c>
      <c r="Z101" s="77">
        <v>10</v>
      </c>
      <c r="AA101" s="77">
        <v>11</v>
      </c>
      <c r="AB101" s="77">
        <v>12</v>
      </c>
      <c r="AC101" s="77">
        <v>13</v>
      </c>
      <c r="AD101" s="77">
        <v>14</v>
      </c>
      <c r="AE101" s="100">
        <v>15</v>
      </c>
      <c r="AF101" s="100">
        <v>16</v>
      </c>
      <c r="AG101" s="79">
        <v>17</v>
      </c>
      <c r="AH101" s="77">
        <v>18</v>
      </c>
      <c r="AI101" s="77">
        <v>19</v>
      </c>
      <c r="AJ101" s="77">
        <v>20</v>
      </c>
      <c r="AK101" s="77">
        <v>21</v>
      </c>
      <c r="AL101" s="100">
        <v>22</v>
      </c>
      <c r="AM101" s="100">
        <v>23</v>
      </c>
      <c r="AN101" s="77">
        <v>24</v>
      </c>
      <c r="AO101" s="77">
        <v>25</v>
      </c>
      <c r="AP101" s="77">
        <v>26</v>
      </c>
      <c r="AQ101" s="77">
        <v>27</v>
      </c>
      <c r="AR101" s="77">
        <v>28</v>
      </c>
      <c r="AS101" s="100">
        <v>29</v>
      </c>
      <c r="AT101" s="100">
        <v>30</v>
      </c>
      <c r="AU101" s="78"/>
      <c r="AV101" s="8"/>
    </row>
    <row r="102" spans="1:49" s="6" customFormat="1" ht="44.15" customHeight="1" x14ac:dyDescent="0.3">
      <c r="A102" s="75" t="str">
        <f>VLOOKUP(B102,Apoio!$A:$C,3,FALSE)</f>
        <v>MCSD EE - Resultados</v>
      </c>
      <c r="B102" s="82" t="s">
        <v>567</v>
      </c>
      <c r="C102" s="86">
        <v>45444</v>
      </c>
      <c r="D102" s="84" t="s">
        <v>387</v>
      </c>
      <c r="E102" s="78" t="s">
        <v>142</v>
      </c>
      <c r="F102" s="89" t="s">
        <v>834</v>
      </c>
      <c r="G102" s="89" t="s">
        <v>835</v>
      </c>
      <c r="H102" s="89" t="s">
        <v>836</v>
      </c>
      <c r="I102" s="89" t="s">
        <v>837</v>
      </c>
      <c r="J102" s="89" t="s">
        <v>838</v>
      </c>
      <c r="K102" s="89" t="s">
        <v>839</v>
      </c>
      <c r="L102" s="89" t="s">
        <v>840</v>
      </c>
      <c r="M102" s="89" t="s">
        <v>841</v>
      </c>
      <c r="N102" s="150"/>
      <c r="O102" s="98" t="s">
        <v>796</v>
      </c>
      <c r="P102" s="99">
        <v>45460</v>
      </c>
      <c r="Q102" s="100">
        <v>1</v>
      </c>
      <c r="R102" s="100">
        <v>2</v>
      </c>
      <c r="S102" s="77">
        <v>3</v>
      </c>
      <c r="T102" s="77">
        <v>4</v>
      </c>
      <c r="U102" s="77">
        <v>5</v>
      </c>
      <c r="V102" s="77">
        <v>6</v>
      </c>
      <c r="W102" s="77">
        <v>7</v>
      </c>
      <c r="X102" s="100">
        <v>8</v>
      </c>
      <c r="Y102" s="100">
        <v>9</v>
      </c>
      <c r="Z102" s="77">
        <v>10</v>
      </c>
      <c r="AA102" s="77">
        <v>11</v>
      </c>
      <c r="AB102" s="77">
        <v>12</v>
      </c>
      <c r="AC102" s="77">
        <v>13</v>
      </c>
      <c r="AD102" s="77">
        <v>14</v>
      </c>
      <c r="AE102" s="100">
        <v>15</v>
      </c>
      <c r="AF102" s="100">
        <v>16</v>
      </c>
      <c r="AG102" s="79">
        <v>17</v>
      </c>
      <c r="AH102" s="77">
        <v>18</v>
      </c>
      <c r="AI102" s="77">
        <v>19</v>
      </c>
      <c r="AJ102" s="77">
        <v>20</v>
      </c>
      <c r="AK102" s="77">
        <v>21</v>
      </c>
      <c r="AL102" s="100">
        <v>22</v>
      </c>
      <c r="AM102" s="100">
        <v>23</v>
      </c>
      <c r="AN102" s="77">
        <v>24</v>
      </c>
      <c r="AO102" s="77">
        <v>25</v>
      </c>
      <c r="AP102" s="77">
        <v>26</v>
      </c>
      <c r="AQ102" s="77">
        <v>27</v>
      </c>
      <c r="AR102" s="77">
        <v>28</v>
      </c>
      <c r="AS102" s="100">
        <v>29</v>
      </c>
      <c r="AT102" s="100">
        <v>30</v>
      </c>
      <c r="AU102" s="78"/>
      <c r="AV102" s="8"/>
    </row>
    <row r="103" spans="1:49" s="6" customFormat="1" ht="44.15" customHeight="1" x14ac:dyDescent="0.25">
      <c r="A103" s="75" t="str">
        <f>VLOOKUP(B103,Apoio!$A:$C,3,FALSE)</f>
        <v>MCSD EE - Resultados</v>
      </c>
      <c r="B103" s="82" t="s">
        <v>649</v>
      </c>
      <c r="C103" s="86">
        <v>45444</v>
      </c>
      <c r="D103" s="84" t="s">
        <v>387</v>
      </c>
      <c r="E103" s="78" t="s">
        <v>84</v>
      </c>
      <c r="F103" s="89"/>
      <c r="G103" s="89"/>
      <c r="H103" s="89" t="s">
        <v>84</v>
      </c>
      <c r="I103" s="89"/>
      <c r="J103" s="89"/>
      <c r="K103" s="89"/>
      <c r="L103" s="89"/>
      <c r="M103" s="89"/>
      <c r="N103" s="90"/>
      <c r="O103" s="98" t="s">
        <v>796</v>
      </c>
      <c r="P103" s="99">
        <v>45460</v>
      </c>
      <c r="Q103" s="100">
        <v>1</v>
      </c>
      <c r="R103" s="100">
        <v>2</v>
      </c>
      <c r="S103" s="77">
        <v>3</v>
      </c>
      <c r="T103" s="77">
        <v>4</v>
      </c>
      <c r="U103" s="77">
        <v>5</v>
      </c>
      <c r="V103" s="77">
        <v>6</v>
      </c>
      <c r="W103" s="77">
        <v>7</v>
      </c>
      <c r="X103" s="100">
        <v>8</v>
      </c>
      <c r="Y103" s="100">
        <v>9</v>
      </c>
      <c r="Z103" s="77">
        <v>10</v>
      </c>
      <c r="AA103" s="77">
        <v>11</v>
      </c>
      <c r="AB103" s="77">
        <v>12</v>
      </c>
      <c r="AC103" s="77">
        <v>13</v>
      </c>
      <c r="AD103" s="77">
        <v>14</v>
      </c>
      <c r="AE103" s="100">
        <v>15</v>
      </c>
      <c r="AF103" s="100">
        <v>16</v>
      </c>
      <c r="AG103" s="79">
        <v>17</v>
      </c>
      <c r="AH103" s="77">
        <v>18</v>
      </c>
      <c r="AI103" s="77">
        <v>19</v>
      </c>
      <c r="AJ103" s="77">
        <v>20</v>
      </c>
      <c r="AK103" s="77">
        <v>21</v>
      </c>
      <c r="AL103" s="100">
        <v>22</v>
      </c>
      <c r="AM103" s="100">
        <v>23</v>
      </c>
      <c r="AN103" s="77">
        <v>24</v>
      </c>
      <c r="AO103" s="77">
        <v>25</v>
      </c>
      <c r="AP103" s="77">
        <v>26</v>
      </c>
      <c r="AQ103" s="77">
        <v>27</v>
      </c>
      <c r="AR103" s="77">
        <v>28</v>
      </c>
      <c r="AS103" s="100">
        <v>29</v>
      </c>
      <c r="AT103" s="100">
        <v>30</v>
      </c>
      <c r="AU103" s="78"/>
      <c r="AV103" s="8"/>
    </row>
    <row r="104" spans="1:49" s="6" customFormat="1" ht="47.15" customHeight="1" x14ac:dyDescent="0.25">
      <c r="A104" s="75" t="str">
        <f>VLOOKUP(B104,Apoio!$A:$C,3,FALSE)</f>
        <v>Cessões de Energia (DSP 2300/19) - Liquidação</v>
      </c>
      <c r="B104" s="82" t="s">
        <v>995</v>
      </c>
      <c r="C104" s="86">
        <v>45413</v>
      </c>
      <c r="D104" s="84" t="s">
        <v>993</v>
      </c>
      <c r="E104" s="78" t="s">
        <v>493</v>
      </c>
      <c r="F104" s="91" t="s">
        <v>994</v>
      </c>
      <c r="G104" s="89"/>
      <c r="H104" s="89"/>
      <c r="I104" s="89"/>
      <c r="J104" s="89"/>
      <c r="K104" s="89"/>
      <c r="L104" s="89"/>
      <c r="M104" s="89"/>
      <c r="N104" s="90"/>
      <c r="O104" s="98" t="s">
        <v>796</v>
      </c>
      <c r="P104" s="99">
        <v>45460</v>
      </c>
      <c r="Q104" s="100">
        <v>1</v>
      </c>
      <c r="R104" s="100">
        <v>2</v>
      </c>
      <c r="S104" s="77">
        <v>3</v>
      </c>
      <c r="T104" s="77">
        <v>4</v>
      </c>
      <c r="U104" s="77">
        <v>5</v>
      </c>
      <c r="V104" s="77">
        <v>6</v>
      </c>
      <c r="W104" s="77">
        <v>7</v>
      </c>
      <c r="X104" s="100">
        <v>8</v>
      </c>
      <c r="Y104" s="100">
        <v>9</v>
      </c>
      <c r="Z104" s="77">
        <v>10</v>
      </c>
      <c r="AA104" s="77">
        <v>11</v>
      </c>
      <c r="AB104" s="77">
        <v>12</v>
      </c>
      <c r="AC104" s="77">
        <v>13</v>
      </c>
      <c r="AD104" s="77">
        <v>14</v>
      </c>
      <c r="AE104" s="100">
        <v>15</v>
      </c>
      <c r="AF104" s="100">
        <v>16</v>
      </c>
      <c r="AG104" s="79">
        <v>17</v>
      </c>
      <c r="AH104" s="77">
        <v>18</v>
      </c>
      <c r="AI104" s="77">
        <v>19</v>
      </c>
      <c r="AJ104" s="77">
        <v>20</v>
      </c>
      <c r="AK104" s="77">
        <v>21</v>
      </c>
      <c r="AL104" s="100">
        <v>22</v>
      </c>
      <c r="AM104" s="100">
        <v>23</v>
      </c>
      <c r="AN104" s="77">
        <v>24</v>
      </c>
      <c r="AO104" s="77">
        <v>25</v>
      </c>
      <c r="AP104" s="77">
        <v>26</v>
      </c>
      <c r="AQ104" s="77">
        <v>27</v>
      </c>
      <c r="AR104" s="77">
        <v>28</v>
      </c>
      <c r="AS104" s="100">
        <v>29</v>
      </c>
      <c r="AT104" s="100">
        <v>30</v>
      </c>
      <c r="AU104" s="78"/>
      <c r="AV104" s="8"/>
    </row>
    <row r="105" spans="1:49" s="6" customFormat="1" ht="36" customHeight="1" x14ac:dyDescent="0.25">
      <c r="A105" s="75" t="str">
        <f>VLOOKUP(B105,Apoio!$A:$C,3,FALSE)</f>
        <v>Cotas de Energia Nuclear - Liquidação</v>
      </c>
      <c r="B105" s="82" t="s">
        <v>193</v>
      </c>
      <c r="C105" s="86">
        <v>45413</v>
      </c>
      <c r="D105" s="84" t="s">
        <v>191</v>
      </c>
      <c r="E105" s="78" t="s">
        <v>84</v>
      </c>
      <c r="F105" s="88"/>
      <c r="G105" s="89"/>
      <c r="H105" s="89" t="s">
        <v>84</v>
      </c>
      <c r="I105" s="89"/>
      <c r="J105" s="89"/>
      <c r="K105" s="89"/>
      <c r="L105" s="89"/>
      <c r="M105" s="89"/>
      <c r="N105" s="90"/>
      <c r="O105" s="98" t="s">
        <v>796</v>
      </c>
      <c r="P105" s="99">
        <v>45460</v>
      </c>
      <c r="Q105" s="100">
        <v>1</v>
      </c>
      <c r="R105" s="100">
        <v>2</v>
      </c>
      <c r="S105" s="77">
        <v>3</v>
      </c>
      <c r="T105" s="77">
        <v>4</v>
      </c>
      <c r="U105" s="77">
        <v>5</v>
      </c>
      <c r="V105" s="77">
        <v>6</v>
      </c>
      <c r="W105" s="77">
        <v>7</v>
      </c>
      <c r="X105" s="100">
        <v>8</v>
      </c>
      <c r="Y105" s="100">
        <v>9</v>
      </c>
      <c r="Z105" s="77">
        <v>10</v>
      </c>
      <c r="AA105" s="77">
        <v>11</v>
      </c>
      <c r="AB105" s="77">
        <v>12</v>
      </c>
      <c r="AC105" s="77">
        <v>13</v>
      </c>
      <c r="AD105" s="77">
        <v>14</v>
      </c>
      <c r="AE105" s="100">
        <v>15</v>
      </c>
      <c r="AF105" s="100">
        <v>16</v>
      </c>
      <c r="AG105" s="79">
        <v>17</v>
      </c>
      <c r="AH105" s="77">
        <v>18</v>
      </c>
      <c r="AI105" s="77">
        <v>19</v>
      </c>
      <c r="AJ105" s="77">
        <v>20</v>
      </c>
      <c r="AK105" s="77">
        <v>21</v>
      </c>
      <c r="AL105" s="100">
        <v>22</v>
      </c>
      <c r="AM105" s="100">
        <v>23</v>
      </c>
      <c r="AN105" s="77">
        <v>24</v>
      </c>
      <c r="AO105" s="77">
        <v>25</v>
      </c>
      <c r="AP105" s="77">
        <v>26</v>
      </c>
      <c r="AQ105" s="77">
        <v>27</v>
      </c>
      <c r="AR105" s="77">
        <v>28</v>
      </c>
      <c r="AS105" s="100">
        <v>29</v>
      </c>
      <c r="AT105" s="100">
        <v>30</v>
      </c>
      <c r="AU105" s="78"/>
      <c r="AV105" s="8"/>
    </row>
    <row r="106" spans="1:49" s="6" customFormat="1" ht="46.5" customHeight="1" x14ac:dyDescent="0.25">
      <c r="A106" s="75" t="str">
        <f>VLOOKUP(B106,Apoio!$A:$C,3,FALSE)</f>
        <v>Energia de Reserva - Cessão Hidráulica</v>
      </c>
      <c r="B106" s="82" t="s">
        <v>678</v>
      </c>
      <c r="C106" s="86">
        <v>45383</v>
      </c>
      <c r="D106" s="84" t="s">
        <v>675</v>
      </c>
      <c r="E106" s="78" t="s">
        <v>676</v>
      </c>
      <c r="F106" s="91" t="s">
        <v>702</v>
      </c>
      <c r="G106" s="89"/>
      <c r="H106" s="89"/>
      <c r="I106" s="89"/>
      <c r="J106" s="89"/>
      <c r="K106" s="89"/>
      <c r="L106" s="89"/>
      <c r="M106" s="89"/>
      <c r="N106" s="90"/>
      <c r="O106" s="98" t="s">
        <v>796</v>
      </c>
      <c r="P106" s="99">
        <v>45460</v>
      </c>
      <c r="Q106" s="100">
        <v>1</v>
      </c>
      <c r="R106" s="100">
        <v>2</v>
      </c>
      <c r="S106" s="77">
        <v>3</v>
      </c>
      <c r="T106" s="77">
        <v>4</v>
      </c>
      <c r="U106" s="77">
        <v>5</v>
      </c>
      <c r="V106" s="77">
        <v>6</v>
      </c>
      <c r="W106" s="77">
        <v>7</v>
      </c>
      <c r="X106" s="100">
        <v>8</v>
      </c>
      <c r="Y106" s="100">
        <v>9</v>
      </c>
      <c r="Z106" s="77">
        <v>10</v>
      </c>
      <c r="AA106" s="77">
        <v>11</v>
      </c>
      <c r="AB106" s="77">
        <v>12</v>
      </c>
      <c r="AC106" s="77">
        <v>13</v>
      </c>
      <c r="AD106" s="77">
        <v>14</v>
      </c>
      <c r="AE106" s="100">
        <v>15</v>
      </c>
      <c r="AF106" s="100">
        <v>16</v>
      </c>
      <c r="AG106" s="79">
        <v>17</v>
      </c>
      <c r="AH106" s="77">
        <v>18</v>
      </c>
      <c r="AI106" s="77">
        <v>19</v>
      </c>
      <c r="AJ106" s="77">
        <v>20</v>
      </c>
      <c r="AK106" s="77">
        <v>21</v>
      </c>
      <c r="AL106" s="100">
        <v>22</v>
      </c>
      <c r="AM106" s="100">
        <v>23</v>
      </c>
      <c r="AN106" s="77">
        <v>24</v>
      </c>
      <c r="AO106" s="77">
        <v>25</v>
      </c>
      <c r="AP106" s="77">
        <v>26</v>
      </c>
      <c r="AQ106" s="77">
        <v>27</v>
      </c>
      <c r="AR106" s="77">
        <v>28</v>
      </c>
      <c r="AS106" s="100">
        <v>29</v>
      </c>
      <c r="AT106" s="100">
        <v>30</v>
      </c>
      <c r="AU106" s="78" t="s">
        <v>966</v>
      </c>
      <c r="AW106" s="8"/>
    </row>
    <row r="107" spans="1:49" s="6" customFormat="1" ht="48.75" customHeight="1" x14ac:dyDescent="0.25">
      <c r="A107" s="75" t="str">
        <f>VLOOKUP(B107,Apoio!$A:$C,3,FALSE)</f>
        <v>CVU PMO</v>
      </c>
      <c r="B107" s="82" t="s">
        <v>1000</v>
      </c>
      <c r="C107" s="86">
        <v>45474</v>
      </c>
      <c r="D107" s="84" t="s">
        <v>29</v>
      </c>
      <c r="E107" s="78" t="s">
        <v>921</v>
      </c>
      <c r="F107" s="91" t="s">
        <v>928</v>
      </c>
      <c r="G107" s="92" t="s">
        <v>929</v>
      </c>
      <c r="H107" s="89"/>
      <c r="I107" s="89"/>
      <c r="J107" s="89"/>
      <c r="K107" s="89"/>
      <c r="L107" s="89"/>
      <c r="M107" s="89"/>
      <c r="N107" s="90"/>
      <c r="O107" s="98" t="s">
        <v>796</v>
      </c>
      <c r="P107" s="99">
        <v>45460</v>
      </c>
      <c r="Q107" s="100">
        <v>1</v>
      </c>
      <c r="R107" s="100">
        <v>2</v>
      </c>
      <c r="S107" s="77">
        <v>3</v>
      </c>
      <c r="T107" s="77">
        <v>4</v>
      </c>
      <c r="U107" s="77">
        <v>5</v>
      </c>
      <c r="V107" s="77">
        <v>6</v>
      </c>
      <c r="W107" s="77">
        <v>7</v>
      </c>
      <c r="X107" s="100">
        <v>8</v>
      </c>
      <c r="Y107" s="100">
        <v>9</v>
      </c>
      <c r="Z107" s="77">
        <v>10</v>
      </c>
      <c r="AA107" s="77">
        <v>11</v>
      </c>
      <c r="AB107" s="77">
        <v>12</v>
      </c>
      <c r="AC107" s="77">
        <v>13</v>
      </c>
      <c r="AD107" s="77">
        <v>14</v>
      </c>
      <c r="AE107" s="100">
        <v>15</v>
      </c>
      <c r="AF107" s="100">
        <v>16</v>
      </c>
      <c r="AG107" s="79">
        <v>17</v>
      </c>
      <c r="AH107" s="77">
        <v>18</v>
      </c>
      <c r="AI107" s="77">
        <v>19</v>
      </c>
      <c r="AJ107" s="77">
        <v>20</v>
      </c>
      <c r="AK107" s="77">
        <v>21</v>
      </c>
      <c r="AL107" s="100">
        <v>22</v>
      </c>
      <c r="AM107" s="100">
        <v>23</v>
      </c>
      <c r="AN107" s="77">
        <v>24</v>
      </c>
      <c r="AO107" s="77">
        <v>25</v>
      </c>
      <c r="AP107" s="77">
        <v>26</v>
      </c>
      <c r="AQ107" s="77">
        <v>27</v>
      </c>
      <c r="AR107" s="77">
        <v>28</v>
      </c>
      <c r="AS107" s="100">
        <v>29</v>
      </c>
      <c r="AT107" s="100">
        <v>30</v>
      </c>
      <c r="AU107" s="78"/>
      <c r="AV107" s="8"/>
    </row>
    <row r="108" spans="1:49" s="6" customFormat="1" ht="36.75" customHeight="1" x14ac:dyDescent="0.25">
      <c r="A108" s="75" t="str">
        <f>VLOOKUP(B108,Apoio!$A:$C,3,FALSE)</f>
        <v>MVE - Pós-Liquidação</v>
      </c>
      <c r="B108" s="82" t="s">
        <v>882</v>
      </c>
      <c r="C108" s="86">
        <v>45413</v>
      </c>
      <c r="D108" s="84" t="s">
        <v>618</v>
      </c>
      <c r="E108" s="78" t="s">
        <v>622</v>
      </c>
      <c r="F108" s="88" t="s">
        <v>703</v>
      </c>
      <c r="G108" s="89" t="s">
        <v>831</v>
      </c>
      <c r="H108" s="89"/>
      <c r="I108" s="89"/>
      <c r="J108" s="89"/>
      <c r="K108" s="89"/>
      <c r="L108" s="89"/>
      <c r="M108" s="89"/>
      <c r="N108" s="90"/>
      <c r="O108" s="98" t="s">
        <v>796</v>
      </c>
      <c r="P108" s="99">
        <v>45460</v>
      </c>
      <c r="Q108" s="100">
        <v>1</v>
      </c>
      <c r="R108" s="100">
        <v>2</v>
      </c>
      <c r="S108" s="77">
        <v>3</v>
      </c>
      <c r="T108" s="77">
        <v>4</v>
      </c>
      <c r="U108" s="77">
        <v>5</v>
      </c>
      <c r="V108" s="77">
        <v>6</v>
      </c>
      <c r="W108" s="77">
        <v>7</v>
      </c>
      <c r="X108" s="100">
        <v>8</v>
      </c>
      <c r="Y108" s="100">
        <v>9</v>
      </c>
      <c r="Z108" s="77">
        <v>10</v>
      </c>
      <c r="AA108" s="77">
        <v>11</v>
      </c>
      <c r="AB108" s="77">
        <v>12</v>
      </c>
      <c r="AC108" s="77">
        <v>13</v>
      </c>
      <c r="AD108" s="77">
        <v>14</v>
      </c>
      <c r="AE108" s="100">
        <v>15</v>
      </c>
      <c r="AF108" s="100">
        <v>16</v>
      </c>
      <c r="AG108" s="79">
        <v>17</v>
      </c>
      <c r="AH108" s="77">
        <v>18</v>
      </c>
      <c r="AI108" s="77">
        <v>19</v>
      </c>
      <c r="AJ108" s="77">
        <v>20</v>
      </c>
      <c r="AK108" s="77">
        <v>21</v>
      </c>
      <c r="AL108" s="100">
        <v>22</v>
      </c>
      <c r="AM108" s="100">
        <v>23</v>
      </c>
      <c r="AN108" s="77">
        <v>24</v>
      </c>
      <c r="AO108" s="77">
        <v>25</v>
      </c>
      <c r="AP108" s="77">
        <v>26</v>
      </c>
      <c r="AQ108" s="77">
        <v>27</v>
      </c>
      <c r="AR108" s="77">
        <v>28</v>
      </c>
      <c r="AS108" s="100">
        <v>29</v>
      </c>
      <c r="AT108" s="100">
        <v>30</v>
      </c>
      <c r="AU108" s="78"/>
      <c r="AV108" s="8"/>
    </row>
    <row r="109" spans="1:49" s="6" customFormat="1" ht="20.5" customHeight="1" x14ac:dyDescent="0.25">
      <c r="A109" s="75" t="str">
        <f>VLOOKUP(B109,Apoio!$A:$C,3,FALSE)</f>
        <v>Medição Contábil</v>
      </c>
      <c r="B109" s="185" t="s">
        <v>1009</v>
      </c>
      <c r="C109" s="86">
        <v>45444</v>
      </c>
      <c r="D109" s="84" t="s">
        <v>84</v>
      </c>
      <c r="E109" s="78" t="s">
        <v>77</v>
      </c>
      <c r="F109" s="91" t="s">
        <v>760</v>
      </c>
      <c r="G109" s="92" t="s">
        <v>761</v>
      </c>
      <c r="H109" s="92" t="s">
        <v>762</v>
      </c>
      <c r="I109" s="92" t="s">
        <v>763</v>
      </c>
      <c r="J109" s="89"/>
      <c r="K109" s="89"/>
      <c r="L109" s="89"/>
      <c r="M109" s="89"/>
      <c r="N109" s="90"/>
      <c r="O109" s="98" t="s">
        <v>796</v>
      </c>
      <c r="P109" s="99">
        <v>45460</v>
      </c>
      <c r="Q109" s="188">
        <v>1</v>
      </c>
      <c r="R109" s="176">
        <v>2</v>
      </c>
      <c r="S109" s="178">
        <v>3</v>
      </c>
      <c r="T109" s="178">
        <v>4</v>
      </c>
      <c r="U109" s="178">
        <v>5</v>
      </c>
      <c r="V109" s="178">
        <v>6</v>
      </c>
      <c r="W109" s="178">
        <v>7</v>
      </c>
      <c r="X109" s="176">
        <v>8</v>
      </c>
      <c r="Y109" s="176">
        <v>9</v>
      </c>
      <c r="Z109" s="178">
        <v>10</v>
      </c>
      <c r="AA109" s="178">
        <v>11</v>
      </c>
      <c r="AB109" s="178">
        <v>12</v>
      </c>
      <c r="AC109" s="178">
        <v>13</v>
      </c>
      <c r="AD109" s="178">
        <v>14</v>
      </c>
      <c r="AE109" s="176">
        <v>15</v>
      </c>
      <c r="AF109" s="176">
        <v>16</v>
      </c>
      <c r="AG109" s="171">
        <v>17</v>
      </c>
      <c r="AH109" s="178">
        <v>18</v>
      </c>
      <c r="AI109" s="178">
        <v>19</v>
      </c>
      <c r="AJ109" s="178">
        <v>20</v>
      </c>
      <c r="AK109" s="178">
        <v>21</v>
      </c>
      <c r="AL109" s="176">
        <v>22</v>
      </c>
      <c r="AM109" s="176">
        <v>23</v>
      </c>
      <c r="AN109" s="178">
        <v>24</v>
      </c>
      <c r="AO109" s="178">
        <v>25</v>
      </c>
      <c r="AP109" s="178">
        <v>26</v>
      </c>
      <c r="AQ109" s="178">
        <v>27</v>
      </c>
      <c r="AR109" s="178">
        <v>28</v>
      </c>
      <c r="AS109" s="176">
        <v>29</v>
      </c>
      <c r="AT109" s="176">
        <v>30</v>
      </c>
      <c r="AU109" s="174"/>
      <c r="AV109" s="8"/>
    </row>
    <row r="110" spans="1:49" s="6" customFormat="1" ht="20.5" customHeight="1" x14ac:dyDescent="0.25">
      <c r="A110" s="75"/>
      <c r="B110" s="186"/>
      <c r="C110" s="86">
        <v>45444</v>
      </c>
      <c r="D110" s="84" t="s">
        <v>84</v>
      </c>
      <c r="E110" s="78" t="s">
        <v>1028</v>
      </c>
      <c r="F110" s="91" t="s">
        <v>1029</v>
      </c>
      <c r="G110" s="92" t="s">
        <v>1030</v>
      </c>
      <c r="H110" s="89"/>
      <c r="I110" s="89"/>
      <c r="J110" s="89"/>
      <c r="K110" s="89"/>
      <c r="L110" s="89"/>
      <c r="M110" s="89"/>
      <c r="N110" s="90"/>
      <c r="O110" s="98" t="s">
        <v>796</v>
      </c>
      <c r="P110" s="99">
        <v>45460</v>
      </c>
      <c r="Q110" s="189"/>
      <c r="R110" s="177"/>
      <c r="S110" s="179"/>
      <c r="T110" s="179"/>
      <c r="U110" s="179"/>
      <c r="V110" s="179"/>
      <c r="W110" s="179"/>
      <c r="X110" s="177"/>
      <c r="Y110" s="177"/>
      <c r="Z110" s="179"/>
      <c r="AA110" s="179"/>
      <c r="AB110" s="179"/>
      <c r="AC110" s="179"/>
      <c r="AD110" s="179"/>
      <c r="AE110" s="177"/>
      <c r="AF110" s="177"/>
      <c r="AG110" s="172"/>
      <c r="AH110" s="179"/>
      <c r="AI110" s="179"/>
      <c r="AJ110" s="179"/>
      <c r="AK110" s="179"/>
      <c r="AL110" s="177"/>
      <c r="AM110" s="177"/>
      <c r="AN110" s="179"/>
      <c r="AO110" s="179"/>
      <c r="AP110" s="179"/>
      <c r="AQ110" s="179"/>
      <c r="AR110" s="179"/>
      <c r="AS110" s="177"/>
      <c r="AT110" s="177"/>
      <c r="AU110" s="175"/>
      <c r="AV110" s="8"/>
    </row>
    <row r="111" spans="1:49" s="6" customFormat="1" ht="20.5" customHeight="1" x14ac:dyDescent="0.25">
      <c r="A111" s="75"/>
      <c r="B111" s="187"/>
      <c r="C111" s="86">
        <v>45444</v>
      </c>
      <c r="D111" s="84" t="s">
        <v>84</v>
      </c>
      <c r="E111" s="78" t="s">
        <v>586</v>
      </c>
      <c r="F111" s="91" t="s">
        <v>588</v>
      </c>
      <c r="G111" s="92" t="s">
        <v>589</v>
      </c>
      <c r="H111" s="89" t="s">
        <v>590</v>
      </c>
      <c r="I111" s="89"/>
      <c r="J111" s="89"/>
      <c r="K111" s="89"/>
      <c r="L111" s="89"/>
      <c r="M111" s="89"/>
      <c r="N111" s="90"/>
      <c r="O111" s="98" t="s">
        <v>796</v>
      </c>
      <c r="P111" s="99">
        <v>45460</v>
      </c>
      <c r="Q111" s="190"/>
      <c r="R111" s="184"/>
      <c r="S111" s="183"/>
      <c r="T111" s="183"/>
      <c r="U111" s="183"/>
      <c r="V111" s="183"/>
      <c r="W111" s="183"/>
      <c r="X111" s="184"/>
      <c r="Y111" s="184"/>
      <c r="Z111" s="183"/>
      <c r="AA111" s="183"/>
      <c r="AB111" s="183"/>
      <c r="AC111" s="183"/>
      <c r="AD111" s="183"/>
      <c r="AE111" s="184"/>
      <c r="AF111" s="184"/>
      <c r="AG111" s="173"/>
      <c r="AH111" s="183"/>
      <c r="AI111" s="183"/>
      <c r="AJ111" s="183"/>
      <c r="AK111" s="183"/>
      <c r="AL111" s="184"/>
      <c r="AM111" s="184"/>
      <c r="AN111" s="183"/>
      <c r="AO111" s="183"/>
      <c r="AP111" s="183"/>
      <c r="AQ111" s="183"/>
      <c r="AR111" s="183"/>
      <c r="AS111" s="184"/>
      <c r="AT111" s="184"/>
      <c r="AU111" s="198"/>
      <c r="AV111" s="8"/>
    </row>
    <row r="112" spans="1:49" s="6" customFormat="1" ht="56.25" customHeight="1" x14ac:dyDescent="0.25">
      <c r="A112" s="75" t="str">
        <f>VLOOKUP(B112,Apoio!$A:$C,3,FALSE)</f>
        <v>MCSD EE - Liquidação</v>
      </c>
      <c r="B112" s="82" t="s">
        <v>663</v>
      </c>
      <c r="C112" s="86">
        <v>45383</v>
      </c>
      <c r="D112" s="84" t="s">
        <v>968</v>
      </c>
      <c r="E112" s="78" t="s">
        <v>84</v>
      </c>
      <c r="F112" s="88"/>
      <c r="G112" s="89"/>
      <c r="H112" s="89" t="s">
        <v>84</v>
      </c>
      <c r="I112" s="89"/>
      <c r="J112" s="89"/>
      <c r="K112" s="89"/>
      <c r="L112" s="89"/>
      <c r="M112" s="89"/>
      <c r="N112" s="90"/>
      <c r="O112" s="98" t="s">
        <v>796</v>
      </c>
      <c r="P112" s="99">
        <v>45460</v>
      </c>
      <c r="Q112" s="100">
        <v>1</v>
      </c>
      <c r="R112" s="100">
        <v>2</v>
      </c>
      <c r="S112" s="77">
        <v>3</v>
      </c>
      <c r="T112" s="77">
        <v>4</v>
      </c>
      <c r="U112" s="77">
        <v>5</v>
      </c>
      <c r="V112" s="77">
        <v>6</v>
      </c>
      <c r="W112" s="77">
        <v>7</v>
      </c>
      <c r="X112" s="100">
        <v>8</v>
      </c>
      <c r="Y112" s="100">
        <v>9</v>
      </c>
      <c r="Z112" s="77">
        <v>10</v>
      </c>
      <c r="AA112" s="77">
        <v>11</v>
      </c>
      <c r="AB112" s="77">
        <v>12</v>
      </c>
      <c r="AC112" s="77">
        <v>13</v>
      </c>
      <c r="AD112" s="77">
        <v>14</v>
      </c>
      <c r="AE112" s="100">
        <v>15</v>
      </c>
      <c r="AF112" s="100">
        <v>16</v>
      </c>
      <c r="AG112" s="79">
        <v>17</v>
      </c>
      <c r="AH112" s="77">
        <v>18</v>
      </c>
      <c r="AI112" s="77">
        <v>19</v>
      </c>
      <c r="AJ112" s="77">
        <v>20</v>
      </c>
      <c r="AK112" s="77">
        <v>21</v>
      </c>
      <c r="AL112" s="100">
        <v>22</v>
      </c>
      <c r="AM112" s="100">
        <v>23</v>
      </c>
      <c r="AN112" s="77">
        <v>24</v>
      </c>
      <c r="AO112" s="77">
        <v>25</v>
      </c>
      <c r="AP112" s="77">
        <v>26</v>
      </c>
      <c r="AQ112" s="77">
        <v>27</v>
      </c>
      <c r="AR112" s="77">
        <v>28</v>
      </c>
      <c r="AS112" s="100">
        <v>29</v>
      </c>
      <c r="AT112" s="100">
        <v>30</v>
      </c>
      <c r="AU112" s="78" t="s">
        <v>969</v>
      </c>
      <c r="AV112" s="8"/>
    </row>
    <row r="113" spans="1:48" s="6" customFormat="1" ht="42.65" customHeight="1" x14ac:dyDescent="0.25">
      <c r="A113" s="75" t="str">
        <f>VLOOKUP(B113,Apoio!$A:$C,3,FALSE)</f>
        <v>MVE - Processamento</v>
      </c>
      <c r="B113" s="82" t="s">
        <v>885</v>
      </c>
      <c r="C113" s="86">
        <v>45444</v>
      </c>
      <c r="D113" s="84" t="s">
        <v>84</v>
      </c>
      <c r="E113" s="78" t="s">
        <v>84</v>
      </c>
      <c r="F113" s="91"/>
      <c r="G113" s="89"/>
      <c r="H113" s="89" t="s">
        <v>84</v>
      </c>
      <c r="I113" s="89"/>
      <c r="J113" s="89"/>
      <c r="K113" s="89"/>
      <c r="L113" s="89"/>
      <c r="M113" s="89"/>
      <c r="N113" s="90"/>
      <c r="O113" s="98" t="s">
        <v>796</v>
      </c>
      <c r="P113" s="99">
        <v>45461</v>
      </c>
      <c r="Q113" s="100">
        <v>1</v>
      </c>
      <c r="R113" s="100">
        <v>2</v>
      </c>
      <c r="S113" s="77">
        <v>3</v>
      </c>
      <c r="T113" s="77">
        <v>4</v>
      </c>
      <c r="U113" s="77">
        <v>5</v>
      </c>
      <c r="V113" s="77">
        <v>6</v>
      </c>
      <c r="W113" s="77">
        <v>7</v>
      </c>
      <c r="X113" s="100">
        <v>8</v>
      </c>
      <c r="Y113" s="100">
        <v>9</v>
      </c>
      <c r="Z113" s="77">
        <v>10</v>
      </c>
      <c r="AA113" s="77">
        <v>11</v>
      </c>
      <c r="AB113" s="77">
        <v>12</v>
      </c>
      <c r="AC113" s="77">
        <v>13</v>
      </c>
      <c r="AD113" s="77">
        <v>14</v>
      </c>
      <c r="AE113" s="100">
        <v>15</v>
      </c>
      <c r="AF113" s="100">
        <v>16</v>
      </c>
      <c r="AG113" s="77">
        <v>17</v>
      </c>
      <c r="AH113" s="79">
        <v>18</v>
      </c>
      <c r="AI113" s="77">
        <v>19</v>
      </c>
      <c r="AJ113" s="77">
        <v>20</v>
      </c>
      <c r="AK113" s="77">
        <v>21</v>
      </c>
      <c r="AL113" s="100">
        <v>22</v>
      </c>
      <c r="AM113" s="100">
        <v>23</v>
      </c>
      <c r="AN113" s="77">
        <v>24</v>
      </c>
      <c r="AO113" s="77">
        <v>25</v>
      </c>
      <c r="AP113" s="77">
        <v>26</v>
      </c>
      <c r="AQ113" s="77">
        <v>27</v>
      </c>
      <c r="AR113" s="77">
        <v>28</v>
      </c>
      <c r="AS113" s="100">
        <v>29</v>
      </c>
      <c r="AT113" s="100">
        <v>30</v>
      </c>
      <c r="AU113" s="78"/>
      <c r="AV113" s="8"/>
    </row>
    <row r="114" spans="1:48" s="6" customFormat="1" ht="36" customHeight="1" x14ac:dyDescent="0.25">
      <c r="A114" s="75" t="str">
        <f>VLOOKUP(B114,Apoio!$A:$C,3,FALSE)</f>
        <v>Contrato</v>
      </c>
      <c r="B114" s="82" t="s">
        <v>179</v>
      </c>
      <c r="C114" s="86">
        <v>45413</v>
      </c>
      <c r="D114" s="84" t="s">
        <v>15</v>
      </c>
      <c r="E114" s="78" t="s">
        <v>73</v>
      </c>
      <c r="F114" s="91" t="s">
        <v>732</v>
      </c>
      <c r="G114" s="89" t="s">
        <v>733</v>
      </c>
      <c r="H114" s="89"/>
      <c r="I114" s="89"/>
      <c r="J114" s="89"/>
      <c r="K114" s="89"/>
      <c r="L114" s="89"/>
      <c r="M114" s="89"/>
      <c r="N114" s="90"/>
      <c r="O114" s="98" t="s">
        <v>796</v>
      </c>
      <c r="P114" s="99">
        <v>45461</v>
      </c>
      <c r="Q114" s="100">
        <v>1</v>
      </c>
      <c r="R114" s="100">
        <v>2</v>
      </c>
      <c r="S114" s="77">
        <v>3</v>
      </c>
      <c r="T114" s="77">
        <v>4</v>
      </c>
      <c r="U114" s="77">
        <v>5</v>
      </c>
      <c r="V114" s="77">
        <v>6</v>
      </c>
      <c r="W114" s="77">
        <v>7</v>
      </c>
      <c r="X114" s="100">
        <v>8</v>
      </c>
      <c r="Y114" s="100">
        <v>9</v>
      </c>
      <c r="Z114" s="77">
        <v>10</v>
      </c>
      <c r="AA114" s="77">
        <v>11</v>
      </c>
      <c r="AB114" s="77">
        <v>12</v>
      </c>
      <c r="AC114" s="77">
        <v>13</v>
      </c>
      <c r="AD114" s="77">
        <v>14</v>
      </c>
      <c r="AE114" s="100">
        <v>15</v>
      </c>
      <c r="AF114" s="100">
        <v>16</v>
      </c>
      <c r="AG114" s="77">
        <v>17</v>
      </c>
      <c r="AH114" s="79">
        <v>18</v>
      </c>
      <c r="AI114" s="77">
        <v>19</v>
      </c>
      <c r="AJ114" s="77">
        <v>20</v>
      </c>
      <c r="AK114" s="77">
        <v>21</v>
      </c>
      <c r="AL114" s="100">
        <v>22</v>
      </c>
      <c r="AM114" s="100">
        <v>23</v>
      </c>
      <c r="AN114" s="77">
        <v>24</v>
      </c>
      <c r="AO114" s="77">
        <v>25</v>
      </c>
      <c r="AP114" s="77">
        <v>26</v>
      </c>
      <c r="AQ114" s="77">
        <v>27</v>
      </c>
      <c r="AR114" s="77">
        <v>28</v>
      </c>
      <c r="AS114" s="100">
        <v>29</v>
      </c>
      <c r="AT114" s="100">
        <v>30</v>
      </c>
      <c r="AU114" s="78"/>
      <c r="AV114" s="8"/>
    </row>
    <row r="115" spans="1:48" s="6" customFormat="1" ht="36" customHeight="1" x14ac:dyDescent="0.3">
      <c r="A115" s="75" t="str">
        <f>VLOOKUP(B115,Apoio!$A:$C,3,FALSE)</f>
        <v>Garantias Financeiras - Aporte</v>
      </c>
      <c r="B115" s="82" t="s">
        <v>1054</v>
      </c>
      <c r="C115" s="86">
        <v>45413</v>
      </c>
      <c r="D115" s="84" t="s">
        <v>14</v>
      </c>
      <c r="E115" s="78" t="s">
        <v>110</v>
      </c>
      <c r="F115" s="88" t="s">
        <v>734</v>
      </c>
      <c r="G115" s="89" t="s">
        <v>735</v>
      </c>
      <c r="H115" s="149"/>
      <c r="I115" s="89"/>
      <c r="J115" s="89"/>
      <c r="K115" s="89"/>
      <c r="L115" s="89"/>
      <c r="M115" s="89"/>
      <c r="N115" s="90"/>
      <c r="O115" s="98" t="s">
        <v>796</v>
      </c>
      <c r="P115" s="99">
        <v>45461</v>
      </c>
      <c r="Q115" s="100">
        <v>1</v>
      </c>
      <c r="R115" s="100">
        <v>2</v>
      </c>
      <c r="S115" s="77">
        <v>3</v>
      </c>
      <c r="T115" s="77">
        <v>4</v>
      </c>
      <c r="U115" s="77">
        <v>5</v>
      </c>
      <c r="V115" s="77">
        <v>6</v>
      </c>
      <c r="W115" s="77">
        <v>7</v>
      </c>
      <c r="X115" s="100">
        <v>8</v>
      </c>
      <c r="Y115" s="100">
        <v>9</v>
      </c>
      <c r="Z115" s="77">
        <v>10</v>
      </c>
      <c r="AA115" s="77">
        <v>11</v>
      </c>
      <c r="AB115" s="77">
        <v>12</v>
      </c>
      <c r="AC115" s="77">
        <v>13</v>
      </c>
      <c r="AD115" s="77">
        <v>14</v>
      </c>
      <c r="AE115" s="100">
        <v>15</v>
      </c>
      <c r="AF115" s="100">
        <v>16</v>
      </c>
      <c r="AG115" s="77">
        <v>17</v>
      </c>
      <c r="AH115" s="79">
        <v>18</v>
      </c>
      <c r="AI115" s="77">
        <v>19</v>
      </c>
      <c r="AJ115" s="77">
        <v>20</v>
      </c>
      <c r="AK115" s="77">
        <v>21</v>
      </c>
      <c r="AL115" s="100">
        <v>22</v>
      </c>
      <c r="AM115" s="100">
        <v>23</v>
      </c>
      <c r="AN115" s="77">
        <v>24</v>
      </c>
      <c r="AO115" s="77">
        <v>25</v>
      </c>
      <c r="AP115" s="77">
        <v>26</v>
      </c>
      <c r="AQ115" s="77">
        <v>27</v>
      </c>
      <c r="AR115" s="77">
        <v>28</v>
      </c>
      <c r="AS115" s="100">
        <v>29</v>
      </c>
      <c r="AT115" s="100">
        <v>30</v>
      </c>
      <c r="AU115" s="80"/>
      <c r="AV115" s="8"/>
    </row>
    <row r="116" spans="1:48" s="6" customFormat="1" ht="21" x14ac:dyDescent="0.25">
      <c r="A116" s="75" t="str">
        <f>VLOOKUP(B116,Apoio!$A:$C,3,FALSE)</f>
        <v>MCP - Memória de Cálculo</v>
      </c>
      <c r="B116" s="185" t="s">
        <v>1062</v>
      </c>
      <c r="C116" s="86">
        <v>45413</v>
      </c>
      <c r="D116" s="84" t="s">
        <v>15</v>
      </c>
      <c r="E116" s="78" t="s">
        <v>70</v>
      </c>
      <c r="F116" s="88" t="s">
        <v>736</v>
      </c>
      <c r="G116" s="89"/>
      <c r="H116" s="89"/>
      <c r="I116" s="89"/>
      <c r="J116" s="89"/>
      <c r="K116" s="89"/>
      <c r="L116" s="89"/>
      <c r="M116" s="89"/>
      <c r="N116" s="90"/>
      <c r="O116" s="98" t="s">
        <v>796</v>
      </c>
      <c r="P116" s="99">
        <v>45461</v>
      </c>
      <c r="Q116" s="176">
        <v>1</v>
      </c>
      <c r="R116" s="176">
        <v>2</v>
      </c>
      <c r="S116" s="178">
        <v>3</v>
      </c>
      <c r="T116" s="178">
        <v>4</v>
      </c>
      <c r="U116" s="178">
        <v>5</v>
      </c>
      <c r="V116" s="178">
        <v>6</v>
      </c>
      <c r="W116" s="178">
        <v>7</v>
      </c>
      <c r="X116" s="176">
        <v>8</v>
      </c>
      <c r="Y116" s="176">
        <v>9</v>
      </c>
      <c r="Z116" s="178">
        <v>10</v>
      </c>
      <c r="AA116" s="178">
        <v>11</v>
      </c>
      <c r="AB116" s="178">
        <v>12</v>
      </c>
      <c r="AC116" s="178">
        <v>13</v>
      </c>
      <c r="AD116" s="178">
        <v>14</v>
      </c>
      <c r="AE116" s="176">
        <v>15</v>
      </c>
      <c r="AF116" s="176">
        <v>16</v>
      </c>
      <c r="AG116" s="178">
        <v>17</v>
      </c>
      <c r="AH116" s="180">
        <v>18</v>
      </c>
      <c r="AI116" s="178">
        <v>19</v>
      </c>
      <c r="AJ116" s="178">
        <v>20</v>
      </c>
      <c r="AK116" s="178">
        <v>21</v>
      </c>
      <c r="AL116" s="176">
        <v>22</v>
      </c>
      <c r="AM116" s="176">
        <v>23</v>
      </c>
      <c r="AN116" s="178">
        <v>24</v>
      </c>
      <c r="AO116" s="178">
        <v>25</v>
      </c>
      <c r="AP116" s="178">
        <v>26</v>
      </c>
      <c r="AQ116" s="178">
        <v>27</v>
      </c>
      <c r="AR116" s="178">
        <v>28</v>
      </c>
      <c r="AS116" s="176">
        <v>29</v>
      </c>
      <c r="AT116" s="176">
        <v>30</v>
      </c>
      <c r="AU116" s="174"/>
      <c r="AV116" s="8"/>
    </row>
    <row r="117" spans="1:48" s="6" customFormat="1" ht="21" x14ac:dyDescent="0.25">
      <c r="A117" s="75"/>
      <c r="B117" s="186"/>
      <c r="C117" s="86">
        <v>45413</v>
      </c>
      <c r="D117" s="84" t="s">
        <v>15</v>
      </c>
      <c r="E117" s="78" t="s">
        <v>71</v>
      </c>
      <c r="F117" s="88" t="s">
        <v>737</v>
      </c>
      <c r="G117" s="89" t="s">
        <v>738</v>
      </c>
      <c r="H117" s="89"/>
      <c r="I117" s="89"/>
      <c r="J117" s="89"/>
      <c r="K117" s="89"/>
      <c r="L117" s="89"/>
      <c r="M117" s="89"/>
      <c r="N117" s="90"/>
      <c r="O117" s="98" t="s">
        <v>796</v>
      </c>
      <c r="P117" s="99">
        <v>45461</v>
      </c>
      <c r="Q117" s="177"/>
      <c r="R117" s="177"/>
      <c r="S117" s="179"/>
      <c r="T117" s="179"/>
      <c r="U117" s="179"/>
      <c r="V117" s="179"/>
      <c r="W117" s="179"/>
      <c r="X117" s="177"/>
      <c r="Y117" s="177"/>
      <c r="Z117" s="179"/>
      <c r="AA117" s="179"/>
      <c r="AB117" s="179"/>
      <c r="AC117" s="179"/>
      <c r="AD117" s="179"/>
      <c r="AE117" s="177"/>
      <c r="AF117" s="177"/>
      <c r="AG117" s="179"/>
      <c r="AH117" s="181"/>
      <c r="AI117" s="179"/>
      <c r="AJ117" s="179"/>
      <c r="AK117" s="179"/>
      <c r="AL117" s="177"/>
      <c r="AM117" s="177"/>
      <c r="AN117" s="179"/>
      <c r="AO117" s="179"/>
      <c r="AP117" s="179"/>
      <c r="AQ117" s="179"/>
      <c r="AR117" s="179"/>
      <c r="AS117" s="177"/>
      <c r="AT117" s="177"/>
      <c r="AU117" s="175"/>
      <c r="AV117" s="8"/>
    </row>
    <row r="118" spans="1:48" s="6" customFormat="1" ht="21" x14ac:dyDescent="0.25">
      <c r="A118" s="75"/>
      <c r="B118" s="186"/>
      <c r="C118" s="86">
        <v>45413</v>
      </c>
      <c r="D118" s="84" t="s">
        <v>15</v>
      </c>
      <c r="E118" s="78" t="s">
        <v>72</v>
      </c>
      <c r="F118" s="88" t="s">
        <v>739</v>
      </c>
      <c r="G118" s="89" t="s">
        <v>740</v>
      </c>
      <c r="H118" s="89" t="s">
        <v>741</v>
      </c>
      <c r="I118" s="89" t="s">
        <v>742</v>
      </c>
      <c r="J118" s="89" t="s">
        <v>743</v>
      </c>
      <c r="K118" s="89" t="s">
        <v>744</v>
      </c>
      <c r="L118" s="89" t="s">
        <v>745</v>
      </c>
      <c r="M118" s="89" t="s">
        <v>746</v>
      </c>
      <c r="N118" s="90" t="s">
        <v>896</v>
      </c>
      <c r="O118" s="98" t="s">
        <v>796</v>
      </c>
      <c r="P118" s="99">
        <v>45461</v>
      </c>
      <c r="Q118" s="177"/>
      <c r="R118" s="177"/>
      <c r="S118" s="179"/>
      <c r="T118" s="179"/>
      <c r="U118" s="179"/>
      <c r="V118" s="179"/>
      <c r="W118" s="179"/>
      <c r="X118" s="177"/>
      <c r="Y118" s="177"/>
      <c r="Z118" s="179"/>
      <c r="AA118" s="179"/>
      <c r="AB118" s="179"/>
      <c r="AC118" s="179"/>
      <c r="AD118" s="179"/>
      <c r="AE118" s="177"/>
      <c r="AF118" s="177"/>
      <c r="AG118" s="179"/>
      <c r="AH118" s="181"/>
      <c r="AI118" s="179"/>
      <c r="AJ118" s="179"/>
      <c r="AK118" s="179"/>
      <c r="AL118" s="177"/>
      <c r="AM118" s="177"/>
      <c r="AN118" s="179"/>
      <c r="AO118" s="179"/>
      <c r="AP118" s="179"/>
      <c r="AQ118" s="179"/>
      <c r="AR118" s="179"/>
      <c r="AS118" s="177"/>
      <c r="AT118" s="177"/>
      <c r="AU118" s="175"/>
      <c r="AV118" s="8"/>
    </row>
    <row r="119" spans="1:48" s="6" customFormat="1" ht="21" x14ac:dyDescent="0.25">
      <c r="A119" s="75"/>
      <c r="B119" s="186"/>
      <c r="C119" s="86">
        <v>45413</v>
      </c>
      <c r="D119" s="84" t="s">
        <v>15</v>
      </c>
      <c r="E119" s="78" t="s">
        <v>73</v>
      </c>
      <c r="F119" s="88" t="s">
        <v>747</v>
      </c>
      <c r="G119" s="89" t="s">
        <v>748</v>
      </c>
      <c r="H119" s="89" t="s">
        <v>749</v>
      </c>
      <c r="I119" s="89"/>
      <c r="J119" s="89"/>
      <c r="K119" s="89"/>
      <c r="L119" s="89"/>
      <c r="M119" s="89"/>
      <c r="N119" s="90"/>
      <c r="O119" s="98" t="s">
        <v>796</v>
      </c>
      <c r="P119" s="99">
        <v>45461</v>
      </c>
      <c r="Q119" s="177"/>
      <c r="R119" s="177"/>
      <c r="S119" s="179"/>
      <c r="T119" s="179"/>
      <c r="U119" s="179"/>
      <c r="V119" s="179"/>
      <c r="W119" s="179"/>
      <c r="X119" s="177"/>
      <c r="Y119" s="177"/>
      <c r="Z119" s="179"/>
      <c r="AA119" s="179"/>
      <c r="AB119" s="179"/>
      <c r="AC119" s="179"/>
      <c r="AD119" s="179"/>
      <c r="AE119" s="177"/>
      <c r="AF119" s="177"/>
      <c r="AG119" s="179"/>
      <c r="AH119" s="181"/>
      <c r="AI119" s="179"/>
      <c r="AJ119" s="179"/>
      <c r="AK119" s="179"/>
      <c r="AL119" s="177"/>
      <c r="AM119" s="177"/>
      <c r="AN119" s="179"/>
      <c r="AO119" s="179"/>
      <c r="AP119" s="179"/>
      <c r="AQ119" s="179"/>
      <c r="AR119" s="179"/>
      <c r="AS119" s="177"/>
      <c r="AT119" s="177"/>
      <c r="AU119" s="175"/>
      <c r="AV119" s="8"/>
    </row>
    <row r="120" spans="1:48" s="6" customFormat="1" ht="21" x14ac:dyDescent="0.25">
      <c r="A120" s="75"/>
      <c r="B120" s="186"/>
      <c r="C120" s="86">
        <v>45413</v>
      </c>
      <c r="D120" s="84" t="s">
        <v>15</v>
      </c>
      <c r="E120" s="78" t="s">
        <v>75</v>
      </c>
      <c r="F120" s="88" t="s">
        <v>753</v>
      </c>
      <c r="G120" s="89" t="s">
        <v>754</v>
      </c>
      <c r="H120" s="89" t="s">
        <v>755</v>
      </c>
      <c r="I120" s="89" t="s">
        <v>756</v>
      </c>
      <c r="J120" s="89"/>
      <c r="K120" s="89"/>
      <c r="L120" s="89"/>
      <c r="M120" s="89"/>
      <c r="N120" s="90"/>
      <c r="O120" s="98" t="s">
        <v>796</v>
      </c>
      <c r="P120" s="99">
        <v>45461</v>
      </c>
      <c r="Q120" s="177"/>
      <c r="R120" s="177"/>
      <c r="S120" s="179"/>
      <c r="T120" s="179"/>
      <c r="U120" s="179"/>
      <c r="V120" s="179"/>
      <c r="W120" s="179"/>
      <c r="X120" s="177"/>
      <c r="Y120" s="177"/>
      <c r="Z120" s="179"/>
      <c r="AA120" s="179"/>
      <c r="AB120" s="179"/>
      <c r="AC120" s="179"/>
      <c r="AD120" s="179"/>
      <c r="AE120" s="177"/>
      <c r="AF120" s="177"/>
      <c r="AG120" s="179"/>
      <c r="AH120" s="181"/>
      <c r="AI120" s="179"/>
      <c r="AJ120" s="179"/>
      <c r="AK120" s="179"/>
      <c r="AL120" s="177"/>
      <c r="AM120" s="177"/>
      <c r="AN120" s="179"/>
      <c r="AO120" s="179"/>
      <c r="AP120" s="179"/>
      <c r="AQ120" s="179"/>
      <c r="AR120" s="179"/>
      <c r="AS120" s="177"/>
      <c r="AT120" s="177"/>
      <c r="AU120" s="175"/>
      <c r="AV120" s="8"/>
    </row>
    <row r="121" spans="1:48" s="6" customFormat="1" ht="21" x14ac:dyDescent="0.25">
      <c r="A121" s="75"/>
      <c r="B121" s="186"/>
      <c r="C121" s="86">
        <v>45413</v>
      </c>
      <c r="D121" s="84" t="s">
        <v>15</v>
      </c>
      <c r="E121" s="78" t="s">
        <v>76</v>
      </c>
      <c r="F121" s="88" t="s">
        <v>757</v>
      </c>
      <c r="G121" s="89" t="s">
        <v>758</v>
      </c>
      <c r="H121" s="89" t="s">
        <v>759</v>
      </c>
      <c r="I121" s="89"/>
      <c r="J121" s="89"/>
      <c r="K121" s="89"/>
      <c r="L121" s="89"/>
      <c r="M121" s="89"/>
      <c r="N121" s="90"/>
      <c r="O121" s="98" t="s">
        <v>796</v>
      </c>
      <c r="P121" s="99">
        <v>45461</v>
      </c>
      <c r="Q121" s="177"/>
      <c r="R121" s="177"/>
      <c r="S121" s="179"/>
      <c r="T121" s="179"/>
      <c r="U121" s="179"/>
      <c r="V121" s="179"/>
      <c r="W121" s="179"/>
      <c r="X121" s="177"/>
      <c r="Y121" s="177"/>
      <c r="Z121" s="179"/>
      <c r="AA121" s="179"/>
      <c r="AB121" s="179"/>
      <c r="AC121" s="179"/>
      <c r="AD121" s="179"/>
      <c r="AE121" s="177"/>
      <c r="AF121" s="177"/>
      <c r="AG121" s="179"/>
      <c r="AH121" s="181"/>
      <c r="AI121" s="179"/>
      <c r="AJ121" s="179"/>
      <c r="AK121" s="179"/>
      <c r="AL121" s="177"/>
      <c r="AM121" s="177"/>
      <c r="AN121" s="179"/>
      <c r="AO121" s="179"/>
      <c r="AP121" s="179"/>
      <c r="AQ121" s="179"/>
      <c r="AR121" s="179"/>
      <c r="AS121" s="177"/>
      <c r="AT121" s="177"/>
      <c r="AU121" s="175"/>
      <c r="AV121" s="8"/>
    </row>
    <row r="122" spans="1:48" s="6" customFormat="1" ht="21" x14ac:dyDescent="0.25">
      <c r="A122" s="75"/>
      <c r="B122" s="186"/>
      <c r="C122" s="86">
        <v>45413</v>
      </c>
      <c r="D122" s="84" t="s">
        <v>15</v>
      </c>
      <c r="E122" s="78" t="s">
        <v>77</v>
      </c>
      <c r="F122" s="88" t="s">
        <v>760</v>
      </c>
      <c r="G122" s="89" t="s">
        <v>761</v>
      </c>
      <c r="H122" s="89" t="s">
        <v>762</v>
      </c>
      <c r="I122" s="89" t="s">
        <v>763</v>
      </c>
      <c r="J122" s="89"/>
      <c r="K122" s="89"/>
      <c r="L122" s="89"/>
      <c r="M122" s="89"/>
      <c r="N122" s="90"/>
      <c r="O122" s="98" t="s">
        <v>796</v>
      </c>
      <c r="P122" s="99">
        <v>45461</v>
      </c>
      <c r="Q122" s="177"/>
      <c r="R122" s="177"/>
      <c r="S122" s="179"/>
      <c r="T122" s="179"/>
      <c r="U122" s="179"/>
      <c r="V122" s="179"/>
      <c r="W122" s="179"/>
      <c r="X122" s="177"/>
      <c r="Y122" s="177"/>
      <c r="Z122" s="179"/>
      <c r="AA122" s="179"/>
      <c r="AB122" s="179"/>
      <c r="AC122" s="179"/>
      <c r="AD122" s="179"/>
      <c r="AE122" s="177"/>
      <c r="AF122" s="177"/>
      <c r="AG122" s="179"/>
      <c r="AH122" s="181"/>
      <c r="AI122" s="179"/>
      <c r="AJ122" s="179"/>
      <c r="AK122" s="179"/>
      <c r="AL122" s="177"/>
      <c r="AM122" s="177"/>
      <c r="AN122" s="179"/>
      <c r="AO122" s="179"/>
      <c r="AP122" s="179"/>
      <c r="AQ122" s="179"/>
      <c r="AR122" s="179"/>
      <c r="AS122" s="177"/>
      <c r="AT122" s="177"/>
      <c r="AU122" s="175"/>
      <c r="AV122" s="8"/>
    </row>
    <row r="123" spans="1:48" s="6" customFormat="1" ht="21" x14ac:dyDescent="0.25">
      <c r="A123" s="75"/>
      <c r="B123" s="186"/>
      <c r="C123" s="86">
        <v>45413</v>
      </c>
      <c r="D123" s="84" t="s">
        <v>15</v>
      </c>
      <c r="E123" s="78" t="s">
        <v>1028</v>
      </c>
      <c r="F123" s="88" t="s">
        <v>1029</v>
      </c>
      <c r="G123" s="89" t="s">
        <v>1030</v>
      </c>
      <c r="H123" s="89"/>
      <c r="I123" s="89"/>
      <c r="J123" s="89"/>
      <c r="K123" s="89"/>
      <c r="L123" s="89"/>
      <c r="M123" s="89"/>
      <c r="N123" s="90"/>
      <c r="O123" s="98" t="s">
        <v>796</v>
      </c>
      <c r="P123" s="99">
        <v>45461</v>
      </c>
      <c r="Q123" s="177"/>
      <c r="R123" s="177"/>
      <c r="S123" s="179"/>
      <c r="T123" s="179"/>
      <c r="U123" s="179"/>
      <c r="V123" s="179"/>
      <c r="W123" s="179"/>
      <c r="X123" s="177"/>
      <c r="Y123" s="177"/>
      <c r="Z123" s="179"/>
      <c r="AA123" s="179"/>
      <c r="AB123" s="179"/>
      <c r="AC123" s="179"/>
      <c r="AD123" s="179"/>
      <c r="AE123" s="177"/>
      <c r="AF123" s="177"/>
      <c r="AG123" s="179"/>
      <c r="AH123" s="181"/>
      <c r="AI123" s="179"/>
      <c r="AJ123" s="179"/>
      <c r="AK123" s="179"/>
      <c r="AL123" s="177"/>
      <c r="AM123" s="177"/>
      <c r="AN123" s="179"/>
      <c r="AO123" s="179"/>
      <c r="AP123" s="179"/>
      <c r="AQ123" s="179"/>
      <c r="AR123" s="179"/>
      <c r="AS123" s="177"/>
      <c r="AT123" s="177"/>
      <c r="AU123" s="175"/>
      <c r="AV123" s="8"/>
    </row>
    <row r="124" spans="1:48" s="6" customFormat="1" ht="21" x14ac:dyDescent="0.25">
      <c r="A124" s="75"/>
      <c r="B124" s="186"/>
      <c r="C124" s="86">
        <v>45413</v>
      </c>
      <c r="D124" s="84" t="s">
        <v>15</v>
      </c>
      <c r="E124" s="78" t="s">
        <v>586</v>
      </c>
      <c r="F124" s="88" t="s">
        <v>588</v>
      </c>
      <c r="G124" s="89" t="s">
        <v>589</v>
      </c>
      <c r="H124" s="89" t="s">
        <v>590</v>
      </c>
      <c r="I124" s="89"/>
      <c r="J124" s="89"/>
      <c r="K124" s="89"/>
      <c r="L124" s="89"/>
      <c r="M124" s="89"/>
      <c r="N124" s="90"/>
      <c r="O124" s="98" t="s">
        <v>796</v>
      </c>
      <c r="P124" s="99">
        <v>45461</v>
      </c>
      <c r="Q124" s="177"/>
      <c r="R124" s="177"/>
      <c r="S124" s="179"/>
      <c r="T124" s="179"/>
      <c r="U124" s="179"/>
      <c r="V124" s="179"/>
      <c r="W124" s="179"/>
      <c r="X124" s="177"/>
      <c r="Y124" s="177"/>
      <c r="Z124" s="179"/>
      <c r="AA124" s="179"/>
      <c r="AB124" s="179"/>
      <c r="AC124" s="179"/>
      <c r="AD124" s="179"/>
      <c r="AE124" s="177"/>
      <c r="AF124" s="177"/>
      <c r="AG124" s="179"/>
      <c r="AH124" s="181"/>
      <c r="AI124" s="179"/>
      <c r="AJ124" s="179"/>
      <c r="AK124" s="179"/>
      <c r="AL124" s="177"/>
      <c r="AM124" s="177"/>
      <c r="AN124" s="179"/>
      <c r="AO124" s="179"/>
      <c r="AP124" s="179"/>
      <c r="AQ124" s="179"/>
      <c r="AR124" s="179"/>
      <c r="AS124" s="177"/>
      <c r="AT124" s="177"/>
      <c r="AU124" s="175"/>
      <c r="AV124" s="8"/>
    </row>
    <row r="125" spans="1:48" s="6" customFormat="1" ht="21" x14ac:dyDescent="0.25">
      <c r="A125" s="75"/>
      <c r="B125" s="186"/>
      <c r="C125" s="86">
        <v>45413</v>
      </c>
      <c r="D125" s="84" t="s">
        <v>15</v>
      </c>
      <c r="E125" s="78" t="s">
        <v>78</v>
      </c>
      <c r="F125" s="88" t="s">
        <v>764</v>
      </c>
      <c r="G125" s="89" t="s">
        <v>765</v>
      </c>
      <c r="H125" s="89"/>
      <c r="I125" s="89"/>
      <c r="J125" s="89"/>
      <c r="K125" s="89"/>
      <c r="L125" s="89"/>
      <c r="M125" s="89"/>
      <c r="N125" s="90"/>
      <c r="O125" s="98" t="s">
        <v>796</v>
      </c>
      <c r="P125" s="99">
        <v>45461</v>
      </c>
      <c r="Q125" s="177"/>
      <c r="R125" s="177"/>
      <c r="S125" s="179"/>
      <c r="T125" s="179"/>
      <c r="U125" s="179"/>
      <c r="V125" s="179"/>
      <c r="W125" s="179"/>
      <c r="X125" s="177"/>
      <c r="Y125" s="177"/>
      <c r="Z125" s="179"/>
      <c r="AA125" s="179"/>
      <c r="AB125" s="179"/>
      <c r="AC125" s="179"/>
      <c r="AD125" s="179"/>
      <c r="AE125" s="177"/>
      <c r="AF125" s="177"/>
      <c r="AG125" s="179"/>
      <c r="AH125" s="181"/>
      <c r="AI125" s="179"/>
      <c r="AJ125" s="179"/>
      <c r="AK125" s="179"/>
      <c r="AL125" s="177"/>
      <c r="AM125" s="177"/>
      <c r="AN125" s="179"/>
      <c r="AO125" s="179"/>
      <c r="AP125" s="179"/>
      <c r="AQ125" s="179"/>
      <c r="AR125" s="179"/>
      <c r="AS125" s="177"/>
      <c r="AT125" s="177"/>
      <c r="AU125" s="175"/>
      <c r="AV125" s="8"/>
    </row>
    <row r="126" spans="1:48" s="6" customFormat="1" ht="21" x14ac:dyDescent="0.25">
      <c r="A126" s="75"/>
      <c r="B126" s="186"/>
      <c r="C126" s="86">
        <v>45413</v>
      </c>
      <c r="D126" s="84" t="s">
        <v>15</v>
      </c>
      <c r="E126" s="78" t="s">
        <v>349</v>
      </c>
      <c r="F126" s="88" t="s">
        <v>766</v>
      </c>
      <c r="G126" s="89"/>
      <c r="H126" s="89"/>
      <c r="I126" s="89"/>
      <c r="J126" s="89"/>
      <c r="K126" s="89"/>
      <c r="L126" s="89"/>
      <c r="M126" s="89"/>
      <c r="N126" s="90"/>
      <c r="O126" s="98" t="s">
        <v>796</v>
      </c>
      <c r="P126" s="99">
        <v>45461</v>
      </c>
      <c r="Q126" s="177"/>
      <c r="R126" s="177"/>
      <c r="S126" s="179"/>
      <c r="T126" s="179"/>
      <c r="U126" s="179"/>
      <c r="V126" s="179"/>
      <c r="W126" s="179"/>
      <c r="X126" s="177"/>
      <c r="Y126" s="177"/>
      <c r="Z126" s="179"/>
      <c r="AA126" s="179"/>
      <c r="AB126" s="179"/>
      <c r="AC126" s="179"/>
      <c r="AD126" s="179"/>
      <c r="AE126" s="177"/>
      <c r="AF126" s="177"/>
      <c r="AG126" s="179"/>
      <c r="AH126" s="181"/>
      <c r="AI126" s="179"/>
      <c r="AJ126" s="179"/>
      <c r="AK126" s="179"/>
      <c r="AL126" s="177"/>
      <c r="AM126" s="177"/>
      <c r="AN126" s="179"/>
      <c r="AO126" s="179"/>
      <c r="AP126" s="179"/>
      <c r="AQ126" s="179"/>
      <c r="AR126" s="179"/>
      <c r="AS126" s="177"/>
      <c r="AT126" s="177"/>
      <c r="AU126" s="175"/>
      <c r="AV126" s="8"/>
    </row>
    <row r="127" spans="1:48" s="6" customFormat="1" ht="21" x14ac:dyDescent="0.25">
      <c r="A127" s="75"/>
      <c r="B127" s="186"/>
      <c r="C127" s="86">
        <v>45413</v>
      </c>
      <c r="D127" s="84" t="s">
        <v>15</v>
      </c>
      <c r="E127" s="78" t="s">
        <v>79</v>
      </c>
      <c r="F127" s="88" t="s">
        <v>767</v>
      </c>
      <c r="G127" s="89" t="s">
        <v>768</v>
      </c>
      <c r="H127" s="89"/>
      <c r="I127" s="89"/>
      <c r="J127" s="89"/>
      <c r="K127" s="89"/>
      <c r="L127" s="89"/>
      <c r="M127" s="89"/>
      <c r="N127" s="90"/>
      <c r="O127" s="98" t="s">
        <v>796</v>
      </c>
      <c r="P127" s="99">
        <v>45461</v>
      </c>
      <c r="Q127" s="177"/>
      <c r="R127" s="177"/>
      <c r="S127" s="179"/>
      <c r="T127" s="179"/>
      <c r="U127" s="179"/>
      <c r="V127" s="179"/>
      <c r="W127" s="179"/>
      <c r="X127" s="177"/>
      <c r="Y127" s="177"/>
      <c r="Z127" s="179"/>
      <c r="AA127" s="179"/>
      <c r="AB127" s="179"/>
      <c r="AC127" s="179"/>
      <c r="AD127" s="179"/>
      <c r="AE127" s="177"/>
      <c r="AF127" s="177"/>
      <c r="AG127" s="179"/>
      <c r="AH127" s="181"/>
      <c r="AI127" s="179"/>
      <c r="AJ127" s="179"/>
      <c r="AK127" s="179"/>
      <c r="AL127" s="177"/>
      <c r="AM127" s="177"/>
      <c r="AN127" s="179"/>
      <c r="AO127" s="179"/>
      <c r="AP127" s="179"/>
      <c r="AQ127" s="179"/>
      <c r="AR127" s="179"/>
      <c r="AS127" s="177"/>
      <c r="AT127" s="177"/>
      <c r="AU127" s="175"/>
      <c r="AV127" s="8"/>
    </row>
    <row r="128" spans="1:48" s="6" customFormat="1" ht="21" x14ac:dyDescent="0.25">
      <c r="A128" s="75"/>
      <c r="B128" s="187"/>
      <c r="C128" s="86">
        <v>45413</v>
      </c>
      <c r="D128" s="84" t="s">
        <v>15</v>
      </c>
      <c r="E128" s="78" t="s">
        <v>80</v>
      </c>
      <c r="F128" s="88" t="s">
        <v>769</v>
      </c>
      <c r="G128" s="89" t="s">
        <v>770</v>
      </c>
      <c r="H128" s="89" t="s">
        <v>771</v>
      </c>
      <c r="I128" s="89"/>
      <c r="J128" s="89"/>
      <c r="K128" s="89"/>
      <c r="L128" s="89"/>
      <c r="M128" s="89"/>
      <c r="N128" s="90"/>
      <c r="O128" s="98" t="s">
        <v>796</v>
      </c>
      <c r="P128" s="99">
        <v>45461</v>
      </c>
      <c r="Q128" s="184"/>
      <c r="R128" s="184"/>
      <c r="S128" s="183"/>
      <c r="T128" s="183"/>
      <c r="U128" s="183"/>
      <c r="V128" s="183"/>
      <c r="W128" s="183"/>
      <c r="X128" s="184"/>
      <c r="Y128" s="184"/>
      <c r="Z128" s="183"/>
      <c r="AA128" s="183"/>
      <c r="AB128" s="183"/>
      <c r="AC128" s="183"/>
      <c r="AD128" s="183"/>
      <c r="AE128" s="184"/>
      <c r="AF128" s="184"/>
      <c r="AG128" s="183"/>
      <c r="AH128" s="182"/>
      <c r="AI128" s="183"/>
      <c r="AJ128" s="183"/>
      <c r="AK128" s="183"/>
      <c r="AL128" s="184"/>
      <c r="AM128" s="184"/>
      <c r="AN128" s="183"/>
      <c r="AO128" s="183"/>
      <c r="AP128" s="183"/>
      <c r="AQ128" s="183"/>
      <c r="AR128" s="183"/>
      <c r="AS128" s="184"/>
      <c r="AT128" s="184"/>
      <c r="AU128" s="198"/>
      <c r="AV128" s="8"/>
    </row>
    <row r="129" spans="1:48" s="6" customFormat="1" ht="36.75" customHeight="1" x14ac:dyDescent="0.25">
      <c r="A129" s="75" t="str">
        <f>VLOOKUP(B129,Apoio!$A:$C,3,FALSE)</f>
        <v>MCSD EN - Pré-Liquidação</v>
      </c>
      <c r="B129" s="82" t="s">
        <v>488</v>
      </c>
      <c r="C129" s="86">
        <v>45413</v>
      </c>
      <c r="D129" s="84" t="s">
        <v>15</v>
      </c>
      <c r="E129" s="78" t="s">
        <v>493</v>
      </c>
      <c r="F129" s="88" t="s">
        <v>494</v>
      </c>
      <c r="G129" s="89"/>
      <c r="H129" s="89"/>
      <c r="I129" s="89"/>
      <c r="J129" s="89"/>
      <c r="K129" s="89"/>
      <c r="L129" s="89"/>
      <c r="M129" s="89"/>
      <c r="N129" s="90"/>
      <c r="O129" s="98" t="s">
        <v>796</v>
      </c>
      <c r="P129" s="99">
        <v>45461</v>
      </c>
      <c r="Q129" s="100">
        <v>1</v>
      </c>
      <c r="R129" s="100">
        <v>2</v>
      </c>
      <c r="S129" s="77">
        <v>3</v>
      </c>
      <c r="T129" s="77">
        <v>4</v>
      </c>
      <c r="U129" s="77">
        <v>5</v>
      </c>
      <c r="V129" s="77">
        <v>6</v>
      </c>
      <c r="W129" s="77">
        <v>7</v>
      </c>
      <c r="X129" s="100">
        <v>8</v>
      </c>
      <c r="Y129" s="100">
        <v>9</v>
      </c>
      <c r="Z129" s="77">
        <v>10</v>
      </c>
      <c r="AA129" s="77">
        <v>11</v>
      </c>
      <c r="AB129" s="77">
        <v>12</v>
      </c>
      <c r="AC129" s="77">
        <v>13</v>
      </c>
      <c r="AD129" s="77">
        <v>14</v>
      </c>
      <c r="AE129" s="100">
        <v>15</v>
      </c>
      <c r="AF129" s="100">
        <v>16</v>
      </c>
      <c r="AG129" s="77">
        <v>17</v>
      </c>
      <c r="AH129" s="79">
        <v>18</v>
      </c>
      <c r="AI129" s="77">
        <v>19</v>
      </c>
      <c r="AJ129" s="77">
        <v>20</v>
      </c>
      <c r="AK129" s="77">
        <v>21</v>
      </c>
      <c r="AL129" s="100">
        <v>22</v>
      </c>
      <c r="AM129" s="100">
        <v>23</v>
      </c>
      <c r="AN129" s="77">
        <v>24</v>
      </c>
      <c r="AO129" s="77">
        <v>25</v>
      </c>
      <c r="AP129" s="77">
        <v>26</v>
      </c>
      <c r="AQ129" s="77">
        <v>27</v>
      </c>
      <c r="AR129" s="77">
        <v>28</v>
      </c>
      <c r="AS129" s="100">
        <v>29</v>
      </c>
      <c r="AT129" s="100">
        <v>30</v>
      </c>
      <c r="AU129" s="78"/>
      <c r="AV129" s="8"/>
    </row>
    <row r="130" spans="1:48" s="6" customFormat="1" ht="36" customHeight="1" x14ac:dyDescent="0.25">
      <c r="A130" s="75" t="str">
        <f>VLOOKUP(B130,Apoio!$A:$C,3,FALSE)</f>
        <v>Cotas de Garantia Física - Liquidação</v>
      </c>
      <c r="B130" s="82" t="s">
        <v>178</v>
      </c>
      <c r="C130" s="86">
        <v>45413</v>
      </c>
      <c r="D130" s="84" t="s">
        <v>192</v>
      </c>
      <c r="E130" s="78" t="s">
        <v>84</v>
      </c>
      <c r="F130" s="88"/>
      <c r="G130" s="89"/>
      <c r="H130" s="89" t="s">
        <v>84</v>
      </c>
      <c r="I130" s="89"/>
      <c r="J130" s="89"/>
      <c r="K130" s="89"/>
      <c r="L130" s="89"/>
      <c r="M130" s="89"/>
      <c r="N130" s="90"/>
      <c r="O130" s="98" t="s">
        <v>796</v>
      </c>
      <c r="P130" s="99">
        <v>45461</v>
      </c>
      <c r="Q130" s="100">
        <v>1</v>
      </c>
      <c r="R130" s="100">
        <v>2</v>
      </c>
      <c r="S130" s="77">
        <v>3</v>
      </c>
      <c r="T130" s="77">
        <v>4</v>
      </c>
      <c r="U130" s="77">
        <v>5</v>
      </c>
      <c r="V130" s="77">
        <v>6</v>
      </c>
      <c r="W130" s="77">
        <v>7</v>
      </c>
      <c r="X130" s="100">
        <v>8</v>
      </c>
      <c r="Y130" s="100">
        <v>9</v>
      </c>
      <c r="Z130" s="77">
        <v>10</v>
      </c>
      <c r="AA130" s="77">
        <v>11</v>
      </c>
      <c r="AB130" s="77">
        <v>12</v>
      </c>
      <c r="AC130" s="77">
        <v>13</v>
      </c>
      <c r="AD130" s="77">
        <v>14</v>
      </c>
      <c r="AE130" s="100">
        <v>15</v>
      </c>
      <c r="AF130" s="100">
        <v>16</v>
      </c>
      <c r="AG130" s="77">
        <v>17</v>
      </c>
      <c r="AH130" s="79">
        <v>18</v>
      </c>
      <c r="AI130" s="77">
        <v>19</v>
      </c>
      <c r="AJ130" s="77">
        <v>20</v>
      </c>
      <c r="AK130" s="77">
        <v>21</v>
      </c>
      <c r="AL130" s="100">
        <v>22</v>
      </c>
      <c r="AM130" s="100">
        <v>23</v>
      </c>
      <c r="AN130" s="77">
        <v>24</v>
      </c>
      <c r="AO130" s="77">
        <v>25</v>
      </c>
      <c r="AP130" s="77">
        <v>26</v>
      </c>
      <c r="AQ130" s="77">
        <v>27</v>
      </c>
      <c r="AR130" s="77">
        <v>28</v>
      </c>
      <c r="AS130" s="100">
        <v>29</v>
      </c>
      <c r="AT130" s="100">
        <v>30</v>
      </c>
      <c r="AU130" s="78"/>
      <c r="AV130" s="8"/>
    </row>
    <row r="131" spans="1:48" s="6" customFormat="1" ht="36" customHeight="1" x14ac:dyDescent="0.25">
      <c r="A131" s="75" t="str">
        <f>VLOOKUP(B131,Apoio!$A:$C,3,FALSE)</f>
        <v>Energia de Reserva - Liquidação</v>
      </c>
      <c r="B131" s="82" t="s">
        <v>185</v>
      </c>
      <c r="C131" s="86">
        <v>45413</v>
      </c>
      <c r="D131" s="84" t="s">
        <v>6</v>
      </c>
      <c r="E131" s="78" t="s">
        <v>84</v>
      </c>
      <c r="F131" s="91"/>
      <c r="G131" s="89"/>
      <c r="H131" s="89" t="s">
        <v>84</v>
      </c>
      <c r="I131" s="89"/>
      <c r="J131" s="89"/>
      <c r="K131" s="89"/>
      <c r="L131" s="89"/>
      <c r="M131" s="89"/>
      <c r="N131" s="90"/>
      <c r="O131" s="98" t="s">
        <v>796</v>
      </c>
      <c r="P131" s="99">
        <v>45462</v>
      </c>
      <c r="Q131" s="100">
        <v>1</v>
      </c>
      <c r="R131" s="100">
        <v>2</v>
      </c>
      <c r="S131" s="77">
        <v>3</v>
      </c>
      <c r="T131" s="77">
        <v>4</v>
      </c>
      <c r="U131" s="77">
        <v>5</v>
      </c>
      <c r="V131" s="77">
        <v>6</v>
      </c>
      <c r="W131" s="77">
        <v>7</v>
      </c>
      <c r="X131" s="100">
        <v>8</v>
      </c>
      <c r="Y131" s="100">
        <v>9</v>
      </c>
      <c r="Z131" s="77">
        <v>10</v>
      </c>
      <c r="AA131" s="77">
        <v>11</v>
      </c>
      <c r="AB131" s="77">
        <v>12</v>
      </c>
      <c r="AC131" s="77">
        <v>13</v>
      </c>
      <c r="AD131" s="77">
        <v>14</v>
      </c>
      <c r="AE131" s="100">
        <v>15</v>
      </c>
      <c r="AF131" s="100">
        <v>16</v>
      </c>
      <c r="AG131" s="77">
        <v>17</v>
      </c>
      <c r="AH131" s="77">
        <v>18</v>
      </c>
      <c r="AI131" s="79">
        <v>19</v>
      </c>
      <c r="AJ131" s="77">
        <v>20</v>
      </c>
      <c r="AK131" s="77">
        <v>21</v>
      </c>
      <c r="AL131" s="100">
        <v>22</v>
      </c>
      <c r="AM131" s="100">
        <v>23</v>
      </c>
      <c r="AN131" s="77">
        <v>24</v>
      </c>
      <c r="AO131" s="77">
        <v>25</v>
      </c>
      <c r="AP131" s="77">
        <v>26</v>
      </c>
      <c r="AQ131" s="77">
        <v>27</v>
      </c>
      <c r="AR131" s="77">
        <v>28</v>
      </c>
      <c r="AS131" s="100">
        <v>29</v>
      </c>
      <c r="AT131" s="100">
        <v>30</v>
      </c>
      <c r="AU131" s="78"/>
      <c r="AV131" s="8"/>
    </row>
    <row r="132" spans="1:48" s="6" customFormat="1" ht="47.5" customHeight="1" x14ac:dyDescent="0.25">
      <c r="A132" s="75" t="str">
        <f>VLOOKUP(B132,Apoio!$A:$C,3,FALSE)</f>
        <v>MCSD EE - Pós-Liquidação</v>
      </c>
      <c r="B132" s="82" t="s">
        <v>670</v>
      </c>
      <c r="C132" s="86">
        <v>45383</v>
      </c>
      <c r="D132" s="84" t="s">
        <v>970</v>
      </c>
      <c r="E132" s="78" t="s">
        <v>108</v>
      </c>
      <c r="F132" s="88" t="s">
        <v>690</v>
      </c>
      <c r="G132" s="89"/>
      <c r="H132" s="89"/>
      <c r="I132" s="89"/>
      <c r="J132" s="89"/>
      <c r="K132" s="89"/>
      <c r="L132" s="89"/>
      <c r="M132" s="89"/>
      <c r="N132" s="90"/>
      <c r="O132" s="98" t="s">
        <v>796</v>
      </c>
      <c r="P132" s="99">
        <v>45462</v>
      </c>
      <c r="Q132" s="100">
        <v>1</v>
      </c>
      <c r="R132" s="100">
        <v>2</v>
      </c>
      <c r="S132" s="77">
        <v>3</v>
      </c>
      <c r="T132" s="77">
        <v>4</v>
      </c>
      <c r="U132" s="77">
        <v>5</v>
      </c>
      <c r="V132" s="77">
        <v>6</v>
      </c>
      <c r="W132" s="77">
        <v>7</v>
      </c>
      <c r="X132" s="100">
        <v>8</v>
      </c>
      <c r="Y132" s="100">
        <v>9</v>
      </c>
      <c r="Z132" s="77">
        <v>10</v>
      </c>
      <c r="AA132" s="77">
        <v>11</v>
      </c>
      <c r="AB132" s="77">
        <v>12</v>
      </c>
      <c r="AC132" s="77">
        <v>13</v>
      </c>
      <c r="AD132" s="77">
        <v>14</v>
      </c>
      <c r="AE132" s="100">
        <v>15</v>
      </c>
      <c r="AF132" s="100">
        <v>16</v>
      </c>
      <c r="AG132" s="77">
        <v>17</v>
      </c>
      <c r="AH132" s="77">
        <v>18</v>
      </c>
      <c r="AI132" s="79">
        <v>19</v>
      </c>
      <c r="AJ132" s="77">
        <v>20</v>
      </c>
      <c r="AK132" s="77">
        <v>21</v>
      </c>
      <c r="AL132" s="100">
        <v>22</v>
      </c>
      <c r="AM132" s="100">
        <v>23</v>
      </c>
      <c r="AN132" s="77">
        <v>24</v>
      </c>
      <c r="AO132" s="77">
        <v>25</v>
      </c>
      <c r="AP132" s="77">
        <v>26</v>
      </c>
      <c r="AQ132" s="77">
        <v>27</v>
      </c>
      <c r="AR132" s="77">
        <v>28</v>
      </c>
      <c r="AS132" s="100">
        <v>29</v>
      </c>
      <c r="AT132" s="100">
        <v>30</v>
      </c>
      <c r="AU132" s="78" t="s">
        <v>969</v>
      </c>
      <c r="AV132" s="8"/>
    </row>
    <row r="133" spans="1:48" s="6" customFormat="1" ht="58" x14ac:dyDescent="0.25">
      <c r="A133" s="75" t="str">
        <f>VLOOKUP(B133,Apoio!$A:$C,3,FALSE)</f>
        <v>MCP - Declarações</v>
      </c>
      <c r="B133" s="82" t="s">
        <v>1083</v>
      </c>
      <c r="C133" s="83" t="s">
        <v>84</v>
      </c>
      <c r="D133" s="151" t="s">
        <v>375</v>
      </c>
      <c r="E133" s="78" t="s">
        <v>84</v>
      </c>
      <c r="F133" s="88"/>
      <c r="G133" s="89"/>
      <c r="H133" s="89" t="s">
        <v>84</v>
      </c>
      <c r="I133" s="89"/>
      <c r="J133" s="89"/>
      <c r="K133" s="89"/>
      <c r="L133" s="89"/>
      <c r="M133" s="89"/>
      <c r="N133" s="90"/>
      <c r="O133" s="98" t="s">
        <v>796</v>
      </c>
      <c r="P133" s="99">
        <v>45463</v>
      </c>
      <c r="Q133" s="100">
        <v>1</v>
      </c>
      <c r="R133" s="100">
        <v>2</v>
      </c>
      <c r="S133" s="77">
        <v>3</v>
      </c>
      <c r="T133" s="77">
        <v>4</v>
      </c>
      <c r="U133" s="77">
        <v>5</v>
      </c>
      <c r="V133" s="77">
        <v>6</v>
      </c>
      <c r="W133" s="77">
        <v>7</v>
      </c>
      <c r="X133" s="100">
        <v>8</v>
      </c>
      <c r="Y133" s="100">
        <v>9</v>
      </c>
      <c r="Z133" s="77">
        <v>10</v>
      </c>
      <c r="AA133" s="77">
        <v>11</v>
      </c>
      <c r="AB133" s="117">
        <v>12</v>
      </c>
      <c r="AC133" s="77">
        <v>13</v>
      </c>
      <c r="AD133" s="77">
        <v>14</v>
      </c>
      <c r="AE133" s="100">
        <v>15</v>
      </c>
      <c r="AF133" s="100">
        <v>16</v>
      </c>
      <c r="AG133" s="77">
        <v>17</v>
      </c>
      <c r="AH133" s="77">
        <v>18</v>
      </c>
      <c r="AI133" s="77">
        <v>19</v>
      </c>
      <c r="AJ133" s="79">
        <v>20</v>
      </c>
      <c r="AK133" s="77">
        <v>21</v>
      </c>
      <c r="AL133" s="100">
        <v>22</v>
      </c>
      <c r="AM133" s="100">
        <v>23</v>
      </c>
      <c r="AN133" s="77">
        <v>24</v>
      </c>
      <c r="AO133" s="77">
        <v>25</v>
      </c>
      <c r="AP133" s="77">
        <v>26</v>
      </c>
      <c r="AQ133" s="77">
        <v>27</v>
      </c>
      <c r="AR133" s="77">
        <v>28</v>
      </c>
      <c r="AS133" s="100">
        <v>29</v>
      </c>
      <c r="AT133" s="100">
        <v>30</v>
      </c>
      <c r="AU133" s="78"/>
      <c r="AV133" s="8"/>
    </row>
    <row r="134" spans="1:48" s="6" customFormat="1" ht="36" customHeight="1" x14ac:dyDescent="0.25">
      <c r="A134" s="75" t="str">
        <f>VLOOKUP(B134,Apoio!$A:$C,3,FALSE)</f>
        <v>Energia de Reserva - Liquidação</v>
      </c>
      <c r="B134" s="82" t="s">
        <v>186</v>
      </c>
      <c r="C134" s="86">
        <v>45413</v>
      </c>
      <c r="D134" s="84" t="s">
        <v>19</v>
      </c>
      <c r="E134" s="78" t="s">
        <v>84</v>
      </c>
      <c r="F134" s="88"/>
      <c r="G134" s="89"/>
      <c r="H134" s="89" t="s">
        <v>84</v>
      </c>
      <c r="I134" s="89"/>
      <c r="J134" s="89"/>
      <c r="K134" s="89"/>
      <c r="L134" s="89"/>
      <c r="M134" s="89"/>
      <c r="N134" s="90"/>
      <c r="O134" s="98" t="s">
        <v>796</v>
      </c>
      <c r="P134" s="99">
        <v>45463</v>
      </c>
      <c r="Q134" s="100">
        <v>1</v>
      </c>
      <c r="R134" s="100">
        <v>2</v>
      </c>
      <c r="S134" s="77">
        <v>3</v>
      </c>
      <c r="T134" s="77">
        <v>4</v>
      </c>
      <c r="U134" s="77">
        <v>5</v>
      </c>
      <c r="V134" s="77">
        <v>6</v>
      </c>
      <c r="W134" s="77">
        <v>7</v>
      </c>
      <c r="X134" s="100">
        <v>8</v>
      </c>
      <c r="Y134" s="100">
        <v>9</v>
      </c>
      <c r="Z134" s="77">
        <v>10</v>
      </c>
      <c r="AA134" s="77">
        <v>11</v>
      </c>
      <c r="AB134" s="77">
        <v>12</v>
      </c>
      <c r="AC134" s="77">
        <v>13</v>
      </c>
      <c r="AD134" s="77">
        <v>14</v>
      </c>
      <c r="AE134" s="100">
        <v>15</v>
      </c>
      <c r="AF134" s="100">
        <v>16</v>
      </c>
      <c r="AG134" s="77">
        <v>17</v>
      </c>
      <c r="AH134" s="77">
        <v>18</v>
      </c>
      <c r="AI134" s="77">
        <v>19</v>
      </c>
      <c r="AJ134" s="79">
        <v>20</v>
      </c>
      <c r="AK134" s="77">
        <v>21</v>
      </c>
      <c r="AL134" s="100">
        <v>22</v>
      </c>
      <c r="AM134" s="100">
        <v>23</v>
      </c>
      <c r="AN134" s="77">
        <v>24</v>
      </c>
      <c r="AO134" s="77">
        <v>25</v>
      </c>
      <c r="AP134" s="77">
        <v>26</v>
      </c>
      <c r="AQ134" s="77">
        <v>27</v>
      </c>
      <c r="AR134" s="77">
        <v>28</v>
      </c>
      <c r="AS134" s="100">
        <v>29</v>
      </c>
      <c r="AT134" s="100">
        <v>30</v>
      </c>
      <c r="AU134" s="80"/>
      <c r="AV134" s="8"/>
    </row>
    <row r="135" spans="1:48" s="6" customFormat="1" ht="36.75" customHeight="1" x14ac:dyDescent="0.25">
      <c r="A135" s="75" t="str">
        <f>VLOOKUP(B135,Apoio!$A:$C,3,FALSE)</f>
        <v>Cotas de Energia Nuclear - Pós-Liquidação</v>
      </c>
      <c r="B135" s="82" t="s">
        <v>182</v>
      </c>
      <c r="C135" s="86">
        <v>45413</v>
      </c>
      <c r="D135" s="84" t="s">
        <v>151</v>
      </c>
      <c r="E135" s="78" t="s">
        <v>136</v>
      </c>
      <c r="F135" s="88" t="s">
        <v>708</v>
      </c>
      <c r="G135" s="89" t="s">
        <v>709</v>
      </c>
      <c r="H135" s="89" t="s">
        <v>828</v>
      </c>
      <c r="I135" s="89"/>
      <c r="J135" s="89"/>
      <c r="K135" s="89"/>
      <c r="L135" s="89"/>
      <c r="M135" s="89"/>
      <c r="N135" s="90"/>
      <c r="O135" s="98" t="s">
        <v>796</v>
      </c>
      <c r="P135" s="99">
        <v>45463</v>
      </c>
      <c r="Q135" s="100">
        <v>1</v>
      </c>
      <c r="R135" s="100">
        <v>2</v>
      </c>
      <c r="S135" s="77">
        <v>3</v>
      </c>
      <c r="T135" s="77">
        <v>4</v>
      </c>
      <c r="U135" s="77">
        <v>5</v>
      </c>
      <c r="V135" s="77">
        <v>6</v>
      </c>
      <c r="W135" s="77">
        <v>7</v>
      </c>
      <c r="X135" s="100">
        <v>8</v>
      </c>
      <c r="Y135" s="100">
        <v>9</v>
      </c>
      <c r="Z135" s="77">
        <v>10</v>
      </c>
      <c r="AA135" s="77">
        <v>11</v>
      </c>
      <c r="AB135" s="77">
        <v>12</v>
      </c>
      <c r="AC135" s="77">
        <v>13</v>
      </c>
      <c r="AD135" s="77">
        <v>14</v>
      </c>
      <c r="AE135" s="100">
        <v>15</v>
      </c>
      <c r="AF135" s="100">
        <v>16</v>
      </c>
      <c r="AG135" s="77">
        <v>17</v>
      </c>
      <c r="AH135" s="77">
        <v>18</v>
      </c>
      <c r="AI135" s="77">
        <v>19</v>
      </c>
      <c r="AJ135" s="79">
        <v>20</v>
      </c>
      <c r="AK135" s="77">
        <v>21</v>
      </c>
      <c r="AL135" s="100">
        <v>22</v>
      </c>
      <c r="AM135" s="100">
        <v>23</v>
      </c>
      <c r="AN135" s="77">
        <v>24</v>
      </c>
      <c r="AO135" s="77">
        <v>25</v>
      </c>
      <c r="AP135" s="77">
        <v>26</v>
      </c>
      <c r="AQ135" s="77">
        <v>27</v>
      </c>
      <c r="AR135" s="77">
        <v>28</v>
      </c>
      <c r="AS135" s="100">
        <v>29</v>
      </c>
      <c r="AT135" s="100">
        <v>30</v>
      </c>
      <c r="AU135" s="78"/>
      <c r="AV135" s="8"/>
    </row>
    <row r="136" spans="1:48" s="6" customFormat="1" ht="36.75" customHeight="1" x14ac:dyDescent="0.25">
      <c r="A136" s="75" t="str">
        <f>VLOOKUP(B136,Apoio!$A:$C,3,FALSE)</f>
        <v>Penalidades - Resultados</v>
      </c>
      <c r="B136" s="82" t="s">
        <v>180</v>
      </c>
      <c r="C136" s="86">
        <v>45383</v>
      </c>
      <c r="D136" s="84" t="s">
        <v>28</v>
      </c>
      <c r="E136" s="78" t="s">
        <v>114</v>
      </c>
      <c r="F136" s="91" t="s">
        <v>772</v>
      </c>
      <c r="G136" s="89"/>
      <c r="H136" s="89"/>
      <c r="I136" s="89"/>
      <c r="J136" s="89"/>
      <c r="K136" s="89"/>
      <c r="L136" s="89"/>
      <c r="M136" s="89"/>
      <c r="N136" s="90"/>
      <c r="O136" s="98" t="s">
        <v>796</v>
      </c>
      <c r="P136" s="99">
        <v>45463</v>
      </c>
      <c r="Q136" s="100">
        <v>1</v>
      </c>
      <c r="R136" s="100">
        <v>2</v>
      </c>
      <c r="S136" s="77">
        <v>3</v>
      </c>
      <c r="T136" s="77">
        <v>4</v>
      </c>
      <c r="U136" s="77">
        <v>5</v>
      </c>
      <c r="V136" s="77">
        <v>6</v>
      </c>
      <c r="W136" s="77">
        <v>7</v>
      </c>
      <c r="X136" s="100">
        <v>8</v>
      </c>
      <c r="Y136" s="100">
        <v>9</v>
      </c>
      <c r="Z136" s="77">
        <v>10</v>
      </c>
      <c r="AA136" s="77">
        <v>11</v>
      </c>
      <c r="AB136" s="77">
        <v>12</v>
      </c>
      <c r="AC136" s="77">
        <v>13</v>
      </c>
      <c r="AD136" s="77">
        <v>14</v>
      </c>
      <c r="AE136" s="100">
        <v>15</v>
      </c>
      <c r="AF136" s="100">
        <v>16</v>
      </c>
      <c r="AG136" s="77">
        <v>17</v>
      </c>
      <c r="AH136" s="77">
        <v>18</v>
      </c>
      <c r="AI136" s="77">
        <v>19</v>
      </c>
      <c r="AJ136" s="79">
        <v>20</v>
      </c>
      <c r="AK136" s="77">
        <v>21</v>
      </c>
      <c r="AL136" s="100">
        <v>22</v>
      </c>
      <c r="AM136" s="100">
        <v>23</v>
      </c>
      <c r="AN136" s="77">
        <v>24</v>
      </c>
      <c r="AO136" s="77">
        <v>25</v>
      </c>
      <c r="AP136" s="77">
        <v>26</v>
      </c>
      <c r="AQ136" s="77">
        <v>27</v>
      </c>
      <c r="AR136" s="77">
        <v>28</v>
      </c>
      <c r="AS136" s="100">
        <v>29</v>
      </c>
      <c r="AT136" s="100">
        <v>30</v>
      </c>
      <c r="AU136" s="78"/>
      <c r="AV136" s="8"/>
    </row>
    <row r="137" spans="1:48" s="6" customFormat="1" ht="36" customHeight="1" x14ac:dyDescent="0.25">
      <c r="A137" s="75" t="str">
        <f>VLOOKUP(B137,Apoio!$A:$C,3,FALSE)</f>
        <v>Desconto</v>
      </c>
      <c r="B137" s="82" t="s">
        <v>181</v>
      </c>
      <c r="C137" s="86">
        <v>45383</v>
      </c>
      <c r="D137" s="84" t="s">
        <v>28</v>
      </c>
      <c r="E137" s="78" t="s">
        <v>116</v>
      </c>
      <c r="F137" s="88" t="s">
        <v>773</v>
      </c>
      <c r="G137" s="89" t="s">
        <v>774</v>
      </c>
      <c r="H137" s="89" t="s">
        <v>775</v>
      </c>
      <c r="I137" s="89" t="s">
        <v>776</v>
      </c>
      <c r="J137" s="89" t="s">
        <v>777</v>
      </c>
      <c r="K137" s="89" t="s">
        <v>778</v>
      </c>
      <c r="L137" s="89"/>
      <c r="M137" s="89"/>
      <c r="N137" s="90"/>
      <c r="O137" s="98" t="s">
        <v>796</v>
      </c>
      <c r="P137" s="99">
        <v>45463</v>
      </c>
      <c r="Q137" s="100">
        <v>1</v>
      </c>
      <c r="R137" s="100">
        <v>2</v>
      </c>
      <c r="S137" s="77">
        <v>3</v>
      </c>
      <c r="T137" s="77">
        <v>4</v>
      </c>
      <c r="U137" s="77">
        <v>5</v>
      </c>
      <c r="V137" s="77">
        <v>6</v>
      </c>
      <c r="W137" s="77">
        <v>7</v>
      </c>
      <c r="X137" s="100">
        <v>8</v>
      </c>
      <c r="Y137" s="100">
        <v>9</v>
      </c>
      <c r="Z137" s="77">
        <v>10</v>
      </c>
      <c r="AA137" s="77">
        <v>11</v>
      </c>
      <c r="AB137" s="77">
        <v>12</v>
      </c>
      <c r="AC137" s="77">
        <v>13</v>
      </c>
      <c r="AD137" s="77">
        <v>14</v>
      </c>
      <c r="AE137" s="100">
        <v>15</v>
      </c>
      <c r="AF137" s="100">
        <v>16</v>
      </c>
      <c r="AG137" s="77">
        <v>17</v>
      </c>
      <c r="AH137" s="77">
        <v>18</v>
      </c>
      <c r="AI137" s="77">
        <v>19</v>
      </c>
      <c r="AJ137" s="79">
        <v>20</v>
      </c>
      <c r="AK137" s="77">
        <v>21</v>
      </c>
      <c r="AL137" s="100">
        <v>22</v>
      </c>
      <c r="AM137" s="100">
        <v>23</v>
      </c>
      <c r="AN137" s="77">
        <v>24</v>
      </c>
      <c r="AO137" s="77">
        <v>25</v>
      </c>
      <c r="AP137" s="77">
        <v>26</v>
      </c>
      <c r="AQ137" s="77">
        <v>27</v>
      </c>
      <c r="AR137" s="77">
        <v>28</v>
      </c>
      <c r="AS137" s="100">
        <v>29</v>
      </c>
      <c r="AT137" s="100">
        <v>30</v>
      </c>
      <c r="AU137" s="78"/>
      <c r="AV137" s="8"/>
    </row>
    <row r="138" spans="1:48" s="6" customFormat="1" ht="36" customHeight="1" x14ac:dyDescent="0.25">
      <c r="A138" s="75" t="str">
        <f>VLOOKUP(B138,Apoio!$A:$C,3,FALSE)</f>
        <v>Multa</v>
      </c>
      <c r="B138" s="82" t="s">
        <v>913</v>
      </c>
      <c r="C138" s="86">
        <v>45383</v>
      </c>
      <c r="D138" s="84" t="s">
        <v>28</v>
      </c>
      <c r="E138" s="78" t="s">
        <v>909</v>
      </c>
      <c r="F138" s="88" t="s">
        <v>914</v>
      </c>
      <c r="G138" s="89"/>
      <c r="H138" s="89"/>
      <c r="I138" s="89"/>
      <c r="J138" s="89"/>
      <c r="K138" s="89"/>
      <c r="L138" s="89"/>
      <c r="M138" s="89"/>
      <c r="N138" s="90"/>
      <c r="O138" s="98" t="s">
        <v>796</v>
      </c>
      <c r="P138" s="99">
        <v>45463</v>
      </c>
      <c r="Q138" s="100">
        <v>1</v>
      </c>
      <c r="R138" s="100">
        <v>2</v>
      </c>
      <c r="S138" s="77">
        <v>3</v>
      </c>
      <c r="T138" s="77">
        <v>4</v>
      </c>
      <c r="U138" s="77">
        <v>5</v>
      </c>
      <c r="V138" s="77">
        <v>6</v>
      </c>
      <c r="W138" s="77">
        <v>7</v>
      </c>
      <c r="X138" s="100">
        <v>8</v>
      </c>
      <c r="Y138" s="100">
        <v>9</v>
      </c>
      <c r="Z138" s="77">
        <v>10</v>
      </c>
      <c r="AA138" s="77">
        <v>11</v>
      </c>
      <c r="AB138" s="77">
        <v>12</v>
      </c>
      <c r="AC138" s="77">
        <v>13</v>
      </c>
      <c r="AD138" s="77">
        <v>14</v>
      </c>
      <c r="AE138" s="100">
        <v>15</v>
      </c>
      <c r="AF138" s="100">
        <v>16</v>
      </c>
      <c r="AG138" s="77">
        <v>17</v>
      </c>
      <c r="AH138" s="77">
        <v>18</v>
      </c>
      <c r="AI138" s="77">
        <v>19</v>
      </c>
      <c r="AJ138" s="79">
        <v>20</v>
      </c>
      <c r="AK138" s="77">
        <v>21</v>
      </c>
      <c r="AL138" s="100">
        <v>22</v>
      </c>
      <c r="AM138" s="100">
        <v>23</v>
      </c>
      <c r="AN138" s="77">
        <v>24</v>
      </c>
      <c r="AO138" s="77">
        <v>25</v>
      </c>
      <c r="AP138" s="77">
        <v>26</v>
      </c>
      <c r="AQ138" s="77">
        <v>27</v>
      </c>
      <c r="AR138" s="77">
        <v>28</v>
      </c>
      <c r="AS138" s="100">
        <v>29</v>
      </c>
      <c r="AT138" s="100">
        <v>30</v>
      </c>
      <c r="AU138" s="78"/>
      <c r="AV138" s="8"/>
    </row>
    <row r="139" spans="1:48" s="6" customFormat="1" ht="58" x14ac:dyDescent="0.25">
      <c r="A139" s="75" t="str">
        <f>VLOOKUP(B139,Apoio!$A:$C,3,FALSE)</f>
        <v>Monitoramento Prudencial</v>
      </c>
      <c r="B139" s="82" t="s">
        <v>1011</v>
      </c>
      <c r="C139" s="86">
        <v>45444</v>
      </c>
      <c r="D139" s="84" t="s">
        <v>84</v>
      </c>
      <c r="E139" s="78" t="s">
        <v>84</v>
      </c>
      <c r="F139" s="89"/>
      <c r="G139" s="89"/>
      <c r="H139" s="89" t="s">
        <v>84</v>
      </c>
      <c r="I139" s="89"/>
      <c r="J139" s="89"/>
      <c r="K139" s="89"/>
      <c r="L139" s="89"/>
      <c r="M139" s="89"/>
      <c r="N139" s="90"/>
      <c r="O139" s="98" t="s">
        <v>796</v>
      </c>
      <c r="P139" s="99">
        <v>45463</v>
      </c>
      <c r="Q139" s="100">
        <v>1</v>
      </c>
      <c r="R139" s="100">
        <v>2</v>
      </c>
      <c r="S139" s="77">
        <v>3</v>
      </c>
      <c r="T139" s="77">
        <v>4</v>
      </c>
      <c r="U139" s="77">
        <v>5</v>
      </c>
      <c r="V139" s="77">
        <v>6</v>
      </c>
      <c r="W139" s="77">
        <v>7</v>
      </c>
      <c r="X139" s="100">
        <v>8</v>
      </c>
      <c r="Y139" s="100">
        <v>9</v>
      </c>
      <c r="Z139" s="77">
        <v>10</v>
      </c>
      <c r="AA139" s="77">
        <v>11</v>
      </c>
      <c r="AB139" s="77">
        <v>12</v>
      </c>
      <c r="AC139" s="77">
        <v>13</v>
      </c>
      <c r="AD139" s="77">
        <v>14</v>
      </c>
      <c r="AE139" s="100">
        <v>15</v>
      </c>
      <c r="AF139" s="100">
        <v>16</v>
      </c>
      <c r="AG139" s="77">
        <v>17</v>
      </c>
      <c r="AH139" s="77">
        <v>18</v>
      </c>
      <c r="AI139" s="77">
        <v>19</v>
      </c>
      <c r="AJ139" s="79">
        <v>20</v>
      </c>
      <c r="AK139" s="77">
        <v>21</v>
      </c>
      <c r="AL139" s="100">
        <v>22</v>
      </c>
      <c r="AM139" s="100">
        <v>23</v>
      </c>
      <c r="AN139" s="77">
        <v>24</v>
      </c>
      <c r="AO139" s="77">
        <v>25</v>
      </c>
      <c r="AP139" s="77">
        <v>26</v>
      </c>
      <c r="AQ139" s="77">
        <v>27</v>
      </c>
      <c r="AR139" s="77">
        <v>28</v>
      </c>
      <c r="AS139" s="100">
        <v>29</v>
      </c>
      <c r="AT139" s="100">
        <v>30</v>
      </c>
      <c r="AU139" s="78"/>
      <c r="AV139" s="8"/>
    </row>
    <row r="140" spans="1:48" s="6" customFormat="1" ht="58" x14ac:dyDescent="0.25">
      <c r="A140" s="75" t="str">
        <f>VLOOKUP(B140,Apoio!$A:$C,3,FALSE)</f>
        <v>Monitoramento Prudencial</v>
      </c>
      <c r="B140" s="82" t="s">
        <v>1015</v>
      </c>
      <c r="C140" s="86">
        <v>45444</v>
      </c>
      <c r="D140" s="84" t="s">
        <v>84</v>
      </c>
      <c r="E140" s="78" t="s">
        <v>84</v>
      </c>
      <c r="F140" s="92"/>
      <c r="G140" s="89"/>
      <c r="H140" s="89" t="s">
        <v>84</v>
      </c>
      <c r="I140" s="89"/>
      <c r="J140" s="89"/>
      <c r="K140" s="89"/>
      <c r="L140" s="89"/>
      <c r="M140" s="89"/>
      <c r="N140" s="90"/>
      <c r="O140" s="98" t="s">
        <v>796</v>
      </c>
      <c r="P140" s="99">
        <v>45463</v>
      </c>
      <c r="Q140" s="100">
        <v>1</v>
      </c>
      <c r="R140" s="100">
        <v>2</v>
      </c>
      <c r="S140" s="77">
        <v>3</v>
      </c>
      <c r="T140" s="77">
        <v>4</v>
      </c>
      <c r="U140" s="77">
        <v>5</v>
      </c>
      <c r="V140" s="77">
        <v>6</v>
      </c>
      <c r="W140" s="77">
        <v>7</v>
      </c>
      <c r="X140" s="100">
        <v>8</v>
      </c>
      <c r="Y140" s="100">
        <v>9</v>
      </c>
      <c r="Z140" s="77">
        <v>10</v>
      </c>
      <c r="AA140" s="77">
        <v>11</v>
      </c>
      <c r="AB140" s="77">
        <v>12</v>
      </c>
      <c r="AC140" s="77">
        <v>13</v>
      </c>
      <c r="AD140" s="77">
        <v>14</v>
      </c>
      <c r="AE140" s="100">
        <v>15</v>
      </c>
      <c r="AF140" s="100">
        <v>16</v>
      </c>
      <c r="AG140" s="77">
        <v>17</v>
      </c>
      <c r="AH140" s="77">
        <v>18</v>
      </c>
      <c r="AI140" s="77">
        <v>19</v>
      </c>
      <c r="AJ140" s="79">
        <v>20</v>
      </c>
      <c r="AK140" s="77">
        <v>21</v>
      </c>
      <c r="AL140" s="100">
        <v>22</v>
      </c>
      <c r="AM140" s="100">
        <v>23</v>
      </c>
      <c r="AN140" s="77">
        <v>24</v>
      </c>
      <c r="AO140" s="77">
        <v>25</v>
      </c>
      <c r="AP140" s="77">
        <v>26</v>
      </c>
      <c r="AQ140" s="77">
        <v>27</v>
      </c>
      <c r="AR140" s="77">
        <v>28</v>
      </c>
      <c r="AS140" s="100">
        <v>29</v>
      </c>
      <c r="AT140" s="100">
        <v>30</v>
      </c>
      <c r="AU140" s="78"/>
      <c r="AV140" s="8"/>
    </row>
    <row r="141" spans="1:48" s="6" customFormat="1" ht="49.5" customHeight="1" x14ac:dyDescent="0.25">
      <c r="A141" s="75" t="str">
        <f>VLOOKUP(B141,Apoio!$A:$C,3,FALSE)</f>
        <v>MVE - Garantias Financeiras</v>
      </c>
      <c r="B141" s="82" t="s">
        <v>1068</v>
      </c>
      <c r="C141" s="86">
        <v>45413</v>
      </c>
      <c r="D141" s="84" t="s">
        <v>1066</v>
      </c>
      <c r="E141" s="78" t="s">
        <v>84</v>
      </c>
      <c r="F141" s="88"/>
      <c r="G141" s="89"/>
      <c r="H141" s="89" t="s">
        <v>84</v>
      </c>
      <c r="I141" s="89"/>
      <c r="J141" s="89"/>
      <c r="K141" s="89"/>
      <c r="L141" s="89"/>
      <c r="M141" s="89"/>
      <c r="N141" s="90"/>
      <c r="O141" s="98" t="s">
        <v>796</v>
      </c>
      <c r="P141" s="99">
        <v>45463</v>
      </c>
      <c r="Q141" s="100">
        <v>1</v>
      </c>
      <c r="R141" s="100">
        <v>2</v>
      </c>
      <c r="S141" s="77">
        <v>3</v>
      </c>
      <c r="T141" s="77">
        <v>4</v>
      </c>
      <c r="U141" s="77">
        <v>5</v>
      </c>
      <c r="V141" s="77">
        <v>6</v>
      </c>
      <c r="W141" s="77">
        <v>7</v>
      </c>
      <c r="X141" s="100">
        <v>8</v>
      </c>
      <c r="Y141" s="100">
        <v>9</v>
      </c>
      <c r="Z141" s="77">
        <v>10</v>
      </c>
      <c r="AA141" s="77">
        <v>11</v>
      </c>
      <c r="AB141" s="77">
        <v>12</v>
      </c>
      <c r="AC141" s="77">
        <v>13</v>
      </c>
      <c r="AD141" s="77">
        <v>14</v>
      </c>
      <c r="AE141" s="100">
        <v>15</v>
      </c>
      <c r="AF141" s="100">
        <v>16</v>
      </c>
      <c r="AG141" s="77">
        <v>17</v>
      </c>
      <c r="AH141" s="77">
        <v>18</v>
      </c>
      <c r="AI141" s="77">
        <v>19</v>
      </c>
      <c r="AJ141" s="79">
        <v>20</v>
      </c>
      <c r="AK141" s="77">
        <v>21</v>
      </c>
      <c r="AL141" s="100">
        <v>22</v>
      </c>
      <c r="AM141" s="100">
        <v>23</v>
      </c>
      <c r="AN141" s="77">
        <v>24</v>
      </c>
      <c r="AO141" s="77">
        <v>25</v>
      </c>
      <c r="AP141" s="77">
        <v>26</v>
      </c>
      <c r="AQ141" s="77">
        <v>27</v>
      </c>
      <c r="AR141" s="77">
        <v>28</v>
      </c>
      <c r="AS141" s="100">
        <v>29</v>
      </c>
      <c r="AT141" s="100">
        <v>30</v>
      </c>
      <c r="AU141" s="78"/>
      <c r="AV141" s="8"/>
    </row>
    <row r="142" spans="1:48" s="6" customFormat="1" ht="36.75" customHeight="1" x14ac:dyDescent="0.25">
      <c r="A142" s="75" t="str">
        <f>VLOOKUP(B142,Apoio!$A:$C,3,FALSE)</f>
        <v>Desligamento</v>
      </c>
      <c r="B142" s="82" t="s">
        <v>376</v>
      </c>
      <c r="C142" s="86">
        <v>45444</v>
      </c>
      <c r="D142" s="84" t="s">
        <v>84</v>
      </c>
      <c r="E142" s="78" t="s">
        <v>84</v>
      </c>
      <c r="F142" s="88"/>
      <c r="G142" s="89"/>
      <c r="H142" s="89" t="s">
        <v>84</v>
      </c>
      <c r="I142" s="89"/>
      <c r="J142" s="89"/>
      <c r="K142" s="89"/>
      <c r="L142" s="89"/>
      <c r="M142" s="89"/>
      <c r="N142" s="90"/>
      <c r="O142" s="98" t="s">
        <v>796</v>
      </c>
      <c r="P142" s="99">
        <v>45463</v>
      </c>
      <c r="Q142" s="100">
        <v>1</v>
      </c>
      <c r="R142" s="100">
        <v>2</v>
      </c>
      <c r="S142" s="77">
        <v>3</v>
      </c>
      <c r="T142" s="77">
        <v>4</v>
      </c>
      <c r="U142" s="77">
        <v>5</v>
      </c>
      <c r="V142" s="77">
        <v>6</v>
      </c>
      <c r="W142" s="77">
        <v>7</v>
      </c>
      <c r="X142" s="100">
        <v>8</v>
      </c>
      <c r="Y142" s="100">
        <v>9</v>
      </c>
      <c r="Z142" s="77">
        <v>10</v>
      </c>
      <c r="AA142" s="77">
        <v>11</v>
      </c>
      <c r="AB142" s="77">
        <v>12</v>
      </c>
      <c r="AC142" s="77">
        <v>13</v>
      </c>
      <c r="AD142" s="77">
        <v>14</v>
      </c>
      <c r="AE142" s="100">
        <v>15</v>
      </c>
      <c r="AF142" s="100">
        <v>16</v>
      </c>
      <c r="AG142" s="77">
        <v>17</v>
      </c>
      <c r="AH142" s="77">
        <v>18</v>
      </c>
      <c r="AI142" s="77">
        <v>19</v>
      </c>
      <c r="AJ142" s="79">
        <v>20</v>
      </c>
      <c r="AK142" s="77">
        <v>21</v>
      </c>
      <c r="AL142" s="100">
        <v>22</v>
      </c>
      <c r="AM142" s="100">
        <v>23</v>
      </c>
      <c r="AN142" s="77">
        <v>24</v>
      </c>
      <c r="AO142" s="77">
        <v>25</v>
      </c>
      <c r="AP142" s="77">
        <v>26</v>
      </c>
      <c r="AQ142" s="77">
        <v>27</v>
      </c>
      <c r="AR142" s="77">
        <v>28</v>
      </c>
      <c r="AS142" s="100">
        <v>29</v>
      </c>
      <c r="AT142" s="100">
        <v>30</v>
      </c>
      <c r="AU142" s="78"/>
      <c r="AV142" s="8"/>
    </row>
    <row r="143" spans="1:48" s="6" customFormat="1" ht="75.75" customHeight="1" x14ac:dyDescent="0.25">
      <c r="A143" s="75" t="str">
        <f>VLOOKUP(B143,Apoio!$A:$C,3,FALSE)</f>
        <v>Cadastros</v>
      </c>
      <c r="B143" s="82" t="s">
        <v>177</v>
      </c>
      <c r="C143" s="86">
        <v>45444</v>
      </c>
      <c r="D143" s="84" t="s">
        <v>84</v>
      </c>
      <c r="E143" s="78" t="s">
        <v>84</v>
      </c>
      <c r="F143" s="91"/>
      <c r="G143" s="89"/>
      <c r="H143" s="89" t="s">
        <v>84</v>
      </c>
      <c r="I143" s="89"/>
      <c r="J143" s="89"/>
      <c r="K143" s="89"/>
      <c r="L143" s="89"/>
      <c r="M143" s="89"/>
      <c r="N143" s="90"/>
      <c r="O143" s="98" t="s">
        <v>796</v>
      </c>
      <c r="P143" s="99">
        <v>45463</v>
      </c>
      <c r="Q143" s="100">
        <v>1</v>
      </c>
      <c r="R143" s="100">
        <v>2</v>
      </c>
      <c r="S143" s="77">
        <v>3</v>
      </c>
      <c r="T143" s="77">
        <v>4</v>
      </c>
      <c r="U143" s="77">
        <v>5</v>
      </c>
      <c r="V143" s="77">
        <v>6</v>
      </c>
      <c r="W143" s="77">
        <v>7</v>
      </c>
      <c r="X143" s="100">
        <v>8</v>
      </c>
      <c r="Y143" s="100">
        <v>9</v>
      </c>
      <c r="Z143" s="77">
        <v>10</v>
      </c>
      <c r="AA143" s="77">
        <v>11</v>
      </c>
      <c r="AB143" s="77">
        <v>12</v>
      </c>
      <c r="AC143" s="77">
        <v>13</v>
      </c>
      <c r="AD143" s="77">
        <v>14</v>
      </c>
      <c r="AE143" s="100">
        <v>15</v>
      </c>
      <c r="AF143" s="100">
        <v>16</v>
      </c>
      <c r="AG143" s="77">
        <v>17</v>
      </c>
      <c r="AH143" s="77">
        <v>18</v>
      </c>
      <c r="AI143" s="77">
        <v>19</v>
      </c>
      <c r="AJ143" s="79">
        <v>20</v>
      </c>
      <c r="AK143" s="77">
        <v>21</v>
      </c>
      <c r="AL143" s="100">
        <v>22</v>
      </c>
      <c r="AM143" s="100">
        <v>23</v>
      </c>
      <c r="AN143" s="77">
        <v>24</v>
      </c>
      <c r="AO143" s="77">
        <v>25</v>
      </c>
      <c r="AP143" s="77">
        <v>26</v>
      </c>
      <c r="AQ143" s="77">
        <v>27</v>
      </c>
      <c r="AR143" s="77">
        <v>28</v>
      </c>
      <c r="AS143" s="100">
        <v>29</v>
      </c>
      <c r="AT143" s="100">
        <v>30</v>
      </c>
      <c r="AU143" s="78"/>
      <c r="AV143" s="8"/>
    </row>
    <row r="144" spans="1:48" s="6" customFormat="1" ht="58" x14ac:dyDescent="0.25">
      <c r="A144" s="75" t="str">
        <f>VLOOKUP(B144,Apoio!$A:$C,3,FALSE)</f>
        <v>Monitoramento Prudencial</v>
      </c>
      <c r="B144" s="82" t="s">
        <v>1013</v>
      </c>
      <c r="C144" s="86">
        <v>45444</v>
      </c>
      <c r="D144" s="84" t="s">
        <v>930</v>
      </c>
      <c r="E144" s="78" t="s">
        <v>84</v>
      </c>
      <c r="F144" s="89"/>
      <c r="G144" s="89"/>
      <c r="H144" s="89" t="s">
        <v>84</v>
      </c>
      <c r="I144" s="89"/>
      <c r="J144" s="89"/>
      <c r="K144" s="89"/>
      <c r="L144" s="89"/>
      <c r="M144" s="89"/>
      <c r="N144" s="90"/>
      <c r="O144" s="98" t="s">
        <v>796</v>
      </c>
      <c r="P144" s="99">
        <v>45464</v>
      </c>
      <c r="Q144" s="100">
        <v>1</v>
      </c>
      <c r="R144" s="100">
        <v>2</v>
      </c>
      <c r="S144" s="77">
        <v>3</v>
      </c>
      <c r="T144" s="77">
        <v>4</v>
      </c>
      <c r="U144" s="77">
        <v>5</v>
      </c>
      <c r="V144" s="77">
        <v>6</v>
      </c>
      <c r="W144" s="77">
        <v>7</v>
      </c>
      <c r="X144" s="100">
        <v>8</v>
      </c>
      <c r="Y144" s="100">
        <v>9</v>
      </c>
      <c r="Z144" s="77">
        <v>10</v>
      </c>
      <c r="AA144" s="77">
        <v>11</v>
      </c>
      <c r="AB144" s="77">
        <v>12</v>
      </c>
      <c r="AC144" s="77">
        <v>13</v>
      </c>
      <c r="AD144" s="77">
        <v>14</v>
      </c>
      <c r="AE144" s="100">
        <v>15</v>
      </c>
      <c r="AF144" s="100">
        <v>16</v>
      </c>
      <c r="AG144" s="77">
        <v>17</v>
      </c>
      <c r="AH144" s="77">
        <v>18</v>
      </c>
      <c r="AI144" s="77">
        <v>19</v>
      </c>
      <c r="AJ144" s="77">
        <v>20</v>
      </c>
      <c r="AK144" s="79">
        <v>21</v>
      </c>
      <c r="AL144" s="100">
        <v>22</v>
      </c>
      <c r="AM144" s="100">
        <v>23</v>
      </c>
      <c r="AN144" s="77">
        <v>24</v>
      </c>
      <c r="AO144" s="77">
        <v>25</v>
      </c>
      <c r="AP144" s="77">
        <v>26</v>
      </c>
      <c r="AQ144" s="77">
        <v>27</v>
      </c>
      <c r="AR144" s="77">
        <v>28</v>
      </c>
      <c r="AS144" s="100">
        <v>29</v>
      </c>
      <c r="AT144" s="100">
        <v>30</v>
      </c>
      <c r="AU144" s="78"/>
      <c r="AV144" s="8"/>
    </row>
    <row r="145" spans="1:48" s="3" customFormat="1" ht="45.75" customHeight="1" x14ac:dyDescent="0.25">
      <c r="A145" s="75" t="str">
        <f>VLOOKUP(B145,Apoio!$A:$C,3,FALSE)</f>
        <v>AGP</v>
      </c>
      <c r="B145" s="82" t="s">
        <v>633</v>
      </c>
      <c r="C145" s="86">
        <v>45413</v>
      </c>
      <c r="D145" s="84" t="s">
        <v>373</v>
      </c>
      <c r="E145" s="78" t="s">
        <v>84</v>
      </c>
      <c r="F145" s="91"/>
      <c r="G145" s="89"/>
      <c r="H145" s="89" t="s">
        <v>84</v>
      </c>
      <c r="I145" s="89"/>
      <c r="J145" s="89"/>
      <c r="K145" s="89"/>
      <c r="L145" s="89"/>
      <c r="M145" s="89"/>
      <c r="N145" s="90"/>
      <c r="O145" s="98" t="s">
        <v>796</v>
      </c>
      <c r="P145" s="99">
        <v>45464</v>
      </c>
      <c r="Q145" s="100">
        <v>1</v>
      </c>
      <c r="R145" s="100">
        <v>2</v>
      </c>
      <c r="S145" s="77">
        <v>3</v>
      </c>
      <c r="T145" s="77">
        <v>4</v>
      </c>
      <c r="U145" s="77">
        <v>5</v>
      </c>
      <c r="V145" s="77">
        <v>6</v>
      </c>
      <c r="W145" s="77">
        <v>7</v>
      </c>
      <c r="X145" s="100">
        <v>8</v>
      </c>
      <c r="Y145" s="100">
        <v>9</v>
      </c>
      <c r="Z145" s="77">
        <v>10</v>
      </c>
      <c r="AA145" s="77">
        <v>11</v>
      </c>
      <c r="AB145" s="77">
        <v>12</v>
      </c>
      <c r="AC145" s="77">
        <v>13</v>
      </c>
      <c r="AD145" s="77">
        <v>14</v>
      </c>
      <c r="AE145" s="100">
        <v>15</v>
      </c>
      <c r="AF145" s="100">
        <v>16</v>
      </c>
      <c r="AG145" s="77">
        <v>17</v>
      </c>
      <c r="AH145" s="77">
        <v>18</v>
      </c>
      <c r="AI145" s="77">
        <v>19</v>
      </c>
      <c r="AJ145" s="77">
        <v>20</v>
      </c>
      <c r="AK145" s="79">
        <v>21</v>
      </c>
      <c r="AL145" s="100">
        <v>22</v>
      </c>
      <c r="AM145" s="100">
        <v>23</v>
      </c>
      <c r="AN145" s="77">
        <v>24</v>
      </c>
      <c r="AO145" s="77">
        <v>25</v>
      </c>
      <c r="AP145" s="77">
        <v>26</v>
      </c>
      <c r="AQ145" s="77">
        <v>27</v>
      </c>
      <c r="AR145" s="77">
        <v>28</v>
      </c>
      <c r="AS145" s="100">
        <v>29</v>
      </c>
      <c r="AT145" s="100">
        <v>30</v>
      </c>
      <c r="AU145" s="78"/>
    </row>
    <row r="146" spans="1:48" s="6" customFormat="1" ht="36" customHeight="1" x14ac:dyDescent="0.25">
      <c r="A146" s="75" t="str">
        <f>VLOOKUP(B146,Apoio!$A:$C,3,FALSE)</f>
        <v>Garantias Financeiras - Aporte</v>
      </c>
      <c r="B146" s="82" t="s">
        <v>1055</v>
      </c>
      <c r="C146" s="86">
        <v>45413</v>
      </c>
      <c r="D146" s="84" t="s">
        <v>16</v>
      </c>
      <c r="E146" s="78" t="s">
        <v>84</v>
      </c>
      <c r="F146" s="91"/>
      <c r="G146" s="89"/>
      <c r="H146" s="89" t="s">
        <v>84</v>
      </c>
      <c r="I146" s="89"/>
      <c r="J146" s="89"/>
      <c r="K146" s="89"/>
      <c r="L146" s="89"/>
      <c r="M146" s="89"/>
      <c r="N146" s="90"/>
      <c r="O146" s="98" t="s">
        <v>796</v>
      </c>
      <c r="P146" s="99">
        <v>45464</v>
      </c>
      <c r="Q146" s="100">
        <v>1</v>
      </c>
      <c r="R146" s="100">
        <v>2</v>
      </c>
      <c r="S146" s="77">
        <v>3</v>
      </c>
      <c r="T146" s="77">
        <v>4</v>
      </c>
      <c r="U146" s="77">
        <v>5</v>
      </c>
      <c r="V146" s="77">
        <v>6</v>
      </c>
      <c r="W146" s="77">
        <v>7</v>
      </c>
      <c r="X146" s="100">
        <v>8</v>
      </c>
      <c r="Y146" s="100">
        <v>9</v>
      </c>
      <c r="Z146" s="77">
        <v>10</v>
      </c>
      <c r="AA146" s="77">
        <v>11</v>
      </c>
      <c r="AB146" s="77">
        <v>12</v>
      </c>
      <c r="AC146" s="77">
        <v>13</v>
      </c>
      <c r="AD146" s="77">
        <v>14</v>
      </c>
      <c r="AE146" s="100">
        <v>15</v>
      </c>
      <c r="AF146" s="100">
        <v>16</v>
      </c>
      <c r="AG146" s="77">
        <v>17</v>
      </c>
      <c r="AH146" s="77">
        <v>18</v>
      </c>
      <c r="AI146" s="77">
        <v>19</v>
      </c>
      <c r="AJ146" s="77">
        <v>20</v>
      </c>
      <c r="AK146" s="79">
        <v>21</v>
      </c>
      <c r="AL146" s="100">
        <v>22</v>
      </c>
      <c r="AM146" s="100">
        <v>23</v>
      </c>
      <c r="AN146" s="77">
        <v>24</v>
      </c>
      <c r="AO146" s="77">
        <v>25</v>
      </c>
      <c r="AP146" s="77">
        <v>26</v>
      </c>
      <c r="AQ146" s="77">
        <v>27</v>
      </c>
      <c r="AR146" s="77">
        <v>28</v>
      </c>
      <c r="AS146" s="100">
        <v>29</v>
      </c>
      <c r="AT146" s="100">
        <v>30</v>
      </c>
      <c r="AU146" s="78"/>
      <c r="AV146" s="8"/>
    </row>
    <row r="147" spans="1:48" s="6" customFormat="1" ht="43.5" x14ac:dyDescent="0.25">
      <c r="A147" s="75" t="str">
        <f>VLOOKUP(B147,Apoio!$A:$C,3,FALSE)</f>
        <v>Outros</v>
      </c>
      <c r="B147" s="82" t="s">
        <v>647</v>
      </c>
      <c r="C147" s="86">
        <v>45413</v>
      </c>
      <c r="D147" s="84" t="s">
        <v>84</v>
      </c>
      <c r="E147" s="78" t="s">
        <v>84</v>
      </c>
      <c r="F147" s="88"/>
      <c r="G147" s="89"/>
      <c r="H147" s="89" t="s">
        <v>84</v>
      </c>
      <c r="I147" s="89"/>
      <c r="J147" s="89"/>
      <c r="K147" s="89"/>
      <c r="L147" s="89"/>
      <c r="M147" s="89"/>
      <c r="N147" s="90"/>
      <c r="O147" s="98" t="s">
        <v>796</v>
      </c>
      <c r="P147" s="99">
        <v>45464</v>
      </c>
      <c r="Q147" s="100">
        <v>1</v>
      </c>
      <c r="R147" s="100">
        <v>2</v>
      </c>
      <c r="S147" s="77">
        <v>3</v>
      </c>
      <c r="T147" s="77">
        <v>4</v>
      </c>
      <c r="U147" s="77">
        <v>5</v>
      </c>
      <c r="V147" s="77">
        <v>6</v>
      </c>
      <c r="W147" s="77">
        <v>7</v>
      </c>
      <c r="X147" s="100">
        <v>8</v>
      </c>
      <c r="Y147" s="100">
        <v>9</v>
      </c>
      <c r="Z147" s="77">
        <v>10</v>
      </c>
      <c r="AA147" s="77">
        <v>11</v>
      </c>
      <c r="AB147" s="77">
        <v>12</v>
      </c>
      <c r="AC147" s="77">
        <v>13</v>
      </c>
      <c r="AD147" s="77">
        <v>14</v>
      </c>
      <c r="AE147" s="100">
        <v>15</v>
      </c>
      <c r="AF147" s="100">
        <v>16</v>
      </c>
      <c r="AG147" s="77">
        <v>17</v>
      </c>
      <c r="AH147" s="77">
        <v>18</v>
      </c>
      <c r="AI147" s="77">
        <v>19</v>
      </c>
      <c r="AJ147" s="77">
        <v>20</v>
      </c>
      <c r="AK147" s="79">
        <v>21</v>
      </c>
      <c r="AL147" s="100">
        <v>22</v>
      </c>
      <c r="AM147" s="100">
        <v>23</v>
      </c>
      <c r="AN147" s="77">
        <v>24</v>
      </c>
      <c r="AO147" s="77">
        <v>25</v>
      </c>
      <c r="AP147" s="77">
        <v>26</v>
      </c>
      <c r="AQ147" s="77">
        <v>27</v>
      </c>
      <c r="AR147" s="77">
        <v>28</v>
      </c>
      <c r="AS147" s="100">
        <v>29</v>
      </c>
      <c r="AT147" s="100">
        <v>30</v>
      </c>
      <c r="AU147" s="78"/>
      <c r="AV147" s="8"/>
    </row>
    <row r="148" spans="1:48" s="6" customFormat="1" ht="36.75" customHeight="1" x14ac:dyDescent="0.25">
      <c r="A148" s="75" t="str">
        <f>VLOOKUP(B148,Apoio!$A:$C,3,FALSE)</f>
        <v>Cotas de Garantia Física - Pós-Liquidação</v>
      </c>
      <c r="B148" s="82" t="s">
        <v>183</v>
      </c>
      <c r="C148" s="86">
        <v>45413</v>
      </c>
      <c r="D148" s="84" t="s">
        <v>152</v>
      </c>
      <c r="E148" s="78" t="s">
        <v>159</v>
      </c>
      <c r="F148" s="88" t="s">
        <v>712</v>
      </c>
      <c r="G148" s="89" t="s">
        <v>713</v>
      </c>
      <c r="H148" s="89" t="s">
        <v>829</v>
      </c>
      <c r="I148" s="89"/>
      <c r="J148" s="89"/>
      <c r="K148" s="89"/>
      <c r="L148" s="89"/>
      <c r="M148" s="89"/>
      <c r="N148" s="90"/>
      <c r="O148" s="98" t="s">
        <v>796</v>
      </c>
      <c r="P148" s="99">
        <v>45464</v>
      </c>
      <c r="Q148" s="100">
        <v>1</v>
      </c>
      <c r="R148" s="100">
        <v>2</v>
      </c>
      <c r="S148" s="77">
        <v>3</v>
      </c>
      <c r="T148" s="77">
        <v>4</v>
      </c>
      <c r="U148" s="77">
        <v>5</v>
      </c>
      <c r="V148" s="77">
        <v>6</v>
      </c>
      <c r="W148" s="77">
        <v>7</v>
      </c>
      <c r="X148" s="100">
        <v>8</v>
      </c>
      <c r="Y148" s="100">
        <v>9</v>
      </c>
      <c r="Z148" s="77">
        <v>10</v>
      </c>
      <c r="AA148" s="77">
        <v>11</v>
      </c>
      <c r="AB148" s="77">
        <v>12</v>
      </c>
      <c r="AC148" s="77">
        <v>13</v>
      </c>
      <c r="AD148" s="77">
        <v>14</v>
      </c>
      <c r="AE148" s="100">
        <v>15</v>
      </c>
      <c r="AF148" s="100">
        <v>16</v>
      </c>
      <c r="AG148" s="77">
        <v>17</v>
      </c>
      <c r="AH148" s="77">
        <v>18</v>
      </c>
      <c r="AI148" s="77">
        <v>19</v>
      </c>
      <c r="AJ148" s="77">
        <v>20</v>
      </c>
      <c r="AK148" s="79">
        <v>21</v>
      </c>
      <c r="AL148" s="100">
        <v>22</v>
      </c>
      <c r="AM148" s="100">
        <v>23</v>
      </c>
      <c r="AN148" s="77">
        <v>24</v>
      </c>
      <c r="AO148" s="77">
        <v>25</v>
      </c>
      <c r="AP148" s="77">
        <v>26</v>
      </c>
      <c r="AQ148" s="77">
        <v>27</v>
      </c>
      <c r="AR148" s="77">
        <v>28</v>
      </c>
      <c r="AS148" s="100">
        <v>29</v>
      </c>
      <c r="AT148" s="100">
        <v>30</v>
      </c>
      <c r="AU148" s="78"/>
      <c r="AV148" s="8"/>
    </row>
    <row r="149" spans="1:48" s="6" customFormat="1" ht="36.75" customHeight="1" x14ac:dyDescent="0.3">
      <c r="A149" s="75" t="str">
        <f>VLOOKUP(B149,Apoio!$A:$C,3,FALSE)</f>
        <v>Energia de Reserva - Pós-Liquidação</v>
      </c>
      <c r="B149" s="82" t="s">
        <v>187</v>
      </c>
      <c r="C149" s="86">
        <v>45413</v>
      </c>
      <c r="D149" s="84" t="s">
        <v>154</v>
      </c>
      <c r="E149" s="78" t="s">
        <v>100</v>
      </c>
      <c r="F149" s="91" t="s">
        <v>723</v>
      </c>
      <c r="G149" s="89" t="s">
        <v>724</v>
      </c>
      <c r="H149" s="89" t="s">
        <v>725</v>
      </c>
      <c r="I149" s="89" t="s">
        <v>726</v>
      </c>
      <c r="J149" s="89" t="s">
        <v>832</v>
      </c>
      <c r="K149" s="149"/>
      <c r="L149" s="89"/>
      <c r="M149" s="89"/>
      <c r="N149" s="90"/>
      <c r="O149" s="98" t="s">
        <v>796</v>
      </c>
      <c r="P149" s="99">
        <v>45464</v>
      </c>
      <c r="Q149" s="100">
        <v>1</v>
      </c>
      <c r="R149" s="100">
        <v>2</v>
      </c>
      <c r="S149" s="77">
        <v>3</v>
      </c>
      <c r="T149" s="77">
        <v>4</v>
      </c>
      <c r="U149" s="77">
        <v>5</v>
      </c>
      <c r="V149" s="77">
        <v>6</v>
      </c>
      <c r="W149" s="77">
        <v>7</v>
      </c>
      <c r="X149" s="100">
        <v>8</v>
      </c>
      <c r="Y149" s="100">
        <v>9</v>
      </c>
      <c r="Z149" s="77">
        <v>10</v>
      </c>
      <c r="AA149" s="77">
        <v>11</v>
      </c>
      <c r="AB149" s="77">
        <v>12</v>
      </c>
      <c r="AC149" s="77">
        <v>13</v>
      </c>
      <c r="AD149" s="77">
        <v>14</v>
      </c>
      <c r="AE149" s="100">
        <v>15</v>
      </c>
      <c r="AF149" s="100">
        <v>16</v>
      </c>
      <c r="AG149" s="77">
        <v>17</v>
      </c>
      <c r="AH149" s="77">
        <v>18</v>
      </c>
      <c r="AI149" s="77">
        <v>19</v>
      </c>
      <c r="AJ149" s="77">
        <v>20</v>
      </c>
      <c r="AK149" s="79">
        <v>21</v>
      </c>
      <c r="AL149" s="100">
        <v>22</v>
      </c>
      <c r="AM149" s="100">
        <v>23</v>
      </c>
      <c r="AN149" s="77">
        <v>24</v>
      </c>
      <c r="AO149" s="77">
        <v>25</v>
      </c>
      <c r="AP149" s="77">
        <v>26</v>
      </c>
      <c r="AQ149" s="77">
        <v>27</v>
      </c>
      <c r="AR149" s="77">
        <v>28</v>
      </c>
      <c r="AS149" s="100">
        <v>29</v>
      </c>
      <c r="AT149" s="100">
        <v>30</v>
      </c>
      <c r="AU149" s="78"/>
      <c r="AV149" s="8"/>
    </row>
    <row r="150" spans="1:48" s="6" customFormat="1" ht="43.5" x14ac:dyDescent="0.25">
      <c r="A150" s="75" t="str">
        <f>VLOOKUP(B150,Apoio!$A:$C,3,FALSE)</f>
        <v>Conta Bandeiras</v>
      </c>
      <c r="B150" s="82" t="s">
        <v>358</v>
      </c>
      <c r="C150" s="86">
        <v>45444</v>
      </c>
      <c r="D150" s="84" t="s">
        <v>531</v>
      </c>
      <c r="E150" s="78" t="s">
        <v>349</v>
      </c>
      <c r="F150" s="91" t="s">
        <v>779</v>
      </c>
      <c r="G150" s="89"/>
      <c r="H150" s="89"/>
      <c r="I150" s="89"/>
      <c r="J150" s="89"/>
      <c r="K150" s="89"/>
      <c r="L150" s="89"/>
      <c r="M150" s="89"/>
      <c r="N150" s="90"/>
      <c r="O150" s="98" t="s">
        <v>796</v>
      </c>
      <c r="P150" s="99">
        <v>45467</v>
      </c>
      <c r="Q150" s="100">
        <v>1</v>
      </c>
      <c r="R150" s="100">
        <v>2</v>
      </c>
      <c r="S150" s="77">
        <v>3</v>
      </c>
      <c r="T150" s="77">
        <v>4</v>
      </c>
      <c r="U150" s="77">
        <v>5</v>
      </c>
      <c r="V150" s="77">
        <v>6</v>
      </c>
      <c r="W150" s="77">
        <v>7</v>
      </c>
      <c r="X150" s="100">
        <v>8</v>
      </c>
      <c r="Y150" s="100">
        <v>9</v>
      </c>
      <c r="Z150" s="77">
        <v>10</v>
      </c>
      <c r="AA150" s="77">
        <v>11</v>
      </c>
      <c r="AB150" s="77">
        <v>12</v>
      </c>
      <c r="AC150" s="77">
        <v>13</v>
      </c>
      <c r="AD150" s="77">
        <v>14</v>
      </c>
      <c r="AE150" s="100">
        <v>15</v>
      </c>
      <c r="AF150" s="100">
        <v>16</v>
      </c>
      <c r="AG150" s="77">
        <v>17</v>
      </c>
      <c r="AH150" s="77">
        <v>18</v>
      </c>
      <c r="AI150" s="77">
        <v>19</v>
      </c>
      <c r="AJ150" s="77">
        <v>20</v>
      </c>
      <c r="AK150" s="77">
        <v>21</v>
      </c>
      <c r="AL150" s="100">
        <v>22</v>
      </c>
      <c r="AM150" s="100">
        <v>23</v>
      </c>
      <c r="AN150" s="79">
        <v>24</v>
      </c>
      <c r="AO150" s="77">
        <v>25</v>
      </c>
      <c r="AP150" s="77">
        <v>26</v>
      </c>
      <c r="AQ150" s="77">
        <v>27</v>
      </c>
      <c r="AR150" s="77">
        <v>28</v>
      </c>
      <c r="AS150" s="100">
        <v>29</v>
      </c>
      <c r="AT150" s="100">
        <v>30</v>
      </c>
      <c r="AU150" s="78"/>
      <c r="AV150" s="8"/>
    </row>
    <row r="151" spans="1:48" s="6" customFormat="1" ht="21" x14ac:dyDescent="0.25">
      <c r="A151" s="75" t="str">
        <f>VLOOKUP(B151,Apoio!$A:$C,3,FALSE)</f>
        <v>Medição Contábil</v>
      </c>
      <c r="B151" s="185" t="s">
        <v>1009</v>
      </c>
      <c r="C151" s="86">
        <v>45444</v>
      </c>
      <c r="D151" s="84" t="s">
        <v>84</v>
      </c>
      <c r="E151" s="78" t="s">
        <v>77</v>
      </c>
      <c r="F151" s="91" t="s">
        <v>760</v>
      </c>
      <c r="G151" s="92" t="s">
        <v>761</v>
      </c>
      <c r="H151" s="92" t="s">
        <v>762</v>
      </c>
      <c r="I151" s="92" t="s">
        <v>763</v>
      </c>
      <c r="J151" s="89"/>
      <c r="K151" s="89"/>
      <c r="L151" s="89"/>
      <c r="M151" s="89"/>
      <c r="N151" s="90"/>
      <c r="O151" s="98" t="s">
        <v>796</v>
      </c>
      <c r="P151" s="99">
        <v>45467</v>
      </c>
      <c r="Q151" s="188">
        <v>1</v>
      </c>
      <c r="R151" s="176">
        <v>2</v>
      </c>
      <c r="S151" s="178">
        <v>3</v>
      </c>
      <c r="T151" s="178">
        <v>4</v>
      </c>
      <c r="U151" s="178">
        <v>5</v>
      </c>
      <c r="V151" s="178">
        <v>6</v>
      </c>
      <c r="W151" s="178">
        <v>7</v>
      </c>
      <c r="X151" s="176">
        <v>8</v>
      </c>
      <c r="Y151" s="176">
        <v>9</v>
      </c>
      <c r="Z151" s="178">
        <v>10</v>
      </c>
      <c r="AA151" s="178">
        <v>11</v>
      </c>
      <c r="AB151" s="178">
        <v>12</v>
      </c>
      <c r="AC151" s="178">
        <v>13</v>
      </c>
      <c r="AD151" s="178">
        <v>14</v>
      </c>
      <c r="AE151" s="176">
        <v>15</v>
      </c>
      <c r="AF151" s="176">
        <v>16</v>
      </c>
      <c r="AG151" s="178">
        <v>17</v>
      </c>
      <c r="AH151" s="178">
        <v>18</v>
      </c>
      <c r="AI151" s="178">
        <v>19</v>
      </c>
      <c r="AJ151" s="178">
        <v>20</v>
      </c>
      <c r="AK151" s="178">
        <v>21</v>
      </c>
      <c r="AL151" s="176">
        <v>22</v>
      </c>
      <c r="AM151" s="176">
        <v>23</v>
      </c>
      <c r="AN151" s="171">
        <v>24</v>
      </c>
      <c r="AO151" s="178">
        <v>25</v>
      </c>
      <c r="AP151" s="178">
        <v>26</v>
      </c>
      <c r="AQ151" s="178">
        <v>27</v>
      </c>
      <c r="AR151" s="178">
        <v>28</v>
      </c>
      <c r="AS151" s="176">
        <v>29</v>
      </c>
      <c r="AT151" s="176">
        <v>30</v>
      </c>
      <c r="AU151" s="174"/>
      <c r="AV151" s="8"/>
    </row>
    <row r="152" spans="1:48" s="6" customFormat="1" ht="21" x14ac:dyDescent="0.25">
      <c r="A152" s="75"/>
      <c r="B152" s="186"/>
      <c r="C152" s="86">
        <v>45444</v>
      </c>
      <c r="D152" s="84" t="s">
        <v>84</v>
      </c>
      <c r="E152" s="78" t="s">
        <v>1028</v>
      </c>
      <c r="F152" s="91" t="s">
        <v>1029</v>
      </c>
      <c r="G152" s="92" t="s">
        <v>1030</v>
      </c>
      <c r="H152" s="89"/>
      <c r="I152" s="89"/>
      <c r="J152" s="89"/>
      <c r="K152" s="89"/>
      <c r="L152" s="89"/>
      <c r="M152" s="89"/>
      <c r="N152" s="90"/>
      <c r="O152" s="98" t="s">
        <v>796</v>
      </c>
      <c r="P152" s="99">
        <v>45467</v>
      </c>
      <c r="Q152" s="189"/>
      <c r="R152" s="177"/>
      <c r="S152" s="179"/>
      <c r="T152" s="179"/>
      <c r="U152" s="179"/>
      <c r="V152" s="179"/>
      <c r="W152" s="179"/>
      <c r="X152" s="177"/>
      <c r="Y152" s="177"/>
      <c r="Z152" s="179"/>
      <c r="AA152" s="179"/>
      <c r="AB152" s="179"/>
      <c r="AC152" s="179"/>
      <c r="AD152" s="179"/>
      <c r="AE152" s="177"/>
      <c r="AF152" s="177"/>
      <c r="AG152" s="179"/>
      <c r="AH152" s="179"/>
      <c r="AI152" s="179"/>
      <c r="AJ152" s="179"/>
      <c r="AK152" s="179"/>
      <c r="AL152" s="177"/>
      <c r="AM152" s="177"/>
      <c r="AN152" s="172"/>
      <c r="AO152" s="179"/>
      <c r="AP152" s="179"/>
      <c r="AQ152" s="179"/>
      <c r="AR152" s="179"/>
      <c r="AS152" s="177"/>
      <c r="AT152" s="177"/>
      <c r="AU152" s="175"/>
      <c r="AV152" s="8"/>
    </row>
    <row r="153" spans="1:48" s="6" customFormat="1" ht="21" x14ac:dyDescent="0.25">
      <c r="A153" s="75"/>
      <c r="B153" s="187"/>
      <c r="C153" s="86">
        <v>45444</v>
      </c>
      <c r="D153" s="84" t="s">
        <v>84</v>
      </c>
      <c r="E153" s="78" t="s">
        <v>586</v>
      </c>
      <c r="F153" s="91" t="s">
        <v>588</v>
      </c>
      <c r="G153" s="92" t="s">
        <v>589</v>
      </c>
      <c r="H153" s="89" t="s">
        <v>590</v>
      </c>
      <c r="I153" s="89"/>
      <c r="J153" s="89"/>
      <c r="K153" s="89"/>
      <c r="L153" s="89"/>
      <c r="M153" s="89"/>
      <c r="N153" s="90"/>
      <c r="O153" s="98" t="s">
        <v>796</v>
      </c>
      <c r="P153" s="99">
        <v>45467</v>
      </c>
      <c r="Q153" s="190"/>
      <c r="R153" s="184"/>
      <c r="S153" s="183"/>
      <c r="T153" s="183"/>
      <c r="U153" s="183"/>
      <c r="V153" s="183"/>
      <c r="W153" s="183"/>
      <c r="X153" s="184"/>
      <c r="Y153" s="184"/>
      <c r="Z153" s="183"/>
      <c r="AA153" s="183"/>
      <c r="AB153" s="183"/>
      <c r="AC153" s="183"/>
      <c r="AD153" s="183"/>
      <c r="AE153" s="184"/>
      <c r="AF153" s="184"/>
      <c r="AG153" s="183"/>
      <c r="AH153" s="183"/>
      <c r="AI153" s="183"/>
      <c r="AJ153" s="183"/>
      <c r="AK153" s="183"/>
      <c r="AL153" s="184"/>
      <c r="AM153" s="184"/>
      <c r="AN153" s="173"/>
      <c r="AO153" s="183"/>
      <c r="AP153" s="183"/>
      <c r="AQ153" s="183"/>
      <c r="AR153" s="183"/>
      <c r="AS153" s="184"/>
      <c r="AT153" s="184"/>
      <c r="AU153" s="198"/>
      <c r="AV153" s="8"/>
    </row>
    <row r="154" spans="1:48" s="6" customFormat="1" ht="62.5" customHeight="1" x14ac:dyDescent="0.25">
      <c r="A154" s="75" t="str">
        <f>VLOOKUP(B154,Apoio!$A:$C,3,FALSE)</f>
        <v>Monitoramento Prudencial</v>
      </c>
      <c r="B154" s="82" t="s">
        <v>1014</v>
      </c>
      <c r="C154" s="86">
        <v>45444</v>
      </c>
      <c r="D154" s="84" t="s">
        <v>84</v>
      </c>
      <c r="E154" s="78" t="s">
        <v>84</v>
      </c>
      <c r="F154" s="92"/>
      <c r="G154" s="89"/>
      <c r="H154" s="89" t="s">
        <v>84</v>
      </c>
      <c r="I154" s="89"/>
      <c r="J154" s="89"/>
      <c r="K154" s="89"/>
      <c r="L154" s="89"/>
      <c r="M154" s="89"/>
      <c r="N154" s="90"/>
      <c r="O154" s="98" t="s">
        <v>796</v>
      </c>
      <c r="P154" s="99">
        <v>45467</v>
      </c>
      <c r="Q154" s="100">
        <v>1</v>
      </c>
      <c r="R154" s="100">
        <v>2</v>
      </c>
      <c r="S154" s="77">
        <v>3</v>
      </c>
      <c r="T154" s="77">
        <v>4</v>
      </c>
      <c r="U154" s="77">
        <v>5</v>
      </c>
      <c r="V154" s="77">
        <v>6</v>
      </c>
      <c r="W154" s="77">
        <v>7</v>
      </c>
      <c r="X154" s="100">
        <v>8</v>
      </c>
      <c r="Y154" s="100">
        <v>9</v>
      </c>
      <c r="Z154" s="77">
        <v>10</v>
      </c>
      <c r="AA154" s="77">
        <v>11</v>
      </c>
      <c r="AB154" s="77">
        <v>12</v>
      </c>
      <c r="AC154" s="77">
        <v>13</v>
      </c>
      <c r="AD154" s="77">
        <v>14</v>
      </c>
      <c r="AE154" s="100">
        <v>15</v>
      </c>
      <c r="AF154" s="100">
        <v>16</v>
      </c>
      <c r="AG154" s="77">
        <v>17</v>
      </c>
      <c r="AH154" s="77">
        <v>18</v>
      </c>
      <c r="AI154" s="77">
        <v>19</v>
      </c>
      <c r="AJ154" s="77">
        <v>20</v>
      </c>
      <c r="AK154" s="77">
        <v>21</v>
      </c>
      <c r="AL154" s="100">
        <v>22</v>
      </c>
      <c r="AM154" s="100">
        <v>23</v>
      </c>
      <c r="AN154" s="79">
        <v>24</v>
      </c>
      <c r="AO154" s="77">
        <v>25</v>
      </c>
      <c r="AP154" s="77">
        <v>26</v>
      </c>
      <c r="AQ154" s="77">
        <v>27</v>
      </c>
      <c r="AR154" s="77">
        <v>28</v>
      </c>
      <c r="AS154" s="100">
        <v>29</v>
      </c>
      <c r="AT154" s="100">
        <v>30</v>
      </c>
      <c r="AU154" s="78"/>
      <c r="AV154" s="8"/>
    </row>
    <row r="155" spans="1:48" s="6" customFormat="1" ht="49.5" customHeight="1" x14ac:dyDescent="0.25">
      <c r="A155" s="75" t="str">
        <f>VLOOKUP(B155,Apoio!$A:$C,3,FALSE)</f>
        <v>MVE - Resultados</v>
      </c>
      <c r="B155" s="82" t="s">
        <v>1072</v>
      </c>
      <c r="C155" s="86">
        <v>45444</v>
      </c>
      <c r="D155" s="84" t="s">
        <v>1052</v>
      </c>
      <c r="E155" s="78" t="s">
        <v>84</v>
      </c>
      <c r="F155" s="91"/>
      <c r="G155" s="89"/>
      <c r="H155" s="89" t="s">
        <v>84</v>
      </c>
      <c r="I155" s="89"/>
      <c r="J155" s="89"/>
      <c r="K155" s="89"/>
      <c r="L155" s="89"/>
      <c r="M155" s="89"/>
      <c r="N155" s="90"/>
      <c r="O155" s="98" t="s">
        <v>796</v>
      </c>
      <c r="P155" s="99">
        <v>45467</v>
      </c>
      <c r="Q155" s="100">
        <v>1</v>
      </c>
      <c r="R155" s="100">
        <v>2</v>
      </c>
      <c r="S155" s="77">
        <v>3</v>
      </c>
      <c r="T155" s="77">
        <v>4</v>
      </c>
      <c r="U155" s="77">
        <v>5</v>
      </c>
      <c r="V155" s="77">
        <v>6</v>
      </c>
      <c r="W155" s="77">
        <v>7</v>
      </c>
      <c r="X155" s="100">
        <v>8</v>
      </c>
      <c r="Y155" s="100">
        <v>9</v>
      </c>
      <c r="Z155" s="77">
        <v>10</v>
      </c>
      <c r="AA155" s="77">
        <v>11</v>
      </c>
      <c r="AB155" s="77">
        <v>12</v>
      </c>
      <c r="AC155" s="77">
        <v>13</v>
      </c>
      <c r="AD155" s="77">
        <v>14</v>
      </c>
      <c r="AE155" s="100">
        <v>15</v>
      </c>
      <c r="AF155" s="100">
        <v>16</v>
      </c>
      <c r="AG155" s="77">
        <v>17</v>
      </c>
      <c r="AH155" s="77">
        <v>18</v>
      </c>
      <c r="AI155" s="77">
        <v>19</v>
      </c>
      <c r="AJ155" s="77">
        <v>20</v>
      </c>
      <c r="AK155" s="77">
        <v>21</v>
      </c>
      <c r="AL155" s="100">
        <v>22</v>
      </c>
      <c r="AM155" s="100">
        <v>23</v>
      </c>
      <c r="AN155" s="79">
        <v>24</v>
      </c>
      <c r="AO155" s="77">
        <v>25</v>
      </c>
      <c r="AP155" s="77">
        <v>26</v>
      </c>
      <c r="AQ155" s="77">
        <v>27</v>
      </c>
      <c r="AR155" s="77">
        <v>28</v>
      </c>
      <c r="AS155" s="100">
        <v>29</v>
      </c>
      <c r="AT155" s="100">
        <v>30</v>
      </c>
      <c r="AU155" s="78"/>
      <c r="AV155" s="8"/>
    </row>
    <row r="156" spans="1:48" s="6" customFormat="1" ht="49.5" customHeight="1" x14ac:dyDescent="0.25">
      <c r="A156" s="75" t="str">
        <f>VLOOKUP(B156,Apoio!$A:$C,3,FALSE)</f>
        <v>MVE - Garantias Financeiras</v>
      </c>
      <c r="B156" s="82" t="s">
        <v>1073</v>
      </c>
      <c r="C156" s="86">
        <v>45444</v>
      </c>
      <c r="D156" s="84" t="s">
        <v>1052</v>
      </c>
      <c r="E156" s="78" t="s">
        <v>84</v>
      </c>
      <c r="F156" s="91"/>
      <c r="G156" s="89"/>
      <c r="H156" s="89" t="s">
        <v>84</v>
      </c>
      <c r="I156" s="89"/>
      <c r="J156" s="89"/>
      <c r="K156" s="89"/>
      <c r="L156" s="89"/>
      <c r="M156" s="89"/>
      <c r="N156" s="90"/>
      <c r="O156" s="98" t="s">
        <v>796</v>
      </c>
      <c r="P156" s="99">
        <v>45467</v>
      </c>
      <c r="Q156" s="100">
        <v>1</v>
      </c>
      <c r="R156" s="100">
        <v>2</v>
      </c>
      <c r="S156" s="77">
        <v>3</v>
      </c>
      <c r="T156" s="77">
        <v>4</v>
      </c>
      <c r="U156" s="77">
        <v>5</v>
      </c>
      <c r="V156" s="77">
        <v>6</v>
      </c>
      <c r="W156" s="77">
        <v>7</v>
      </c>
      <c r="X156" s="100">
        <v>8</v>
      </c>
      <c r="Y156" s="100">
        <v>9</v>
      </c>
      <c r="Z156" s="77">
        <v>10</v>
      </c>
      <c r="AA156" s="77">
        <v>11</v>
      </c>
      <c r="AB156" s="77">
        <v>12</v>
      </c>
      <c r="AC156" s="77">
        <v>13</v>
      </c>
      <c r="AD156" s="77">
        <v>14</v>
      </c>
      <c r="AE156" s="100">
        <v>15</v>
      </c>
      <c r="AF156" s="100">
        <v>16</v>
      </c>
      <c r="AG156" s="77">
        <v>17</v>
      </c>
      <c r="AH156" s="77">
        <v>18</v>
      </c>
      <c r="AI156" s="77">
        <v>19</v>
      </c>
      <c r="AJ156" s="77">
        <v>20</v>
      </c>
      <c r="AK156" s="77">
        <v>21</v>
      </c>
      <c r="AL156" s="100">
        <v>22</v>
      </c>
      <c r="AM156" s="100">
        <v>23</v>
      </c>
      <c r="AN156" s="79">
        <v>24</v>
      </c>
      <c r="AO156" s="77">
        <v>25</v>
      </c>
      <c r="AP156" s="77">
        <v>26</v>
      </c>
      <c r="AQ156" s="77">
        <v>27</v>
      </c>
      <c r="AR156" s="77">
        <v>28</v>
      </c>
      <c r="AS156" s="100">
        <v>29</v>
      </c>
      <c r="AT156" s="100">
        <v>30</v>
      </c>
      <c r="AU156" s="78"/>
      <c r="AV156" s="8"/>
    </row>
    <row r="157" spans="1:48" s="6" customFormat="1" ht="49.5" customHeight="1" x14ac:dyDescent="0.25">
      <c r="A157" s="75" t="str">
        <f>VLOOKUP(B157,Apoio!$A:$C,3,FALSE)</f>
        <v>MVE - Garantias Financeiras</v>
      </c>
      <c r="B157" s="82" t="s">
        <v>1065</v>
      </c>
      <c r="C157" s="86">
        <v>45444</v>
      </c>
      <c r="D157" s="84" t="s">
        <v>1053</v>
      </c>
      <c r="E157" s="78" t="s">
        <v>84</v>
      </c>
      <c r="F157" s="88"/>
      <c r="G157" s="89"/>
      <c r="H157" s="89" t="s">
        <v>84</v>
      </c>
      <c r="I157" s="89"/>
      <c r="J157" s="89"/>
      <c r="K157" s="89"/>
      <c r="L157" s="89"/>
      <c r="M157" s="89"/>
      <c r="N157" s="90"/>
      <c r="O157" s="98" t="s">
        <v>796</v>
      </c>
      <c r="P157" s="99">
        <v>45468</v>
      </c>
      <c r="Q157" s="100">
        <v>1</v>
      </c>
      <c r="R157" s="100">
        <v>2</v>
      </c>
      <c r="S157" s="77">
        <v>3</v>
      </c>
      <c r="T157" s="77">
        <v>4</v>
      </c>
      <c r="U157" s="77">
        <v>5</v>
      </c>
      <c r="V157" s="77">
        <v>6</v>
      </c>
      <c r="W157" s="77">
        <v>7</v>
      </c>
      <c r="X157" s="100">
        <v>8</v>
      </c>
      <c r="Y157" s="100">
        <v>9</v>
      </c>
      <c r="Z157" s="77">
        <v>10</v>
      </c>
      <c r="AA157" s="77">
        <v>11</v>
      </c>
      <c r="AB157" s="77">
        <v>12</v>
      </c>
      <c r="AC157" s="77">
        <v>13</v>
      </c>
      <c r="AD157" s="77">
        <v>14</v>
      </c>
      <c r="AE157" s="100">
        <v>15</v>
      </c>
      <c r="AF157" s="100">
        <v>16</v>
      </c>
      <c r="AG157" s="77">
        <v>17</v>
      </c>
      <c r="AH157" s="77">
        <v>18</v>
      </c>
      <c r="AI157" s="77">
        <v>19</v>
      </c>
      <c r="AJ157" s="77">
        <v>20</v>
      </c>
      <c r="AK157" s="77">
        <v>21</v>
      </c>
      <c r="AL157" s="100">
        <v>22</v>
      </c>
      <c r="AM157" s="100">
        <v>23</v>
      </c>
      <c r="AN157" s="77">
        <v>24</v>
      </c>
      <c r="AO157" s="79">
        <v>25</v>
      </c>
      <c r="AP157" s="77">
        <v>26</v>
      </c>
      <c r="AQ157" s="77">
        <v>27</v>
      </c>
      <c r="AR157" s="77">
        <v>28</v>
      </c>
      <c r="AS157" s="100">
        <v>29</v>
      </c>
      <c r="AT157" s="100">
        <v>30</v>
      </c>
      <c r="AU157" s="78"/>
      <c r="AV157" s="8"/>
    </row>
    <row r="158" spans="1:48" s="6" customFormat="1" ht="36.75" customHeight="1" x14ac:dyDescent="0.3">
      <c r="A158" s="75" t="str">
        <f>VLOOKUP(B158,Apoio!$A:$C,3,FALSE)</f>
        <v>Garantias Financeiras - Aporte</v>
      </c>
      <c r="B158" s="82" t="s">
        <v>1056</v>
      </c>
      <c r="C158" s="86">
        <v>45413</v>
      </c>
      <c r="D158" s="84" t="s">
        <v>158</v>
      </c>
      <c r="E158" s="78" t="s">
        <v>110</v>
      </c>
      <c r="F158" s="88" t="s">
        <v>734</v>
      </c>
      <c r="G158" s="89" t="s">
        <v>735</v>
      </c>
      <c r="H158" s="149"/>
      <c r="I158" s="89"/>
      <c r="J158" s="89"/>
      <c r="K158" s="89"/>
      <c r="L158" s="89"/>
      <c r="M158" s="89"/>
      <c r="N158" s="90"/>
      <c r="O158" s="98" t="s">
        <v>796</v>
      </c>
      <c r="P158" s="99">
        <v>45468</v>
      </c>
      <c r="Q158" s="100">
        <v>1</v>
      </c>
      <c r="R158" s="100">
        <v>2</v>
      </c>
      <c r="S158" s="77">
        <v>3</v>
      </c>
      <c r="T158" s="77">
        <v>4</v>
      </c>
      <c r="U158" s="77">
        <v>5</v>
      </c>
      <c r="V158" s="77">
        <v>6</v>
      </c>
      <c r="W158" s="77">
        <v>7</v>
      </c>
      <c r="X158" s="100">
        <v>8</v>
      </c>
      <c r="Y158" s="100">
        <v>9</v>
      </c>
      <c r="Z158" s="77">
        <v>10</v>
      </c>
      <c r="AA158" s="77">
        <v>11</v>
      </c>
      <c r="AB158" s="77">
        <v>12</v>
      </c>
      <c r="AC158" s="77">
        <v>13</v>
      </c>
      <c r="AD158" s="77">
        <v>14</v>
      </c>
      <c r="AE158" s="100">
        <v>15</v>
      </c>
      <c r="AF158" s="100">
        <v>16</v>
      </c>
      <c r="AG158" s="77">
        <v>17</v>
      </c>
      <c r="AH158" s="77">
        <v>18</v>
      </c>
      <c r="AI158" s="77">
        <v>19</v>
      </c>
      <c r="AJ158" s="77">
        <v>20</v>
      </c>
      <c r="AK158" s="77">
        <v>21</v>
      </c>
      <c r="AL158" s="100">
        <v>22</v>
      </c>
      <c r="AM158" s="100">
        <v>23</v>
      </c>
      <c r="AN158" s="77">
        <v>24</v>
      </c>
      <c r="AO158" s="79">
        <v>25</v>
      </c>
      <c r="AP158" s="77">
        <v>26</v>
      </c>
      <c r="AQ158" s="77">
        <v>27</v>
      </c>
      <c r="AR158" s="77">
        <v>28</v>
      </c>
      <c r="AS158" s="100">
        <v>29</v>
      </c>
      <c r="AT158" s="100">
        <v>30</v>
      </c>
      <c r="AU158" s="78"/>
      <c r="AV158" s="8"/>
    </row>
    <row r="159" spans="1:48" s="6" customFormat="1" ht="61.5" customHeight="1" x14ac:dyDescent="0.25">
      <c r="A159" s="75" t="str">
        <f>VLOOKUP(B159,Apoio!$A:$C,3,FALSE)</f>
        <v>Garantias Financeiras - Efetivação Contratos</v>
      </c>
      <c r="B159" s="82" t="s">
        <v>1061</v>
      </c>
      <c r="C159" s="86">
        <v>45413</v>
      </c>
      <c r="D159" s="84" t="s">
        <v>158</v>
      </c>
      <c r="E159" s="78" t="s">
        <v>73</v>
      </c>
      <c r="F159" s="91" t="s">
        <v>733</v>
      </c>
      <c r="G159" s="89"/>
      <c r="H159" s="89"/>
      <c r="I159" s="89"/>
      <c r="J159" s="89"/>
      <c r="K159" s="89"/>
      <c r="L159" s="89"/>
      <c r="M159" s="89"/>
      <c r="N159" s="90"/>
      <c r="O159" s="98" t="s">
        <v>796</v>
      </c>
      <c r="P159" s="99">
        <v>45468</v>
      </c>
      <c r="Q159" s="100">
        <v>1</v>
      </c>
      <c r="R159" s="100">
        <v>2</v>
      </c>
      <c r="S159" s="77">
        <v>3</v>
      </c>
      <c r="T159" s="77">
        <v>4</v>
      </c>
      <c r="U159" s="77">
        <v>5</v>
      </c>
      <c r="V159" s="77">
        <v>6</v>
      </c>
      <c r="W159" s="77">
        <v>7</v>
      </c>
      <c r="X159" s="100">
        <v>8</v>
      </c>
      <c r="Y159" s="100">
        <v>9</v>
      </c>
      <c r="Z159" s="77">
        <v>10</v>
      </c>
      <c r="AA159" s="77">
        <v>11</v>
      </c>
      <c r="AB159" s="77">
        <v>12</v>
      </c>
      <c r="AC159" s="77">
        <v>13</v>
      </c>
      <c r="AD159" s="77">
        <v>14</v>
      </c>
      <c r="AE159" s="100">
        <v>15</v>
      </c>
      <c r="AF159" s="100">
        <v>16</v>
      </c>
      <c r="AG159" s="77">
        <v>17</v>
      </c>
      <c r="AH159" s="77">
        <v>18</v>
      </c>
      <c r="AI159" s="77">
        <v>19</v>
      </c>
      <c r="AJ159" s="77">
        <v>20</v>
      </c>
      <c r="AK159" s="77">
        <v>21</v>
      </c>
      <c r="AL159" s="100">
        <v>22</v>
      </c>
      <c r="AM159" s="100">
        <v>23</v>
      </c>
      <c r="AN159" s="77">
        <v>24</v>
      </c>
      <c r="AO159" s="79">
        <v>25</v>
      </c>
      <c r="AP159" s="77">
        <v>26</v>
      </c>
      <c r="AQ159" s="77">
        <v>27</v>
      </c>
      <c r="AR159" s="77">
        <v>28</v>
      </c>
      <c r="AS159" s="100">
        <v>29</v>
      </c>
      <c r="AT159" s="100">
        <v>30</v>
      </c>
      <c r="AU159" s="78"/>
      <c r="AV159" s="8"/>
    </row>
    <row r="160" spans="1:48" s="6" customFormat="1" ht="48.75" customHeight="1" x14ac:dyDescent="0.25">
      <c r="A160" s="75" t="str">
        <f>VLOOKUP(B160,Apoio!$A:$C,3,FALSE)</f>
        <v>Contrato - Acordo Bilateral</v>
      </c>
      <c r="B160" s="82" t="s">
        <v>403</v>
      </c>
      <c r="C160" s="86"/>
      <c r="D160" s="84" t="s">
        <v>953</v>
      </c>
      <c r="E160" s="78" t="s">
        <v>84</v>
      </c>
      <c r="F160" s="91"/>
      <c r="G160" s="89"/>
      <c r="H160" s="89" t="s">
        <v>84</v>
      </c>
      <c r="I160" s="89"/>
      <c r="J160" s="89"/>
      <c r="K160" s="89"/>
      <c r="L160" s="89"/>
      <c r="M160" s="89"/>
      <c r="N160" s="90"/>
      <c r="O160" s="98" t="s">
        <v>796</v>
      </c>
      <c r="P160" s="99">
        <v>45468</v>
      </c>
      <c r="Q160" s="100">
        <v>1</v>
      </c>
      <c r="R160" s="100">
        <v>2</v>
      </c>
      <c r="S160" s="77">
        <v>3</v>
      </c>
      <c r="T160" s="77">
        <v>4</v>
      </c>
      <c r="U160" s="77">
        <v>5</v>
      </c>
      <c r="V160" s="77">
        <v>6</v>
      </c>
      <c r="W160" s="77">
        <v>7</v>
      </c>
      <c r="X160" s="100">
        <v>8</v>
      </c>
      <c r="Y160" s="100">
        <v>9</v>
      </c>
      <c r="Z160" s="77">
        <v>10</v>
      </c>
      <c r="AA160" s="77">
        <v>11</v>
      </c>
      <c r="AB160" s="77">
        <v>12</v>
      </c>
      <c r="AC160" s="77">
        <v>13</v>
      </c>
      <c r="AD160" s="77">
        <v>14</v>
      </c>
      <c r="AE160" s="100">
        <v>15</v>
      </c>
      <c r="AF160" s="100">
        <v>16</v>
      </c>
      <c r="AG160" s="77">
        <v>17</v>
      </c>
      <c r="AH160" s="77">
        <v>18</v>
      </c>
      <c r="AI160" s="77">
        <v>19</v>
      </c>
      <c r="AJ160" s="77">
        <v>20</v>
      </c>
      <c r="AK160" s="77">
        <v>21</v>
      </c>
      <c r="AL160" s="100">
        <v>22</v>
      </c>
      <c r="AM160" s="100">
        <v>23</v>
      </c>
      <c r="AN160" s="77">
        <v>24</v>
      </c>
      <c r="AO160" s="79">
        <v>25</v>
      </c>
      <c r="AP160" s="77">
        <v>26</v>
      </c>
      <c r="AQ160" s="77">
        <v>27</v>
      </c>
      <c r="AR160" s="77">
        <v>28</v>
      </c>
      <c r="AS160" s="100">
        <v>29</v>
      </c>
      <c r="AT160" s="100">
        <v>30</v>
      </c>
      <c r="AU160" s="78"/>
      <c r="AV160" s="8"/>
    </row>
    <row r="161" spans="1:48" s="6" customFormat="1" ht="58" customHeight="1" x14ac:dyDescent="0.25">
      <c r="A161" s="75" t="str">
        <f>VLOOKUP(B161,Apoio!$A:$C,3,FALSE)</f>
        <v>Contrato - Modulação</v>
      </c>
      <c r="B161" s="82" t="s">
        <v>374</v>
      </c>
      <c r="C161" s="86">
        <v>45474</v>
      </c>
      <c r="D161" s="84" t="s">
        <v>375</v>
      </c>
      <c r="E161" s="78" t="s">
        <v>84</v>
      </c>
      <c r="F161" s="88"/>
      <c r="G161" s="89"/>
      <c r="H161" s="89" t="s">
        <v>84</v>
      </c>
      <c r="I161" s="89"/>
      <c r="J161" s="89"/>
      <c r="K161" s="89"/>
      <c r="L161" s="89"/>
      <c r="M161" s="89"/>
      <c r="N161" s="90"/>
      <c r="O161" s="98" t="s">
        <v>796</v>
      </c>
      <c r="P161" s="99">
        <v>45469</v>
      </c>
      <c r="Q161" s="100">
        <v>1</v>
      </c>
      <c r="R161" s="100">
        <v>2</v>
      </c>
      <c r="S161" s="77">
        <v>3</v>
      </c>
      <c r="T161" s="77">
        <v>4</v>
      </c>
      <c r="U161" s="77">
        <v>5</v>
      </c>
      <c r="V161" s="77">
        <v>6</v>
      </c>
      <c r="W161" s="77">
        <v>7</v>
      </c>
      <c r="X161" s="100">
        <v>8</v>
      </c>
      <c r="Y161" s="100">
        <v>9</v>
      </c>
      <c r="Z161" s="77">
        <v>10</v>
      </c>
      <c r="AA161" s="77">
        <v>11</v>
      </c>
      <c r="AB161" s="77">
        <v>12</v>
      </c>
      <c r="AC161" s="77">
        <v>13</v>
      </c>
      <c r="AD161" s="77">
        <v>14</v>
      </c>
      <c r="AE161" s="100">
        <v>15</v>
      </c>
      <c r="AF161" s="100">
        <v>16</v>
      </c>
      <c r="AG161" s="77">
        <v>17</v>
      </c>
      <c r="AH161" s="77">
        <v>18</v>
      </c>
      <c r="AI161" s="77">
        <v>19</v>
      </c>
      <c r="AJ161" s="77">
        <v>20</v>
      </c>
      <c r="AK161" s="77">
        <v>21</v>
      </c>
      <c r="AL161" s="100">
        <v>22</v>
      </c>
      <c r="AM161" s="100">
        <v>23</v>
      </c>
      <c r="AN161" s="77">
        <v>24</v>
      </c>
      <c r="AO161" s="77">
        <v>25</v>
      </c>
      <c r="AP161" s="79">
        <v>26</v>
      </c>
      <c r="AQ161" s="77">
        <v>27</v>
      </c>
      <c r="AR161" s="77">
        <v>28</v>
      </c>
      <c r="AS161" s="100">
        <v>29</v>
      </c>
      <c r="AT161" s="100">
        <v>30</v>
      </c>
      <c r="AU161" s="78"/>
      <c r="AV161" s="8"/>
    </row>
    <row r="162" spans="1:48" s="6" customFormat="1" ht="58" x14ac:dyDescent="0.25">
      <c r="A162" s="75" t="str">
        <f>VLOOKUP(B162,Apoio!$A:$C,3,FALSE)</f>
        <v>Monitoramento Prudencial</v>
      </c>
      <c r="B162" s="82" t="s">
        <v>1016</v>
      </c>
      <c r="C162" s="86">
        <v>45444</v>
      </c>
      <c r="D162" s="84" t="s">
        <v>930</v>
      </c>
      <c r="E162" s="78" t="s">
        <v>84</v>
      </c>
      <c r="F162" s="92"/>
      <c r="G162" s="89"/>
      <c r="H162" s="89" t="s">
        <v>84</v>
      </c>
      <c r="I162" s="89"/>
      <c r="J162" s="89"/>
      <c r="K162" s="89"/>
      <c r="L162" s="89"/>
      <c r="M162" s="89"/>
      <c r="N162" s="90"/>
      <c r="O162" s="98" t="s">
        <v>796</v>
      </c>
      <c r="P162" s="99">
        <v>45469</v>
      </c>
      <c r="Q162" s="100">
        <v>1</v>
      </c>
      <c r="R162" s="100">
        <v>2</v>
      </c>
      <c r="S162" s="77">
        <v>3</v>
      </c>
      <c r="T162" s="77">
        <v>4</v>
      </c>
      <c r="U162" s="77">
        <v>5</v>
      </c>
      <c r="V162" s="77">
        <v>6</v>
      </c>
      <c r="W162" s="77">
        <v>7</v>
      </c>
      <c r="X162" s="100">
        <v>8</v>
      </c>
      <c r="Y162" s="100">
        <v>9</v>
      </c>
      <c r="Z162" s="77">
        <v>10</v>
      </c>
      <c r="AA162" s="77">
        <v>11</v>
      </c>
      <c r="AB162" s="77">
        <v>12</v>
      </c>
      <c r="AC162" s="77">
        <v>13</v>
      </c>
      <c r="AD162" s="77">
        <v>14</v>
      </c>
      <c r="AE162" s="100">
        <v>15</v>
      </c>
      <c r="AF162" s="100">
        <v>16</v>
      </c>
      <c r="AG162" s="77">
        <v>17</v>
      </c>
      <c r="AH162" s="77">
        <v>18</v>
      </c>
      <c r="AI162" s="77">
        <v>19</v>
      </c>
      <c r="AJ162" s="77">
        <v>20</v>
      </c>
      <c r="AK162" s="77">
        <v>21</v>
      </c>
      <c r="AL162" s="100">
        <v>22</v>
      </c>
      <c r="AM162" s="100">
        <v>23</v>
      </c>
      <c r="AN162" s="77">
        <v>24</v>
      </c>
      <c r="AO162" s="77">
        <v>25</v>
      </c>
      <c r="AP162" s="79">
        <v>26</v>
      </c>
      <c r="AQ162" s="77">
        <v>27</v>
      </c>
      <c r="AR162" s="77">
        <v>28</v>
      </c>
      <c r="AS162" s="100">
        <v>29</v>
      </c>
      <c r="AT162" s="100">
        <v>30</v>
      </c>
      <c r="AU162" s="78"/>
      <c r="AV162" s="8"/>
    </row>
    <row r="163" spans="1:48" s="6" customFormat="1" ht="62.25" customHeight="1" x14ac:dyDescent="0.25">
      <c r="A163" s="75" t="str">
        <f>VLOOKUP(B163,Apoio!$A:$C,3,FALSE)</f>
        <v>Adesão</v>
      </c>
      <c r="B163" s="82" t="s">
        <v>184</v>
      </c>
      <c r="C163" s="86">
        <v>45444</v>
      </c>
      <c r="D163" s="84" t="s">
        <v>84</v>
      </c>
      <c r="E163" s="78" t="s">
        <v>84</v>
      </c>
      <c r="F163" s="91"/>
      <c r="G163" s="89"/>
      <c r="H163" s="89" t="s">
        <v>84</v>
      </c>
      <c r="I163" s="89"/>
      <c r="J163" s="89"/>
      <c r="K163" s="89"/>
      <c r="L163" s="89"/>
      <c r="M163" s="89"/>
      <c r="N163" s="90"/>
      <c r="O163" s="98" t="s">
        <v>796</v>
      </c>
      <c r="P163" s="99">
        <v>45469</v>
      </c>
      <c r="Q163" s="100">
        <v>1</v>
      </c>
      <c r="R163" s="100">
        <v>2</v>
      </c>
      <c r="S163" s="77">
        <v>3</v>
      </c>
      <c r="T163" s="77">
        <v>4</v>
      </c>
      <c r="U163" s="77">
        <v>5</v>
      </c>
      <c r="V163" s="77">
        <v>6</v>
      </c>
      <c r="W163" s="77">
        <v>7</v>
      </c>
      <c r="X163" s="100">
        <v>8</v>
      </c>
      <c r="Y163" s="100">
        <v>9</v>
      </c>
      <c r="Z163" s="77">
        <v>10</v>
      </c>
      <c r="AA163" s="77">
        <v>11</v>
      </c>
      <c r="AB163" s="77">
        <v>12</v>
      </c>
      <c r="AC163" s="77">
        <v>13</v>
      </c>
      <c r="AD163" s="77">
        <v>14</v>
      </c>
      <c r="AE163" s="100">
        <v>15</v>
      </c>
      <c r="AF163" s="100">
        <v>16</v>
      </c>
      <c r="AG163" s="77">
        <v>17</v>
      </c>
      <c r="AH163" s="77">
        <v>18</v>
      </c>
      <c r="AI163" s="77">
        <v>19</v>
      </c>
      <c r="AJ163" s="77">
        <v>20</v>
      </c>
      <c r="AK163" s="77">
        <v>21</v>
      </c>
      <c r="AL163" s="100">
        <v>22</v>
      </c>
      <c r="AM163" s="100">
        <v>23</v>
      </c>
      <c r="AN163" s="77">
        <v>24</v>
      </c>
      <c r="AO163" s="77">
        <v>25</v>
      </c>
      <c r="AP163" s="79">
        <v>26</v>
      </c>
      <c r="AQ163" s="77">
        <v>27</v>
      </c>
      <c r="AR163" s="77">
        <v>28</v>
      </c>
      <c r="AS163" s="100">
        <v>29</v>
      </c>
      <c r="AT163" s="100">
        <v>30</v>
      </c>
      <c r="AU163" s="78"/>
      <c r="AV163" s="8"/>
    </row>
    <row r="164" spans="1:48" s="6" customFormat="1" ht="43.5" x14ac:dyDescent="0.25">
      <c r="A164" s="75" t="str">
        <f>VLOOKUP(B164,Apoio!$A:$C,3,FALSE)</f>
        <v>Monitoramento Prudencial</v>
      </c>
      <c r="B164" s="82" t="s">
        <v>1017</v>
      </c>
      <c r="C164" s="86">
        <v>45444</v>
      </c>
      <c r="D164" s="84" t="s">
        <v>84</v>
      </c>
      <c r="E164" s="78" t="s">
        <v>84</v>
      </c>
      <c r="F164" s="92"/>
      <c r="G164" s="89"/>
      <c r="H164" s="89" t="s">
        <v>84</v>
      </c>
      <c r="I164" s="89"/>
      <c r="J164" s="89"/>
      <c r="K164" s="89"/>
      <c r="L164" s="89"/>
      <c r="M164" s="89"/>
      <c r="N164" s="90"/>
      <c r="O164" s="98" t="s">
        <v>796</v>
      </c>
      <c r="P164" s="99">
        <v>45470</v>
      </c>
      <c r="Q164" s="100">
        <v>1</v>
      </c>
      <c r="R164" s="100">
        <v>2</v>
      </c>
      <c r="S164" s="77">
        <v>3</v>
      </c>
      <c r="T164" s="77">
        <v>4</v>
      </c>
      <c r="U164" s="77">
        <v>5</v>
      </c>
      <c r="V164" s="77">
        <v>6</v>
      </c>
      <c r="W164" s="77">
        <v>7</v>
      </c>
      <c r="X164" s="100">
        <v>8</v>
      </c>
      <c r="Y164" s="100">
        <v>9</v>
      </c>
      <c r="Z164" s="77">
        <v>10</v>
      </c>
      <c r="AA164" s="77">
        <v>11</v>
      </c>
      <c r="AB164" s="77">
        <v>12</v>
      </c>
      <c r="AC164" s="77">
        <v>13</v>
      </c>
      <c r="AD164" s="77">
        <v>14</v>
      </c>
      <c r="AE164" s="100">
        <v>15</v>
      </c>
      <c r="AF164" s="100">
        <v>16</v>
      </c>
      <c r="AG164" s="77">
        <v>17</v>
      </c>
      <c r="AH164" s="77">
        <v>18</v>
      </c>
      <c r="AI164" s="77">
        <v>19</v>
      </c>
      <c r="AJ164" s="77">
        <v>20</v>
      </c>
      <c r="AK164" s="77">
        <v>21</v>
      </c>
      <c r="AL164" s="100">
        <v>22</v>
      </c>
      <c r="AM164" s="100">
        <v>23</v>
      </c>
      <c r="AN164" s="77">
        <v>24</v>
      </c>
      <c r="AO164" s="77">
        <v>25</v>
      </c>
      <c r="AP164" s="77">
        <v>26</v>
      </c>
      <c r="AQ164" s="79">
        <v>27</v>
      </c>
      <c r="AR164" s="77">
        <v>28</v>
      </c>
      <c r="AS164" s="100">
        <v>29</v>
      </c>
      <c r="AT164" s="100">
        <v>30</v>
      </c>
      <c r="AU164" s="78"/>
      <c r="AV164" s="8"/>
    </row>
    <row r="165" spans="1:48" s="3" customFormat="1" ht="52.5" customHeight="1" x14ac:dyDescent="0.25">
      <c r="A165" s="75" t="str">
        <f>VLOOKUP(B165,Apoio!$A:$C,3,FALSE)</f>
        <v>MCSD EE - Liquidação</v>
      </c>
      <c r="B165" s="82" t="s">
        <v>659</v>
      </c>
      <c r="C165" s="86">
        <v>45413</v>
      </c>
      <c r="D165" s="84" t="s">
        <v>971</v>
      </c>
      <c r="E165" s="78" t="s">
        <v>84</v>
      </c>
      <c r="F165" s="88"/>
      <c r="G165" s="89"/>
      <c r="H165" s="89" t="s">
        <v>84</v>
      </c>
      <c r="I165" s="89"/>
      <c r="J165" s="89"/>
      <c r="K165" s="89"/>
      <c r="L165" s="89"/>
      <c r="M165" s="89"/>
      <c r="N165" s="90"/>
      <c r="O165" s="98" t="s">
        <v>796</v>
      </c>
      <c r="P165" s="99">
        <v>45470</v>
      </c>
      <c r="Q165" s="100">
        <v>1</v>
      </c>
      <c r="R165" s="100">
        <v>2</v>
      </c>
      <c r="S165" s="77">
        <v>3</v>
      </c>
      <c r="T165" s="77">
        <v>4</v>
      </c>
      <c r="U165" s="77">
        <v>5</v>
      </c>
      <c r="V165" s="77">
        <v>6</v>
      </c>
      <c r="W165" s="77">
        <v>7</v>
      </c>
      <c r="X165" s="100">
        <v>8</v>
      </c>
      <c r="Y165" s="100">
        <v>9</v>
      </c>
      <c r="Z165" s="77">
        <v>10</v>
      </c>
      <c r="AA165" s="77">
        <v>11</v>
      </c>
      <c r="AB165" s="77">
        <v>12</v>
      </c>
      <c r="AC165" s="77">
        <v>13</v>
      </c>
      <c r="AD165" s="77">
        <v>14</v>
      </c>
      <c r="AE165" s="100">
        <v>15</v>
      </c>
      <c r="AF165" s="100">
        <v>16</v>
      </c>
      <c r="AG165" s="77">
        <v>17</v>
      </c>
      <c r="AH165" s="77">
        <v>18</v>
      </c>
      <c r="AI165" s="77">
        <v>19</v>
      </c>
      <c r="AJ165" s="77">
        <v>20</v>
      </c>
      <c r="AK165" s="77">
        <v>21</v>
      </c>
      <c r="AL165" s="100">
        <v>22</v>
      </c>
      <c r="AM165" s="100">
        <v>23</v>
      </c>
      <c r="AN165" s="77">
        <v>24</v>
      </c>
      <c r="AO165" s="77">
        <v>25</v>
      </c>
      <c r="AP165" s="77">
        <v>26</v>
      </c>
      <c r="AQ165" s="79">
        <v>27</v>
      </c>
      <c r="AR165" s="77">
        <v>28</v>
      </c>
      <c r="AS165" s="100">
        <v>29</v>
      </c>
      <c r="AT165" s="100">
        <v>30</v>
      </c>
      <c r="AU165" s="78" t="s">
        <v>972</v>
      </c>
    </row>
    <row r="166" spans="1:48" s="6" customFormat="1" ht="36" customHeight="1" x14ac:dyDescent="0.25">
      <c r="A166" s="75" t="str">
        <f>VLOOKUP(B166,Apoio!$A:$C,3,FALSE)</f>
        <v>AGP</v>
      </c>
      <c r="B166" s="82" t="s">
        <v>634</v>
      </c>
      <c r="C166" s="86">
        <v>45413</v>
      </c>
      <c r="D166" s="84" t="s">
        <v>31</v>
      </c>
      <c r="E166" s="78" t="s">
        <v>128</v>
      </c>
      <c r="F166" s="88" t="s">
        <v>780</v>
      </c>
      <c r="G166" s="89" t="s">
        <v>858</v>
      </c>
      <c r="H166" s="89"/>
      <c r="I166" s="89"/>
      <c r="J166" s="89"/>
      <c r="K166" s="89"/>
      <c r="L166" s="89"/>
      <c r="M166" s="89"/>
      <c r="N166" s="90"/>
      <c r="O166" s="98" t="s">
        <v>796</v>
      </c>
      <c r="P166" s="99">
        <v>45470</v>
      </c>
      <c r="Q166" s="100">
        <v>1</v>
      </c>
      <c r="R166" s="100">
        <v>2</v>
      </c>
      <c r="S166" s="77">
        <v>3</v>
      </c>
      <c r="T166" s="77">
        <v>4</v>
      </c>
      <c r="U166" s="77">
        <v>5</v>
      </c>
      <c r="V166" s="77">
        <v>6</v>
      </c>
      <c r="W166" s="77">
        <v>7</v>
      </c>
      <c r="X166" s="100">
        <v>8</v>
      </c>
      <c r="Y166" s="100">
        <v>9</v>
      </c>
      <c r="Z166" s="77">
        <v>10</v>
      </c>
      <c r="AA166" s="77">
        <v>11</v>
      </c>
      <c r="AB166" s="77">
        <v>12</v>
      </c>
      <c r="AC166" s="77">
        <v>13</v>
      </c>
      <c r="AD166" s="77">
        <v>14</v>
      </c>
      <c r="AE166" s="100">
        <v>15</v>
      </c>
      <c r="AF166" s="100">
        <v>16</v>
      </c>
      <c r="AG166" s="77">
        <v>17</v>
      </c>
      <c r="AH166" s="77">
        <v>18</v>
      </c>
      <c r="AI166" s="77">
        <v>19</v>
      </c>
      <c r="AJ166" s="77">
        <v>20</v>
      </c>
      <c r="AK166" s="77">
        <v>21</v>
      </c>
      <c r="AL166" s="100">
        <v>22</v>
      </c>
      <c r="AM166" s="100">
        <v>23</v>
      </c>
      <c r="AN166" s="77">
        <v>24</v>
      </c>
      <c r="AO166" s="77">
        <v>25</v>
      </c>
      <c r="AP166" s="77">
        <v>26</v>
      </c>
      <c r="AQ166" s="79">
        <v>27</v>
      </c>
      <c r="AR166" s="77">
        <v>28</v>
      </c>
      <c r="AS166" s="100">
        <v>29</v>
      </c>
      <c r="AT166" s="100">
        <v>30</v>
      </c>
      <c r="AU166" s="78"/>
      <c r="AV166" s="8"/>
    </row>
    <row r="167" spans="1:48" s="6" customFormat="1" ht="37" customHeight="1" x14ac:dyDescent="0.25">
      <c r="A167" s="75" t="str">
        <f>VLOOKUP(B167,Apoio!$A:$C,3,FALSE)</f>
        <v>PMO</v>
      </c>
      <c r="B167" s="82" t="s">
        <v>876</v>
      </c>
      <c r="C167" s="86">
        <v>45474</v>
      </c>
      <c r="D167" s="84" t="s">
        <v>84</v>
      </c>
      <c r="E167" s="78" t="s">
        <v>84</v>
      </c>
      <c r="F167" s="88"/>
      <c r="G167" s="89"/>
      <c r="H167" s="89" t="s">
        <v>84</v>
      </c>
      <c r="I167" s="89"/>
      <c r="J167" s="89"/>
      <c r="K167" s="89"/>
      <c r="L167" s="89"/>
      <c r="M167" s="89"/>
      <c r="N167" s="90"/>
      <c r="O167" s="98" t="s">
        <v>796</v>
      </c>
      <c r="P167" s="99">
        <v>45470</v>
      </c>
      <c r="Q167" s="100">
        <v>1</v>
      </c>
      <c r="R167" s="100">
        <v>2</v>
      </c>
      <c r="S167" s="77">
        <v>3</v>
      </c>
      <c r="T167" s="77">
        <v>4</v>
      </c>
      <c r="U167" s="77">
        <v>5</v>
      </c>
      <c r="V167" s="77">
        <v>6</v>
      </c>
      <c r="W167" s="77">
        <v>7</v>
      </c>
      <c r="X167" s="100">
        <v>8</v>
      </c>
      <c r="Y167" s="100">
        <v>9</v>
      </c>
      <c r="Z167" s="77">
        <v>10</v>
      </c>
      <c r="AA167" s="77">
        <v>11</v>
      </c>
      <c r="AB167" s="77">
        <v>12</v>
      </c>
      <c r="AC167" s="77">
        <v>13</v>
      </c>
      <c r="AD167" s="77">
        <v>14</v>
      </c>
      <c r="AE167" s="100">
        <v>15</v>
      </c>
      <c r="AF167" s="100">
        <v>16</v>
      </c>
      <c r="AG167" s="77">
        <v>17</v>
      </c>
      <c r="AH167" s="77">
        <v>18</v>
      </c>
      <c r="AI167" s="77">
        <v>19</v>
      </c>
      <c r="AJ167" s="77">
        <v>20</v>
      </c>
      <c r="AK167" s="77">
        <v>21</v>
      </c>
      <c r="AL167" s="100">
        <v>22</v>
      </c>
      <c r="AM167" s="100">
        <v>23</v>
      </c>
      <c r="AN167" s="77">
        <v>24</v>
      </c>
      <c r="AO167" s="77">
        <v>25</v>
      </c>
      <c r="AP167" s="77">
        <v>26</v>
      </c>
      <c r="AQ167" s="79">
        <v>27</v>
      </c>
      <c r="AR167" s="77">
        <v>28</v>
      </c>
      <c r="AS167" s="100">
        <v>29</v>
      </c>
      <c r="AT167" s="100">
        <v>30</v>
      </c>
      <c r="AU167" s="78"/>
      <c r="AV167" s="8"/>
    </row>
    <row r="168" spans="1:48" s="6" customFormat="1" ht="58" x14ac:dyDescent="0.25">
      <c r="A168" s="75" t="str">
        <f>VLOOKUP(B168,Apoio!$A:$C,3,FALSE)</f>
        <v>Monitoramento Prudencial</v>
      </c>
      <c r="B168" s="82" t="s">
        <v>1011</v>
      </c>
      <c r="C168" s="86">
        <v>45444</v>
      </c>
      <c r="D168" s="84" t="s">
        <v>84</v>
      </c>
      <c r="E168" s="78" t="s">
        <v>84</v>
      </c>
      <c r="F168" s="89"/>
      <c r="G168" s="89"/>
      <c r="H168" s="89" t="s">
        <v>84</v>
      </c>
      <c r="I168" s="89"/>
      <c r="J168" s="89"/>
      <c r="K168" s="89"/>
      <c r="L168" s="89"/>
      <c r="M168" s="89"/>
      <c r="N168" s="90"/>
      <c r="O168" s="98" t="s">
        <v>796</v>
      </c>
      <c r="P168" s="99">
        <v>45470</v>
      </c>
      <c r="Q168" s="100">
        <v>1</v>
      </c>
      <c r="R168" s="100">
        <v>2</v>
      </c>
      <c r="S168" s="77">
        <v>3</v>
      </c>
      <c r="T168" s="77">
        <v>4</v>
      </c>
      <c r="U168" s="77">
        <v>5</v>
      </c>
      <c r="V168" s="77">
        <v>6</v>
      </c>
      <c r="W168" s="77">
        <v>7</v>
      </c>
      <c r="X168" s="100">
        <v>8</v>
      </c>
      <c r="Y168" s="100">
        <v>9</v>
      </c>
      <c r="Z168" s="77">
        <v>10</v>
      </c>
      <c r="AA168" s="77">
        <v>11</v>
      </c>
      <c r="AB168" s="77">
        <v>12</v>
      </c>
      <c r="AC168" s="77">
        <v>13</v>
      </c>
      <c r="AD168" s="77">
        <v>14</v>
      </c>
      <c r="AE168" s="100">
        <v>15</v>
      </c>
      <c r="AF168" s="100">
        <v>16</v>
      </c>
      <c r="AG168" s="77">
        <v>17</v>
      </c>
      <c r="AH168" s="77">
        <v>18</v>
      </c>
      <c r="AI168" s="77">
        <v>19</v>
      </c>
      <c r="AJ168" s="77">
        <v>20</v>
      </c>
      <c r="AK168" s="77">
        <v>21</v>
      </c>
      <c r="AL168" s="100">
        <v>22</v>
      </c>
      <c r="AM168" s="100">
        <v>23</v>
      </c>
      <c r="AN168" s="77">
        <v>24</v>
      </c>
      <c r="AO168" s="77">
        <v>25</v>
      </c>
      <c r="AP168" s="77">
        <v>26</v>
      </c>
      <c r="AQ168" s="79">
        <v>27</v>
      </c>
      <c r="AR168" s="77">
        <v>28</v>
      </c>
      <c r="AS168" s="100">
        <v>29</v>
      </c>
      <c r="AT168" s="100">
        <v>30</v>
      </c>
      <c r="AU168" s="78"/>
      <c r="AV168" s="8"/>
    </row>
    <row r="169" spans="1:48" s="6" customFormat="1" ht="58" x14ac:dyDescent="0.25">
      <c r="A169" s="75" t="str">
        <f>VLOOKUP(B169,Apoio!$A:$C,3,FALSE)</f>
        <v>Monitoramento Prudencial</v>
      </c>
      <c r="B169" s="82" t="s">
        <v>1013</v>
      </c>
      <c r="C169" s="86">
        <v>45444</v>
      </c>
      <c r="D169" s="84" t="s">
        <v>930</v>
      </c>
      <c r="E169" s="78" t="s">
        <v>84</v>
      </c>
      <c r="F169" s="89"/>
      <c r="G169" s="89"/>
      <c r="H169" s="89" t="s">
        <v>84</v>
      </c>
      <c r="I169" s="89"/>
      <c r="J169" s="89"/>
      <c r="K169" s="89"/>
      <c r="L169" s="89"/>
      <c r="M169" s="89"/>
      <c r="N169" s="90"/>
      <c r="O169" s="98" t="s">
        <v>796</v>
      </c>
      <c r="P169" s="99">
        <v>45471</v>
      </c>
      <c r="Q169" s="100">
        <v>1</v>
      </c>
      <c r="R169" s="100">
        <v>2</v>
      </c>
      <c r="S169" s="77">
        <v>3</v>
      </c>
      <c r="T169" s="77">
        <v>4</v>
      </c>
      <c r="U169" s="77">
        <v>5</v>
      </c>
      <c r="V169" s="77">
        <v>6</v>
      </c>
      <c r="W169" s="77">
        <v>7</v>
      </c>
      <c r="X169" s="100">
        <v>8</v>
      </c>
      <c r="Y169" s="100">
        <v>9</v>
      </c>
      <c r="Z169" s="77">
        <v>10</v>
      </c>
      <c r="AA169" s="77">
        <v>11</v>
      </c>
      <c r="AB169" s="77">
        <v>12</v>
      </c>
      <c r="AC169" s="77">
        <v>13</v>
      </c>
      <c r="AD169" s="77">
        <v>14</v>
      </c>
      <c r="AE169" s="100">
        <v>15</v>
      </c>
      <c r="AF169" s="100">
        <v>16</v>
      </c>
      <c r="AG169" s="77">
        <v>17</v>
      </c>
      <c r="AH169" s="77">
        <v>18</v>
      </c>
      <c r="AI169" s="77">
        <v>19</v>
      </c>
      <c r="AJ169" s="77">
        <v>20</v>
      </c>
      <c r="AK169" s="77">
        <v>21</v>
      </c>
      <c r="AL169" s="100">
        <v>22</v>
      </c>
      <c r="AM169" s="100">
        <v>23</v>
      </c>
      <c r="AN169" s="77">
        <v>24</v>
      </c>
      <c r="AO169" s="77">
        <v>25</v>
      </c>
      <c r="AP169" s="77">
        <v>26</v>
      </c>
      <c r="AQ169" s="77">
        <v>27</v>
      </c>
      <c r="AR169" s="79">
        <v>28</v>
      </c>
      <c r="AS169" s="100">
        <v>29</v>
      </c>
      <c r="AT169" s="100">
        <v>30</v>
      </c>
      <c r="AU169" s="78"/>
      <c r="AV169" s="8"/>
    </row>
    <row r="170" spans="1:48" s="6" customFormat="1" ht="37" customHeight="1" x14ac:dyDescent="0.25">
      <c r="A170" s="75" t="str">
        <f>VLOOKUP(B170,Apoio!$A:$C,3,FALSE)</f>
        <v>PMO</v>
      </c>
      <c r="B170" s="82" t="s">
        <v>876</v>
      </c>
      <c r="C170" s="86">
        <v>45474</v>
      </c>
      <c r="D170" s="84" t="s">
        <v>84</v>
      </c>
      <c r="E170" s="78" t="s">
        <v>84</v>
      </c>
      <c r="F170" s="88"/>
      <c r="G170" s="89"/>
      <c r="H170" s="89" t="s">
        <v>84</v>
      </c>
      <c r="I170" s="89"/>
      <c r="J170" s="89"/>
      <c r="K170" s="89"/>
      <c r="L170" s="89"/>
      <c r="M170" s="89"/>
      <c r="N170" s="90"/>
      <c r="O170" s="98" t="s">
        <v>796</v>
      </c>
      <c r="P170" s="99">
        <v>45471</v>
      </c>
      <c r="Q170" s="100">
        <v>1</v>
      </c>
      <c r="R170" s="100">
        <v>2</v>
      </c>
      <c r="S170" s="77">
        <v>3</v>
      </c>
      <c r="T170" s="77">
        <v>4</v>
      </c>
      <c r="U170" s="77">
        <v>5</v>
      </c>
      <c r="V170" s="77">
        <v>6</v>
      </c>
      <c r="W170" s="77">
        <v>7</v>
      </c>
      <c r="X170" s="100">
        <v>8</v>
      </c>
      <c r="Y170" s="100">
        <v>9</v>
      </c>
      <c r="Z170" s="77">
        <v>10</v>
      </c>
      <c r="AA170" s="77">
        <v>11</v>
      </c>
      <c r="AB170" s="77">
        <v>12</v>
      </c>
      <c r="AC170" s="77">
        <v>13</v>
      </c>
      <c r="AD170" s="77">
        <v>14</v>
      </c>
      <c r="AE170" s="100">
        <v>15</v>
      </c>
      <c r="AF170" s="100">
        <v>16</v>
      </c>
      <c r="AG170" s="77">
        <v>17</v>
      </c>
      <c r="AH170" s="77">
        <v>18</v>
      </c>
      <c r="AI170" s="77">
        <v>19</v>
      </c>
      <c r="AJ170" s="77">
        <v>20</v>
      </c>
      <c r="AK170" s="77">
        <v>21</v>
      </c>
      <c r="AL170" s="100">
        <v>22</v>
      </c>
      <c r="AM170" s="100">
        <v>23</v>
      </c>
      <c r="AN170" s="77">
        <v>24</v>
      </c>
      <c r="AO170" s="77">
        <v>25</v>
      </c>
      <c r="AP170" s="77">
        <v>26</v>
      </c>
      <c r="AQ170" s="77">
        <v>27</v>
      </c>
      <c r="AR170" s="79">
        <v>28</v>
      </c>
      <c r="AS170" s="100">
        <v>29</v>
      </c>
      <c r="AT170" s="100">
        <v>30</v>
      </c>
      <c r="AU170" s="78"/>
      <c r="AV170" s="8"/>
    </row>
    <row r="171" spans="1:48" s="6" customFormat="1" ht="36" customHeight="1" x14ac:dyDescent="0.25">
      <c r="A171" s="75" t="str">
        <f>VLOOKUP(B171,Apoio!$A:$C,3,FALSE)</f>
        <v>Contribuição Associativa</v>
      </c>
      <c r="B171" s="82" t="s">
        <v>188</v>
      </c>
      <c r="C171" s="86">
        <v>45444</v>
      </c>
      <c r="D171" s="84" t="s">
        <v>20</v>
      </c>
      <c r="E171" s="78" t="s">
        <v>84</v>
      </c>
      <c r="F171" s="91"/>
      <c r="G171" s="89"/>
      <c r="H171" s="89" t="s">
        <v>84</v>
      </c>
      <c r="I171" s="89"/>
      <c r="J171" s="89"/>
      <c r="K171" s="89"/>
      <c r="L171" s="89"/>
      <c r="M171" s="89"/>
      <c r="N171" s="90"/>
      <c r="O171" s="98" t="s">
        <v>796</v>
      </c>
      <c r="P171" s="99">
        <v>45471</v>
      </c>
      <c r="Q171" s="100">
        <v>1</v>
      </c>
      <c r="R171" s="100">
        <v>2</v>
      </c>
      <c r="S171" s="77">
        <v>3</v>
      </c>
      <c r="T171" s="77">
        <v>4</v>
      </c>
      <c r="U171" s="77">
        <v>5</v>
      </c>
      <c r="V171" s="77">
        <v>6</v>
      </c>
      <c r="W171" s="77">
        <v>7</v>
      </c>
      <c r="X171" s="100">
        <v>8</v>
      </c>
      <c r="Y171" s="100">
        <v>9</v>
      </c>
      <c r="Z171" s="77">
        <v>10</v>
      </c>
      <c r="AA171" s="77">
        <v>11</v>
      </c>
      <c r="AB171" s="77">
        <v>12</v>
      </c>
      <c r="AC171" s="77">
        <v>13</v>
      </c>
      <c r="AD171" s="77">
        <v>14</v>
      </c>
      <c r="AE171" s="100">
        <v>15</v>
      </c>
      <c r="AF171" s="100">
        <v>16</v>
      </c>
      <c r="AG171" s="77">
        <v>17</v>
      </c>
      <c r="AH171" s="77">
        <v>18</v>
      </c>
      <c r="AI171" s="77">
        <v>19</v>
      </c>
      <c r="AJ171" s="77">
        <v>20</v>
      </c>
      <c r="AK171" s="77">
        <v>21</v>
      </c>
      <c r="AL171" s="100">
        <v>22</v>
      </c>
      <c r="AM171" s="100">
        <v>23</v>
      </c>
      <c r="AN171" s="77">
        <v>24</v>
      </c>
      <c r="AO171" s="77">
        <v>25</v>
      </c>
      <c r="AP171" s="77">
        <v>26</v>
      </c>
      <c r="AQ171" s="77">
        <v>27</v>
      </c>
      <c r="AR171" s="79">
        <v>28</v>
      </c>
      <c r="AS171" s="100">
        <v>29</v>
      </c>
      <c r="AT171" s="100">
        <v>30</v>
      </c>
      <c r="AU171" s="78"/>
      <c r="AV171" s="8"/>
    </row>
    <row r="172" spans="1:48" s="6" customFormat="1" ht="36" customHeight="1" x14ac:dyDescent="0.25">
      <c r="A172" s="75" t="str">
        <f>VLOOKUP(B172,Apoio!$A:$C,3,FALSE)</f>
        <v>MCSD EN - Liquidação</v>
      </c>
      <c r="B172" s="82" t="s">
        <v>420</v>
      </c>
      <c r="C172" s="86">
        <v>45413</v>
      </c>
      <c r="D172" s="84" t="s">
        <v>1020</v>
      </c>
      <c r="E172" s="78" t="s">
        <v>84</v>
      </c>
      <c r="F172" s="92"/>
      <c r="G172" s="89"/>
      <c r="H172" s="89" t="s">
        <v>84</v>
      </c>
      <c r="I172" s="89"/>
      <c r="J172" s="89"/>
      <c r="K172" s="89"/>
      <c r="L172" s="89"/>
      <c r="M172" s="89"/>
      <c r="N172" s="90"/>
      <c r="O172" s="98" t="s">
        <v>796</v>
      </c>
      <c r="P172" s="99">
        <v>45471</v>
      </c>
      <c r="Q172" s="100">
        <v>1</v>
      </c>
      <c r="R172" s="100">
        <v>2</v>
      </c>
      <c r="S172" s="77">
        <v>3</v>
      </c>
      <c r="T172" s="77">
        <v>4</v>
      </c>
      <c r="U172" s="77">
        <v>5</v>
      </c>
      <c r="V172" s="77">
        <v>6</v>
      </c>
      <c r="W172" s="77">
        <v>7</v>
      </c>
      <c r="X172" s="100">
        <v>8</v>
      </c>
      <c r="Y172" s="100">
        <v>9</v>
      </c>
      <c r="Z172" s="77">
        <v>10</v>
      </c>
      <c r="AA172" s="77">
        <v>11</v>
      </c>
      <c r="AB172" s="77">
        <v>12</v>
      </c>
      <c r="AC172" s="77">
        <v>13</v>
      </c>
      <c r="AD172" s="77">
        <v>14</v>
      </c>
      <c r="AE172" s="100">
        <v>15</v>
      </c>
      <c r="AF172" s="100">
        <v>16</v>
      </c>
      <c r="AG172" s="77">
        <v>17</v>
      </c>
      <c r="AH172" s="77">
        <v>18</v>
      </c>
      <c r="AI172" s="77">
        <v>19</v>
      </c>
      <c r="AJ172" s="77">
        <v>20</v>
      </c>
      <c r="AK172" s="77">
        <v>21</v>
      </c>
      <c r="AL172" s="100">
        <v>22</v>
      </c>
      <c r="AM172" s="100">
        <v>23</v>
      </c>
      <c r="AN172" s="77">
        <v>24</v>
      </c>
      <c r="AO172" s="77">
        <v>25</v>
      </c>
      <c r="AP172" s="77">
        <v>26</v>
      </c>
      <c r="AQ172" s="77">
        <v>27</v>
      </c>
      <c r="AR172" s="79">
        <v>28</v>
      </c>
      <c r="AS172" s="100">
        <v>29</v>
      </c>
      <c r="AT172" s="100">
        <v>30</v>
      </c>
      <c r="AU172" s="78"/>
      <c r="AV172" s="8"/>
    </row>
    <row r="173" spans="1:48" s="6" customFormat="1" ht="76" customHeight="1" x14ac:dyDescent="0.25">
      <c r="A173" s="75" t="str">
        <f>VLOOKUP(B173,Apoio!$A:$C,3,FALSE)</f>
        <v>AGP</v>
      </c>
      <c r="B173" s="82" t="s">
        <v>578</v>
      </c>
      <c r="C173" s="86">
        <v>45444</v>
      </c>
      <c r="D173" s="84" t="s">
        <v>372</v>
      </c>
      <c r="E173" s="78" t="s">
        <v>84</v>
      </c>
      <c r="F173" s="88"/>
      <c r="G173" s="89"/>
      <c r="H173" s="89" t="s">
        <v>84</v>
      </c>
      <c r="I173" s="89"/>
      <c r="J173" s="89"/>
      <c r="K173" s="89"/>
      <c r="L173" s="89"/>
      <c r="M173" s="89"/>
      <c r="N173" s="90"/>
      <c r="O173" s="98" t="s">
        <v>796</v>
      </c>
      <c r="P173" s="99">
        <v>45471</v>
      </c>
      <c r="Q173" s="100">
        <v>1</v>
      </c>
      <c r="R173" s="100">
        <v>2</v>
      </c>
      <c r="S173" s="77">
        <v>3</v>
      </c>
      <c r="T173" s="77">
        <v>4</v>
      </c>
      <c r="U173" s="77">
        <v>5</v>
      </c>
      <c r="V173" s="77">
        <v>6</v>
      </c>
      <c r="W173" s="77">
        <v>7</v>
      </c>
      <c r="X173" s="100">
        <v>8</v>
      </c>
      <c r="Y173" s="100">
        <v>9</v>
      </c>
      <c r="Z173" s="77">
        <v>10</v>
      </c>
      <c r="AA173" s="77">
        <v>11</v>
      </c>
      <c r="AB173" s="77">
        <v>12</v>
      </c>
      <c r="AC173" s="77">
        <v>13</v>
      </c>
      <c r="AD173" s="77">
        <v>14</v>
      </c>
      <c r="AE173" s="100">
        <v>15</v>
      </c>
      <c r="AF173" s="100">
        <v>16</v>
      </c>
      <c r="AG173" s="77">
        <v>17</v>
      </c>
      <c r="AH173" s="77">
        <v>18</v>
      </c>
      <c r="AI173" s="77">
        <v>19</v>
      </c>
      <c r="AJ173" s="77">
        <v>20</v>
      </c>
      <c r="AK173" s="77">
        <v>21</v>
      </c>
      <c r="AL173" s="100">
        <v>22</v>
      </c>
      <c r="AM173" s="100">
        <v>23</v>
      </c>
      <c r="AN173" s="77">
        <v>24</v>
      </c>
      <c r="AO173" s="77">
        <v>25</v>
      </c>
      <c r="AP173" s="77">
        <v>26</v>
      </c>
      <c r="AQ173" s="77">
        <v>27</v>
      </c>
      <c r="AR173" s="79">
        <v>28</v>
      </c>
      <c r="AS173" s="100">
        <v>29</v>
      </c>
      <c r="AT173" s="100">
        <v>30</v>
      </c>
      <c r="AU173" s="78"/>
      <c r="AV173" s="8"/>
    </row>
    <row r="174" spans="1:48" s="21" customFormat="1" ht="15.75" customHeight="1" x14ac:dyDescent="0.25">
      <c r="A174" s="22"/>
      <c r="B174" s="28"/>
      <c r="C174" s="34"/>
      <c r="D174" s="35"/>
      <c r="E174" s="36"/>
      <c r="F174" s="36"/>
      <c r="G174" s="36"/>
      <c r="H174" s="36"/>
      <c r="I174" s="36"/>
      <c r="J174" s="36"/>
      <c r="K174" s="36"/>
      <c r="L174" s="36"/>
      <c r="M174" s="36"/>
      <c r="N174" s="36"/>
      <c r="O174" s="36"/>
      <c r="P174" s="36"/>
      <c r="Q174" s="37"/>
      <c r="R174" s="37"/>
      <c r="S174" s="37"/>
      <c r="T174" s="37"/>
      <c r="U174" s="37"/>
      <c r="V174" s="38"/>
      <c r="W174" s="38"/>
      <c r="X174" s="37"/>
      <c r="Y174" s="37"/>
      <c r="Z174" s="38"/>
      <c r="AA174" s="37"/>
      <c r="AB174" s="37"/>
      <c r="AC174" s="38"/>
      <c r="AD174" s="38"/>
      <c r="AE174" s="37"/>
      <c r="AF174" s="37"/>
      <c r="AG174" s="37"/>
      <c r="AH174" s="37"/>
      <c r="AI174" s="37"/>
      <c r="AJ174" s="37"/>
      <c r="AK174" s="37"/>
      <c r="AL174" s="37"/>
      <c r="AM174" s="37"/>
      <c r="AN174" s="37"/>
      <c r="AO174" s="37"/>
      <c r="AP174" s="37"/>
      <c r="AQ174" s="37"/>
      <c r="AR174" s="37"/>
      <c r="AS174" s="37"/>
      <c r="AT174" s="37"/>
      <c r="AU174" s="57"/>
    </row>
    <row r="175" spans="1:48" s="3" customFormat="1" ht="16.5" customHeight="1" x14ac:dyDescent="0.25">
      <c r="A175" s="22"/>
      <c r="B175" s="26" t="s">
        <v>405</v>
      </c>
      <c r="C175" s="27"/>
      <c r="D175" s="28"/>
      <c r="E175" s="28"/>
      <c r="F175" s="28"/>
      <c r="G175" s="28"/>
      <c r="H175" s="28"/>
      <c r="I175" s="28"/>
      <c r="J175" s="28"/>
      <c r="K175" s="10"/>
      <c r="L175" s="10"/>
      <c r="M175" s="10"/>
      <c r="N175" s="10"/>
      <c r="O175" s="10"/>
      <c r="P175" s="10"/>
      <c r="Q175" s="23"/>
      <c r="R175" s="23"/>
      <c r="S175" s="23"/>
      <c r="T175" s="23"/>
      <c r="U175" s="23"/>
      <c r="V175" s="10"/>
      <c r="W175" s="10"/>
      <c r="X175" s="10"/>
      <c r="Y175" s="23"/>
      <c r="Z175" s="23"/>
      <c r="AA175" s="23"/>
      <c r="AB175" s="23"/>
      <c r="AC175" s="10"/>
      <c r="AD175" s="10"/>
      <c r="AE175" s="23"/>
      <c r="AF175" s="23"/>
      <c r="AG175" s="23"/>
      <c r="AH175" s="23"/>
      <c r="AI175" s="23"/>
      <c r="AJ175" s="23"/>
      <c r="AK175" s="23"/>
      <c r="AL175" s="23"/>
      <c r="AM175" s="23"/>
      <c r="AN175" s="23"/>
      <c r="AO175" s="23"/>
      <c r="AP175" s="23"/>
      <c r="AQ175" s="23"/>
      <c r="AR175" s="23"/>
      <c r="AS175" s="23"/>
      <c r="AT175" s="23"/>
      <c r="AU175" s="28"/>
    </row>
    <row r="176" spans="1:48" s="3" customFormat="1" ht="16.5" customHeight="1" x14ac:dyDescent="0.25">
      <c r="A176" s="22"/>
      <c r="B176" s="26"/>
      <c r="C176" s="26"/>
      <c r="D176" s="26"/>
      <c r="E176" s="26"/>
      <c r="F176" s="26"/>
      <c r="G176" s="26"/>
      <c r="H176" s="26"/>
      <c r="I176" s="26"/>
      <c r="J176" s="28"/>
      <c r="K176" s="10"/>
      <c r="L176" s="10"/>
      <c r="M176" s="10"/>
      <c r="N176" s="10"/>
      <c r="O176" s="10"/>
      <c r="P176" s="10"/>
      <c r="Q176" s="23"/>
      <c r="R176" s="23"/>
      <c r="S176" s="23"/>
      <c r="T176" s="23"/>
      <c r="U176" s="23"/>
      <c r="V176" s="10"/>
      <c r="W176" s="10"/>
      <c r="X176" s="10"/>
      <c r="Y176" s="23"/>
      <c r="Z176" s="23"/>
      <c r="AA176" s="23"/>
      <c r="AB176" s="23"/>
      <c r="AC176" s="10"/>
      <c r="AD176" s="10"/>
      <c r="AE176" s="23"/>
      <c r="AF176" s="23"/>
      <c r="AG176" s="23"/>
      <c r="AH176" s="23"/>
      <c r="AI176" s="23"/>
      <c r="AJ176" s="23"/>
      <c r="AK176" s="23"/>
      <c r="AL176" s="23"/>
      <c r="AM176" s="23"/>
      <c r="AN176" s="23"/>
      <c r="AO176" s="23"/>
      <c r="AP176" s="23"/>
      <c r="AQ176" s="23"/>
      <c r="AR176" s="23"/>
      <c r="AS176" s="23"/>
      <c r="AT176" s="23"/>
      <c r="AU176" s="28"/>
    </row>
    <row r="177" spans="1:48" s="3" customFormat="1" ht="16.5" customHeight="1" x14ac:dyDescent="0.35">
      <c r="A177" s="22"/>
      <c r="B177" s="68" t="s">
        <v>81</v>
      </c>
      <c r="C177" s="69"/>
      <c r="D177" s="26"/>
      <c r="E177" s="30"/>
      <c r="F177" s="26"/>
      <c r="G177" s="26"/>
      <c r="H177" s="26"/>
      <c r="I177" s="26"/>
      <c r="J177" s="28"/>
      <c r="K177" s="10"/>
      <c r="L177" s="10"/>
      <c r="M177" s="10"/>
      <c r="N177" s="10"/>
      <c r="O177" s="10"/>
      <c r="P177" s="10"/>
      <c r="Q177" s="24"/>
      <c r="R177" s="24"/>
      <c r="S177" s="23"/>
      <c r="T177" s="24"/>
      <c r="U177" s="24"/>
      <c r="V177" s="11"/>
      <c r="W177" s="11"/>
      <c r="X177" s="11"/>
      <c r="Y177" s="23"/>
      <c r="Z177" s="23"/>
      <c r="AA177" s="24"/>
      <c r="AB177" s="24"/>
      <c r="AC177" s="11"/>
      <c r="AD177" s="11"/>
      <c r="AE177" s="24"/>
      <c r="AF177" s="24"/>
      <c r="AG177" s="24"/>
      <c r="AH177" s="24"/>
      <c r="AI177" s="24"/>
      <c r="AJ177" s="24"/>
      <c r="AK177" s="24"/>
      <c r="AL177" s="24"/>
      <c r="AM177" s="24"/>
      <c r="AN177" s="24"/>
      <c r="AO177" s="24"/>
      <c r="AP177" s="24"/>
      <c r="AQ177" s="24"/>
      <c r="AR177" s="24"/>
      <c r="AS177" s="24"/>
      <c r="AT177" s="24"/>
      <c r="AU177" s="28"/>
    </row>
    <row r="178" spans="1:48" s="3" customFormat="1" ht="16.5" customHeight="1" x14ac:dyDescent="0.35">
      <c r="A178" s="22"/>
      <c r="B178" s="48" t="s">
        <v>603</v>
      </c>
      <c r="C178" s="26"/>
      <c r="D178" s="26"/>
      <c r="E178" s="29" t="s">
        <v>604</v>
      </c>
      <c r="F178" s="30"/>
      <c r="G178" s="26"/>
      <c r="H178" s="26"/>
      <c r="I178" s="26"/>
      <c r="J178" s="28"/>
      <c r="K178" s="10"/>
      <c r="L178" s="10"/>
      <c r="M178" s="25"/>
      <c r="N178" s="11"/>
      <c r="O178" s="11"/>
      <c r="P178" s="11"/>
      <c r="Q178" s="24"/>
      <c r="R178" s="24"/>
      <c r="S178" s="23"/>
      <c r="T178" s="24"/>
      <c r="U178" s="24"/>
      <c r="V178" s="11"/>
      <c r="W178" s="11"/>
      <c r="X178" s="11"/>
      <c r="Y178" s="23"/>
      <c r="Z178" s="23"/>
      <c r="AA178" s="24"/>
      <c r="AB178" s="24"/>
      <c r="AC178" s="11"/>
      <c r="AD178" s="11"/>
      <c r="AE178" s="24"/>
      <c r="AF178" s="24"/>
      <c r="AG178" s="24"/>
      <c r="AH178" s="24"/>
      <c r="AI178" s="24"/>
      <c r="AJ178" s="24"/>
      <c r="AK178" s="24"/>
      <c r="AL178" s="24"/>
      <c r="AM178" s="24"/>
      <c r="AN178" s="24"/>
      <c r="AO178" s="24"/>
      <c r="AP178" s="24"/>
      <c r="AQ178" s="24"/>
      <c r="AR178" s="24"/>
      <c r="AS178" s="24"/>
      <c r="AT178" s="24"/>
      <c r="AU178" s="28"/>
    </row>
    <row r="179" spans="1:48" x14ac:dyDescent="0.35">
      <c r="A179" s="22"/>
      <c r="B179" s="70" t="s">
        <v>605</v>
      </c>
      <c r="C179" s="31"/>
      <c r="D179" s="26"/>
      <c r="E179" s="48" t="s">
        <v>630</v>
      </c>
      <c r="F179" s="30"/>
      <c r="G179" s="26"/>
      <c r="H179" s="26"/>
      <c r="I179" s="26"/>
      <c r="J179" s="28"/>
      <c r="K179" s="10"/>
      <c r="L179" s="10"/>
      <c r="M179" s="11"/>
      <c r="N179" s="11"/>
      <c r="O179" s="11"/>
      <c r="P179" s="11"/>
      <c r="S179" s="24"/>
      <c r="Y179" s="24"/>
      <c r="Z179" s="24"/>
      <c r="AU179" s="26"/>
    </row>
    <row r="180" spans="1:48" x14ac:dyDescent="0.35">
      <c r="A180" s="22"/>
      <c r="B180" s="26" t="s">
        <v>606</v>
      </c>
      <c r="C180" s="32"/>
      <c r="D180" s="32"/>
      <c r="E180" s="49" t="s">
        <v>631</v>
      </c>
      <c r="F180" s="30"/>
      <c r="G180" s="26"/>
      <c r="H180" s="26"/>
      <c r="I180" s="26"/>
      <c r="J180" s="28"/>
      <c r="M180" s="1"/>
      <c r="N180" s="9"/>
      <c r="O180" s="9"/>
      <c r="P180" s="9"/>
      <c r="Q180" s="24"/>
      <c r="R180" s="24"/>
      <c r="S180" s="24"/>
      <c r="T180" s="24"/>
      <c r="U180" s="24"/>
      <c r="V180" s="11"/>
      <c r="W180" s="11"/>
      <c r="X180" s="11"/>
      <c r="Y180" s="24"/>
      <c r="Z180" s="24"/>
      <c r="AA180" s="24"/>
      <c r="AB180" s="24"/>
      <c r="AC180" s="11"/>
      <c r="AD180" s="11"/>
      <c r="AE180" s="24"/>
      <c r="AF180" s="24"/>
      <c r="AG180" s="24"/>
      <c r="AH180" s="24"/>
      <c r="AI180" s="24"/>
      <c r="AJ180" s="24"/>
      <c r="AK180" s="24"/>
      <c r="AL180" s="24"/>
      <c r="AM180" s="24"/>
      <c r="AN180" s="24"/>
      <c r="AO180" s="24"/>
      <c r="AP180" s="24"/>
      <c r="AQ180" s="24"/>
      <c r="AR180" s="24"/>
      <c r="AS180" s="24"/>
      <c r="AT180" s="24"/>
      <c r="AU180" s="26"/>
    </row>
    <row r="181" spans="1:48" x14ac:dyDescent="0.35">
      <c r="A181" s="22"/>
      <c r="B181" s="32" t="s">
        <v>608</v>
      </c>
      <c r="C181"/>
      <c r="D181" s="32"/>
      <c r="E181" s="33" t="s">
        <v>607</v>
      </c>
      <c r="F181"/>
      <c r="G181" s="32"/>
      <c r="H181" s="32"/>
      <c r="I181" s="32"/>
      <c r="J181" s="32"/>
      <c r="AU181" s="58"/>
    </row>
    <row r="182" spans="1:48" s="9" customFormat="1" x14ac:dyDescent="0.35">
      <c r="A182" s="22"/>
      <c r="B182" s="26" t="s">
        <v>610</v>
      </c>
      <c r="C182" s="50"/>
      <c r="D182" s="51"/>
      <c r="E182" s="26" t="s">
        <v>609</v>
      </c>
      <c r="F182"/>
      <c r="G182" s="32"/>
      <c r="H182" s="32"/>
      <c r="I182" s="32"/>
      <c r="J182" s="32"/>
      <c r="K182" s="13"/>
      <c r="L182" s="13"/>
      <c r="M182" s="13"/>
      <c r="N182" s="13"/>
      <c r="O182" s="13"/>
      <c r="P182" s="13"/>
      <c r="AU182" s="59"/>
      <c r="AV182" s="3"/>
    </row>
    <row r="183" spans="1:48" s="9" customFormat="1" x14ac:dyDescent="0.35">
      <c r="A183" s="22"/>
      <c r="B183" s="50" t="s">
        <v>1044</v>
      </c>
      <c r="C183" s="71"/>
      <c r="D183" s="13"/>
      <c r="E183" t="s">
        <v>611</v>
      </c>
      <c r="F183" s="51"/>
      <c r="G183" s="51"/>
      <c r="H183" s="51"/>
      <c r="I183" s="51"/>
      <c r="J183" s="51"/>
      <c r="K183" s="13"/>
      <c r="L183" s="13"/>
      <c r="M183" s="13"/>
      <c r="N183" s="13"/>
      <c r="O183" s="13"/>
      <c r="P183" s="13"/>
      <c r="AU183" s="59"/>
      <c r="AV183" s="3"/>
    </row>
    <row r="184" spans="1:48" s="9" customFormat="1" x14ac:dyDescent="0.35">
      <c r="A184" s="22"/>
      <c r="B184" s="72"/>
      <c r="C184" s="72"/>
      <c r="D184" s="2"/>
      <c r="E184" s="2"/>
      <c r="F184" s="2"/>
      <c r="G184" s="2"/>
      <c r="H184" s="2"/>
      <c r="I184" s="2"/>
      <c r="J184" s="2"/>
      <c r="K184" s="2"/>
      <c r="L184" s="2"/>
      <c r="M184" s="2"/>
      <c r="N184" s="2"/>
      <c r="O184" s="2"/>
      <c r="P184" s="2"/>
      <c r="AU184" s="59"/>
      <c r="AV184" s="3"/>
    </row>
    <row r="185" spans="1:48" s="9" customFormat="1" x14ac:dyDescent="0.35">
      <c r="A185" s="22"/>
      <c r="B185" s="12"/>
      <c r="C185" s="12"/>
      <c r="D185" s="2"/>
      <c r="E185" s="12"/>
      <c r="F185" s="2"/>
      <c r="G185" s="2"/>
      <c r="H185" s="2"/>
      <c r="I185" s="2"/>
      <c r="J185" s="2"/>
      <c r="K185" s="2"/>
      <c r="L185" s="2"/>
      <c r="M185" s="2"/>
      <c r="N185" s="2"/>
      <c r="O185" s="2"/>
      <c r="P185" s="2"/>
      <c r="AU185" s="59"/>
      <c r="AV185" s="3"/>
    </row>
    <row r="186" spans="1:48" s="9" customFormat="1" x14ac:dyDescent="0.35">
      <c r="B186" s="12"/>
      <c r="C186" s="12"/>
      <c r="D186" s="2"/>
      <c r="E186" s="12"/>
      <c r="F186" s="2"/>
      <c r="G186" s="2"/>
      <c r="H186" s="2"/>
      <c r="I186" s="2"/>
      <c r="J186" s="2"/>
      <c r="K186" s="2"/>
      <c r="L186" s="2"/>
      <c r="M186" s="2"/>
      <c r="N186" s="2"/>
      <c r="O186" s="2"/>
      <c r="P186" s="2"/>
      <c r="AU186" s="59"/>
      <c r="AV186" s="3"/>
    </row>
    <row r="187" spans="1:48" s="9" customFormat="1" x14ac:dyDescent="0.35">
      <c r="B187" s="1"/>
      <c r="C187" s="1"/>
      <c r="D187" s="2"/>
      <c r="E187" s="2"/>
      <c r="F187" s="2"/>
      <c r="G187" s="2"/>
      <c r="H187" s="2"/>
      <c r="I187" s="2"/>
      <c r="J187" s="2"/>
      <c r="K187" s="2"/>
      <c r="L187" s="2"/>
      <c r="M187" s="2"/>
      <c r="N187" s="2"/>
      <c r="O187" s="2"/>
      <c r="P187" s="2"/>
      <c r="AU187" s="59"/>
      <c r="AV187" s="3"/>
    </row>
    <row r="188" spans="1:48" s="9" customFormat="1" x14ac:dyDescent="0.35">
      <c r="B188" s="1"/>
      <c r="C188" s="1"/>
      <c r="D188" s="2"/>
      <c r="E188" s="2"/>
      <c r="F188" s="2"/>
      <c r="G188" s="2"/>
      <c r="H188" s="2"/>
      <c r="I188" s="2"/>
      <c r="J188" s="2"/>
      <c r="K188" s="2"/>
      <c r="L188" s="2"/>
      <c r="M188" s="2"/>
      <c r="N188" s="2"/>
      <c r="O188" s="2"/>
      <c r="P188" s="2"/>
      <c r="AU188" s="59"/>
      <c r="AV188" s="3"/>
    </row>
    <row r="189" spans="1:48" s="9" customFormat="1" x14ac:dyDescent="0.35">
      <c r="B189" s="1"/>
      <c r="C189" s="1"/>
      <c r="D189" s="2"/>
      <c r="E189" s="2"/>
      <c r="F189" s="2"/>
      <c r="G189" s="2"/>
      <c r="H189" s="2"/>
      <c r="I189" s="2"/>
      <c r="J189" s="2"/>
      <c r="K189" s="2"/>
      <c r="L189" s="2"/>
      <c r="M189" s="2"/>
      <c r="N189" s="2"/>
      <c r="O189" s="2"/>
      <c r="P189" s="2"/>
      <c r="AU189" s="59"/>
      <c r="AV189" s="3"/>
    </row>
    <row r="190" spans="1:48" x14ac:dyDescent="0.35">
      <c r="A190" s="9"/>
      <c r="B190" s="1"/>
      <c r="C190" s="1"/>
    </row>
  </sheetData>
  <sheetProtection algorithmName="SHA-512" hashValue="3UJ+b1V99cd9ca833X7KILUPggzuOl0Y0UPYaHAJOrcfxpgoX0sS7S/r7MyfWBhDrOnTk+URAcWmMYIBxHX8DA==" saltValue="jihqXUrsaptWeDjYtkLLiQ==" spinCount="100000" sheet="1" autoFilter="0"/>
  <autoFilter ref="A3:E173" xr:uid="{00000000-0009-0000-0000-000005000000}"/>
  <mergeCells count="323">
    <mergeCell ref="AU80:AU81"/>
    <mergeCell ref="AH80:AH81"/>
    <mergeCell ref="AI80:AI81"/>
    <mergeCell ref="AJ80:AJ81"/>
    <mergeCell ref="AK80:AK81"/>
    <mergeCell ref="AL80:AL81"/>
    <mergeCell ref="AM80:AM81"/>
    <mergeCell ref="AN80:AN81"/>
    <mergeCell ref="AO80:AO81"/>
    <mergeCell ref="AP80:AP81"/>
    <mergeCell ref="AT151:AT153"/>
    <mergeCell ref="AU151:AU153"/>
    <mergeCell ref="AL151:AL153"/>
    <mergeCell ref="B80:B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Q80:AQ81"/>
    <mergeCell ref="AR80:AR81"/>
    <mergeCell ref="AS80:AS81"/>
    <mergeCell ref="AJ116:AJ128"/>
    <mergeCell ref="AK116:AK128"/>
    <mergeCell ref="AG109:AG111"/>
    <mergeCell ref="AK151:AK153"/>
    <mergeCell ref="AQ151:AQ153"/>
    <mergeCell ref="AR151:AR153"/>
    <mergeCell ref="AU109:AU111"/>
    <mergeCell ref="B151:B153"/>
    <mergeCell ref="Q151:Q153"/>
    <mergeCell ref="R151:R153"/>
    <mergeCell ref="S151:S153"/>
    <mergeCell ref="T151:T153"/>
    <mergeCell ref="U151:U153"/>
    <mergeCell ref="V151:V153"/>
    <mergeCell ref="W151:W153"/>
    <mergeCell ref="X151:X153"/>
    <mergeCell ref="Y151:Y153"/>
    <mergeCell ref="Z151:Z153"/>
    <mergeCell ref="AA151:AA153"/>
    <mergeCell ref="AM109:AM111"/>
    <mergeCell ref="AN109:AN111"/>
    <mergeCell ref="AO109:AO111"/>
    <mergeCell ref="AP109:AP111"/>
    <mergeCell ref="AS151:AS153"/>
    <mergeCell ref="AU116:AU128"/>
    <mergeCell ref="AR116:AR128"/>
    <mergeCell ref="AS116:AS128"/>
    <mergeCell ref="AT116:AT128"/>
    <mergeCell ref="AM116:AM128"/>
    <mergeCell ref="AN116:AN128"/>
    <mergeCell ref="AO116:AO128"/>
    <mergeCell ref="AP116:AP128"/>
    <mergeCell ref="AQ116:AQ128"/>
    <mergeCell ref="AN151:AN153"/>
    <mergeCell ref="AO151:AO153"/>
    <mergeCell ref="AP151:AP153"/>
    <mergeCell ref="AJ151:AJ153"/>
    <mergeCell ref="AB151:AB153"/>
    <mergeCell ref="AC151:AC153"/>
    <mergeCell ref="AD151:AD153"/>
    <mergeCell ref="AE151:AE153"/>
    <mergeCell ref="AF151:AF153"/>
    <mergeCell ref="AM151:AM153"/>
    <mergeCell ref="AG151:AG153"/>
    <mergeCell ref="AH151:AH153"/>
    <mergeCell ref="AI151:AI153"/>
    <mergeCell ref="AR109:AR111"/>
    <mergeCell ref="AS109:AS111"/>
    <mergeCell ref="AT109:AT111"/>
    <mergeCell ref="AQ109:AQ111"/>
    <mergeCell ref="AH109:AH111"/>
    <mergeCell ref="AI109:AI111"/>
    <mergeCell ref="AJ109:AJ111"/>
    <mergeCell ref="AI69:AI71"/>
    <mergeCell ref="AJ69:AJ71"/>
    <mergeCell ref="AK69:AK71"/>
    <mergeCell ref="AL69:AL71"/>
    <mergeCell ref="AM69:AM71"/>
    <mergeCell ref="AN69:AN71"/>
    <mergeCell ref="AK109:AK111"/>
    <mergeCell ref="AL109:AL111"/>
    <mergeCell ref="AT80:AT81"/>
    <mergeCell ref="AR69:AR71"/>
    <mergeCell ref="AS69:AS71"/>
    <mergeCell ref="AT82:AT84"/>
    <mergeCell ref="AU50:AU52"/>
    <mergeCell ref="B109:B111"/>
    <mergeCell ref="Q109:Q111"/>
    <mergeCell ref="R109:R111"/>
    <mergeCell ref="S109:S111"/>
    <mergeCell ref="T109:T111"/>
    <mergeCell ref="U109:U111"/>
    <mergeCell ref="V109:V111"/>
    <mergeCell ref="W109:W111"/>
    <mergeCell ref="X109:X111"/>
    <mergeCell ref="Y109:Y111"/>
    <mergeCell ref="Z109:Z111"/>
    <mergeCell ref="AA109:AA111"/>
    <mergeCell ref="AB109:AB111"/>
    <mergeCell ref="AN50:AN52"/>
    <mergeCell ref="AO50:AO52"/>
    <mergeCell ref="AP50:AP52"/>
    <mergeCell ref="AQ50:AQ52"/>
    <mergeCell ref="AR50:AR52"/>
    <mergeCell ref="AI50:AI52"/>
    <mergeCell ref="AC109:AC111"/>
    <mergeCell ref="AD109:AD111"/>
    <mergeCell ref="AT69:AT71"/>
    <mergeCell ref="AU69:AU71"/>
    <mergeCell ref="AT6:AT8"/>
    <mergeCell ref="AU6:AU8"/>
    <mergeCell ref="B50:B52"/>
    <mergeCell ref="Q50:Q52"/>
    <mergeCell ref="R50:R52"/>
    <mergeCell ref="S50:S52"/>
    <mergeCell ref="T50:T52"/>
    <mergeCell ref="U50:U52"/>
    <mergeCell ref="V50:V52"/>
    <mergeCell ref="W50:W52"/>
    <mergeCell ref="X50:X52"/>
    <mergeCell ref="Y50:Y52"/>
    <mergeCell ref="Z50:Z52"/>
    <mergeCell ref="AA50:AA52"/>
    <mergeCell ref="AB50:AB52"/>
    <mergeCell ref="AC50:AC52"/>
    <mergeCell ref="AO6:AO8"/>
    <mergeCell ref="AP6:AP8"/>
    <mergeCell ref="AQ6:AQ8"/>
    <mergeCell ref="AR6:AR8"/>
    <mergeCell ref="AS50:AS52"/>
    <mergeCell ref="AT50:AT52"/>
    <mergeCell ref="AD50:AD52"/>
    <mergeCell ref="AE50:AE52"/>
    <mergeCell ref="AS6:AS8"/>
    <mergeCell ref="AJ6:AJ8"/>
    <mergeCell ref="AK6:AK8"/>
    <mergeCell ref="AL6:AL8"/>
    <mergeCell ref="AM6:AM8"/>
    <mergeCell ref="AN6:AN8"/>
    <mergeCell ref="AE6:AE8"/>
    <mergeCell ref="AF6:AF8"/>
    <mergeCell ref="AG6:AG8"/>
    <mergeCell ref="AH6:AH8"/>
    <mergeCell ref="AI6:AI8"/>
    <mergeCell ref="Z6:Z8"/>
    <mergeCell ref="AA6:AA8"/>
    <mergeCell ref="AB6:AB8"/>
    <mergeCell ref="AC6:AC8"/>
    <mergeCell ref="AD6:AD8"/>
    <mergeCell ref="U6:U8"/>
    <mergeCell ref="V6:V8"/>
    <mergeCell ref="W6:W8"/>
    <mergeCell ref="X6:X8"/>
    <mergeCell ref="Y6:Y8"/>
    <mergeCell ref="B6:B8"/>
    <mergeCell ref="Q6:Q8"/>
    <mergeCell ref="R6:R8"/>
    <mergeCell ref="S6:S8"/>
    <mergeCell ref="T6:T8"/>
    <mergeCell ref="A1:AU1"/>
    <mergeCell ref="A2:AU2"/>
    <mergeCell ref="F3:N3"/>
    <mergeCell ref="Z116:Z128"/>
    <mergeCell ref="B116:B128"/>
    <mergeCell ref="Q116:Q128"/>
    <mergeCell ref="R116:R128"/>
    <mergeCell ref="S116:S128"/>
    <mergeCell ref="T116:T128"/>
    <mergeCell ref="U116:U128"/>
    <mergeCell ref="V116:V128"/>
    <mergeCell ref="W116:W128"/>
    <mergeCell ref="X116:X128"/>
    <mergeCell ref="Y116:Y128"/>
    <mergeCell ref="AL116:AL128"/>
    <mergeCell ref="AA116:AA128"/>
    <mergeCell ref="AB116:AB128"/>
    <mergeCell ref="AC116:AC128"/>
    <mergeCell ref="AD116:AD128"/>
    <mergeCell ref="AE116:AE128"/>
    <mergeCell ref="AF116:AF128"/>
    <mergeCell ref="AG116:AG128"/>
    <mergeCell ref="AH116:AH128"/>
    <mergeCell ref="AI116:AI128"/>
    <mergeCell ref="B20:B22"/>
    <mergeCell ref="Q20:Q22"/>
    <mergeCell ref="R20:R22"/>
    <mergeCell ref="S20:S22"/>
    <mergeCell ref="T20:T22"/>
    <mergeCell ref="U20:U22"/>
    <mergeCell ref="V20:V22"/>
    <mergeCell ref="W20:W22"/>
    <mergeCell ref="X20:X22"/>
    <mergeCell ref="AI20:AI22"/>
    <mergeCell ref="AE109:AE111"/>
    <mergeCell ref="AF109:AF111"/>
    <mergeCell ref="AF50:AF52"/>
    <mergeCell ref="AG50:AG52"/>
    <mergeCell ref="AH50:AH52"/>
    <mergeCell ref="B82:B84"/>
    <mergeCell ref="Q82:Q84"/>
    <mergeCell ref="R82:R84"/>
    <mergeCell ref="S82:S84"/>
    <mergeCell ref="AJ20:AJ22"/>
    <mergeCell ref="AK20:AK22"/>
    <mergeCell ref="AL20:AL22"/>
    <mergeCell ref="AM20:AM22"/>
    <mergeCell ref="AN20:AN22"/>
    <mergeCell ref="AO20:AO22"/>
    <mergeCell ref="AP20:AP22"/>
    <mergeCell ref="Y20:Y22"/>
    <mergeCell ref="Z20:Z22"/>
    <mergeCell ref="AA20:AA22"/>
    <mergeCell ref="AB20:AB22"/>
    <mergeCell ref="AC20:AC22"/>
    <mergeCell ref="AD20:AD22"/>
    <mergeCell ref="AE20:AE22"/>
    <mergeCell ref="AF20:AF22"/>
    <mergeCell ref="AG20:AG22"/>
    <mergeCell ref="AQ20:AQ22"/>
    <mergeCell ref="AR20:AR22"/>
    <mergeCell ref="AS20:AS22"/>
    <mergeCell ref="AT20:AT22"/>
    <mergeCell ref="AU20:AU22"/>
    <mergeCell ref="B30:B32"/>
    <mergeCell ref="Q30:Q32"/>
    <mergeCell ref="R30:R32"/>
    <mergeCell ref="S30:S32"/>
    <mergeCell ref="T30:T32"/>
    <mergeCell ref="U30:U32"/>
    <mergeCell ref="V30:V32"/>
    <mergeCell ref="W30:W32"/>
    <mergeCell ref="X30:X32"/>
    <mergeCell ref="Y30:Y32"/>
    <mergeCell ref="Z30:Z32"/>
    <mergeCell ref="AA30:AA32"/>
    <mergeCell ref="AB30:AB32"/>
    <mergeCell ref="AC30:AC32"/>
    <mergeCell ref="AD30:AD32"/>
    <mergeCell ref="AE30:AE32"/>
    <mergeCell ref="AF30:AF32"/>
    <mergeCell ref="AG30:AG32"/>
    <mergeCell ref="AH20:AH22"/>
    <mergeCell ref="AR30:AR32"/>
    <mergeCell ref="AS30:AS32"/>
    <mergeCell ref="AT30:AT32"/>
    <mergeCell ref="AU30:AU32"/>
    <mergeCell ref="B69:B71"/>
    <mergeCell ref="Q69:Q71"/>
    <mergeCell ref="R69:R71"/>
    <mergeCell ref="S69:S71"/>
    <mergeCell ref="T69:T71"/>
    <mergeCell ref="U69:U71"/>
    <mergeCell ref="V69:V71"/>
    <mergeCell ref="W69:W71"/>
    <mergeCell ref="X69:X71"/>
    <mergeCell ref="Y69:Y71"/>
    <mergeCell ref="Z69:Z71"/>
    <mergeCell ref="AA69:AA71"/>
    <mergeCell ref="AB69:AB71"/>
    <mergeCell ref="AC69:AC71"/>
    <mergeCell ref="AD69:AD71"/>
    <mergeCell ref="AE69:AE71"/>
    <mergeCell ref="AF69:AF71"/>
    <mergeCell ref="AG69:AG71"/>
    <mergeCell ref="AH30:AH32"/>
    <mergeCell ref="AI30:AI32"/>
    <mergeCell ref="AQ30:AQ32"/>
    <mergeCell ref="AJ30:AJ32"/>
    <mergeCell ref="AK30:AK32"/>
    <mergeCell ref="AL30:AL32"/>
    <mergeCell ref="AM30:AM32"/>
    <mergeCell ref="AN30:AN32"/>
    <mergeCell ref="AO30:AO32"/>
    <mergeCell ref="AP30:AP32"/>
    <mergeCell ref="AQ69:AQ71"/>
    <mergeCell ref="AJ50:AJ52"/>
    <mergeCell ref="AK50:AK52"/>
    <mergeCell ref="AL50:AL52"/>
    <mergeCell ref="AM50:AM52"/>
    <mergeCell ref="AO69:AO71"/>
    <mergeCell ref="AP69:AP71"/>
    <mergeCell ref="T82:T84"/>
    <mergeCell ref="U82:U84"/>
    <mergeCell ref="V82:V84"/>
    <mergeCell ref="W82:W84"/>
    <mergeCell ref="X82:X84"/>
    <mergeCell ref="Y82:Y84"/>
    <mergeCell ref="Z82:Z84"/>
    <mergeCell ref="AA82:AA84"/>
    <mergeCell ref="AB82:AB84"/>
    <mergeCell ref="AC82:AC84"/>
    <mergeCell ref="AD82:AD84"/>
    <mergeCell ref="AE82:AE84"/>
    <mergeCell ref="AF82:AF84"/>
    <mergeCell ref="AG82:AG84"/>
    <mergeCell ref="AH69:AH71"/>
    <mergeCell ref="AQ82:AQ84"/>
    <mergeCell ref="AR82:AR84"/>
    <mergeCell ref="AS82:AS84"/>
    <mergeCell ref="AU82:AU84"/>
    <mergeCell ref="AH82:AH84"/>
    <mergeCell ref="AI82:AI84"/>
    <mergeCell ref="AJ82:AJ84"/>
    <mergeCell ref="AK82:AK84"/>
    <mergeCell ref="AL82:AL84"/>
    <mergeCell ref="AM82:AM84"/>
    <mergeCell ref="AN82:AN84"/>
    <mergeCell ref="AO82:AO84"/>
    <mergeCell ref="AP82:AP84"/>
  </mergeCells>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94573-99E6-4F21-8D83-6F77C1D060D8}">
  <dimension ref="A2:N20"/>
  <sheetViews>
    <sheetView workbookViewId="0">
      <selection activeCell="G10" sqref="G10"/>
    </sheetView>
  </sheetViews>
  <sheetFormatPr defaultColWidth="35.81640625" defaultRowHeight="14.5" x14ac:dyDescent="0.35"/>
  <cols>
    <col min="1" max="1" width="14.1796875" style="116" customWidth="1"/>
    <col min="2" max="2" width="10.1796875" style="116" bestFit="1" customWidth="1"/>
    <col min="3" max="3" width="35.81640625" style="116"/>
    <col min="4" max="4" width="11.1796875" style="116" bestFit="1" customWidth="1"/>
    <col min="5" max="5" width="13.54296875" style="116" bestFit="1" customWidth="1"/>
    <col min="6" max="6" width="7.81640625" style="116" bestFit="1" customWidth="1"/>
    <col min="7" max="7" width="9.81640625" style="116" bestFit="1" customWidth="1"/>
    <col min="8" max="14" width="4.81640625" style="116" bestFit="1" customWidth="1"/>
    <col min="15" max="16384" width="35.81640625" style="116"/>
  </cols>
  <sheetData>
    <row r="2" spans="1:14" x14ac:dyDescent="0.35">
      <c r="C2" s="118" t="s">
        <v>974</v>
      </c>
      <c r="D2" s="118" t="s">
        <v>975</v>
      </c>
      <c r="E2" s="118" t="s">
        <v>976</v>
      </c>
      <c r="F2" s="118" t="s">
        <v>977</v>
      </c>
      <c r="G2" s="118" t="s">
        <v>978</v>
      </c>
    </row>
    <row r="3" spans="1:14" ht="43.5" x14ac:dyDescent="0.35">
      <c r="A3" s="215" t="s">
        <v>1005</v>
      </c>
      <c r="B3" s="119" t="s">
        <v>1003</v>
      </c>
      <c r="C3" s="120" t="s">
        <v>470</v>
      </c>
      <c r="D3" s="121"/>
      <c r="E3" s="122" t="s">
        <v>958</v>
      </c>
      <c r="F3" s="123" t="s">
        <v>84</v>
      </c>
      <c r="G3" s="123" t="s">
        <v>84</v>
      </c>
    </row>
    <row r="4" spans="1:14" ht="43.5" x14ac:dyDescent="0.35">
      <c r="A4" s="215"/>
      <c r="B4" s="119" t="s">
        <v>1002</v>
      </c>
      <c r="C4" s="120" t="s">
        <v>472</v>
      </c>
      <c r="D4" s="124"/>
      <c r="E4" s="124" t="s">
        <v>930</v>
      </c>
      <c r="F4" s="125" t="s">
        <v>84</v>
      </c>
      <c r="G4" s="125" t="s">
        <v>84</v>
      </c>
    </row>
    <row r="5" spans="1:14" ht="29" x14ac:dyDescent="0.35">
      <c r="A5" s="215"/>
      <c r="B5" s="119" t="s">
        <v>1002</v>
      </c>
      <c r="C5" s="120" t="s">
        <v>473</v>
      </c>
      <c r="D5" s="124"/>
      <c r="E5" s="124" t="s">
        <v>958</v>
      </c>
      <c r="F5" s="125" t="s">
        <v>84</v>
      </c>
      <c r="G5" s="125" t="s">
        <v>84</v>
      </c>
    </row>
    <row r="6" spans="1:14" ht="29" x14ac:dyDescent="0.35">
      <c r="A6" s="215"/>
      <c r="B6" s="119" t="s">
        <v>1002</v>
      </c>
      <c r="C6" s="120" t="s">
        <v>475</v>
      </c>
      <c r="D6" s="124"/>
      <c r="E6" s="124" t="s">
        <v>930</v>
      </c>
      <c r="F6" s="125" t="s">
        <v>84</v>
      </c>
      <c r="G6" s="125" t="s">
        <v>84</v>
      </c>
    </row>
    <row r="8" spans="1:14" ht="43.5" x14ac:dyDescent="0.35">
      <c r="A8" s="215" t="s">
        <v>1006</v>
      </c>
      <c r="B8" s="119" t="s">
        <v>1002</v>
      </c>
      <c r="C8" s="120" t="s">
        <v>877</v>
      </c>
      <c r="D8" s="121">
        <v>45261</v>
      </c>
      <c r="E8" s="122" t="s">
        <v>387</v>
      </c>
      <c r="F8" s="123" t="s">
        <v>84</v>
      </c>
      <c r="G8" s="120"/>
      <c r="H8" s="119"/>
      <c r="I8" s="119"/>
      <c r="J8" s="119"/>
      <c r="K8" s="119"/>
      <c r="L8" s="119"/>
      <c r="M8" s="119"/>
      <c r="N8" s="119"/>
    </row>
    <row r="9" spans="1:14" ht="43.5" x14ac:dyDescent="0.35">
      <c r="A9" s="215"/>
      <c r="B9" s="214" t="s">
        <v>1004</v>
      </c>
      <c r="C9" s="120" t="s">
        <v>425</v>
      </c>
      <c r="D9" s="126">
        <v>45352</v>
      </c>
      <c r="E9" s="122" t="s">
        <v>384</v>
      </c>
      <c r="F9" s="123" t="s">
        <v>84</v>
      </c>
      <c r="G9" s="119"/>
      <c r="H9" s="119"/>
      <c r="I9" s="119"/>
      <c r="J9" s="119"/>
      <c r="K9" s="119"/>
      <c r="L9" s="119"/>
      <c r="M9" s="119"/>
      <c r="N9" s="119"/>
    </row>
    <row r="10" spans="1:14" ht="43.5" x14ac:dyDescent="0.35">
      <c r="A10" s="215"/>
      <c r="B10" s="214"/>
      <c r="C10" s="120" t="s">
        <v>421</v>
      </c>
      <c r="D10" s="126">
        <v>45352</v>
      </c>
      <c r="E10" s="122" t="s">
        <v>23</v>
      </c>
      <c r="F10" s="119"/>
      <c r="G10" s="119"/>
      <c r="H10" s="119"/>
      <c r="I10" s="119"/>
      <c r="J10" s="119"/>
      <c r="K10" s="119"/>
      <c r="L10" s="119"/>
      <c r="M10" s="119"/>
      <c r="N10" s="119"/>
    </row>
    <row r="11" spans="1:14" ht="43.5" x14ac:dyDescent="0.35">
      <c r="A11" s="215"/>
      <c r="B11" s="214"/>
      <c r="C11" s="120" t="s">
        <v>477</v>
      </c>
      <c r="D11" s="126">
        <v>45323</v>
      </c>
      <c r="E11" s="122" t="s">
        <v>385</v>
      </c>
      <c r="F11" s="123" t="s">
        <v>84</v>
      </c>
      <c r="G11" s="119"/>
      <c r="H11" s="119"/>
      <c r="I11" s="119"/>
      <c r="J11" s="119"/>
      <c r="K11" s="119"/>
      <c r="L11" s="119"/>
      <c r="M11" s="119"/>
      <c r="N11" s="119"/>
    </row>
    <row r="12" spans="1:14" ht="43.5" x14ac:dyDescent="0.35">
      <c r="A12" s="215"/>
      <c r="B12" s="214"/>
      <c r="C12" s="120" t="s">
        <v>567</v>
      </c>
      <c r="D12" s="126">
        <v>45323</v>
      </c>
      <c r="E12" s="122" t="s">
        <v>387</v>
      </c>
      <c r="F12" s="123" t="s">
        <v>142</v>
      </c>
      <c r="G12" s="127" t="s">
        <v>834</v>
      </c>
      <c r="H12" s="127" t="s">
        <v>835</v>
      </c>
      <c r="I12" s="127" t="s">
        <v>836</v>
      </c>
      <c r="J12" s="127" t="s">
        <v>837</v>
      </c>
      <c r="K12" s="127" t="s">
        <v>838</v>
      </c>
      <c r="L12" s="127" t="s">
        <v>839</v>
      </c>
      <c r="M12" s="127" t="s">
        <v>840</v>
      </c>
      <c r="N12" s="127" t="s">
        <v>841</v>
      </c>
    </row>
    <row r="13" spans="1:14" ht="58" x14ac:dyDescent="0.35">
      <c r="A13" s="215"/>
      <c r="B13" s="214"/>
      <c r="C13" s="120" t="s">
        <v>649</v>
      </c>
      <c r="D13" s="126">
        <v>45323</v>
      </c>
      <c r="E13" s="122" t="s">
        <v>387</v>
      </c>
      <c r="F13" s="123" t="s">
        <v>84</v>
      </c>
      <c r="G13" s="119"/>
      <c r="H13" s="119"/>
      <c r="I13" s="119"/>
      <c r="J13" s="119"/>
      <c r="K13" s="119"/>
      <c r="L13" s="119"/>
      <c r="M13" s="119"/>
      <c r="N13" s="119"/>
    </row>
    <row r="15" spans="1:14" ht="43.5" x14ac:dyDescent="0.35">
      <c r="A15" s="216" t="s">
        <v>658</v>
      </c>
      <c r="B15" s="216" t="s">
        <v>1002</v>
      </c>
      <c r="C15" s="120" t="s">
        <v>653</v>
      </c>
      <c r="D15" s="126" t="s">
        <v>84</v>
      </c>
      <c r="E15" s="122" t="s">
        <v>943</v>
      </c>
      <c r="F15" s="123" t="s">
        <v>84</v>
      </c>
    </row>
    <row r="16" spans="1:14" ht="58" x14ac:dyDescent="0.35">
      <c r="A16" s="217"/>
      <c r="B16" s="217"/>
      <c r="C16" s="132" t="s">
        <v>654</v>
      </c>
      <c r="D16" s="126" t="s">
        <v>84</v>
      </c>
      <c r="E16" s="133" t="s">
        <v>1007</v>
      </c>
      <c r="F16" s="123" t="s">
        <v>84</v>
      </c>
    </row>
    <row r="17" spans="1:6" ht="43.5" x14ac:dyDescent="0.35">
      <c r="A17" s="217"/>
      <c r="B17" s="217"/>
      <c r="C17" s="132" t="s">
        <v>655</v>
      </c>
      <c r="D17" s="126" t="s">
        <v>84</v>
      </c>
      <c r="E17" s="133" t="s">
        <v>1008</v>
      </c>
      <c r="F17" s="123" t="s">
        <v>84</v>
      </c>
    </row>
    <row r="20" spans="1:6" ht="58" x14ac:dyDescent="0.35">
      <c r="A20" s="75" t="str">
        <f>VLOOKUP(C20,Apoio!$A:$C,3,FALSE)</f>
        <v>Contrato</v>
      </c>
      <c r="B20" s="116" t="s">
        <v>1002</v>
      </c>
      <c r="C20" s="82" t="s">
        <v>784</v>
      </c>
      <c r="D20" s="126" t="s">
        <v>84</v>
      </c>
      <c r="E20" s="84" t="s">
        <v>944</v>
      </c>
      <c r="F20" s="126" t="s">
        <v>84</v>
      </c>
    </row>
  </sheetData>
  <mergeCells count="5">
    <mergeCell ref="B9:B13"/>
    <mergeCell ref="A3:A6"/>
    <mergeCell ref="A8:A13"/>
    <mergeCell ref="B15:B17"/>
    <mergeCell ref="A15:A17"/>
  </mergeCell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D8B22-46D2-4415-AEFF-004B7D31E6EB}">
  <dimension ref="A1:AX237"/>
  <sheetViews>
    <sheetView showGridLines="0" topLeftCell="B1" zoomScale="70" zoomScaleNormal="70" workbookViewId="0">
      <pane ySplit="3" topLeftCell="A4" activePane="bottomLeft" state="frozen"/>
      <selection activeCell="B5" sqref="B5"/>
      <selection pane="bottomLeft" sqref="A1:AV1"/>
    </sheetView>
  </sheetViews>
  <sheetFormatPr defaultColWidth="9.1796875" defaultRowHeight="14.5" x14ac:dyDescent="0.35"/>
  <cols>
    <col min="1" max="1" width="36.1796875"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1796875" style="2" hidden="1" customWidth="1"/>
    <col min="17" max="47" width="3.54296875" style="9" customWidth="1"/>
    <col min="48" max="48" width="24.7265625" style="59" customWidth="1"/>
    <col min="49" max="49" width="9.1796875" style="3"/>
    <col min="50" max="16384" width="9.1796875" style="1"/>
  </cols>
  <sheetData>
    <row r="1" spans="1:49" s="4" customFormat="1" ht="42.75" customHeight="1" x14ac:dyDescent="0.35">
      <c r="A1" s="191" t="str">
        <f>Janeiro!A1</f>
        <v>calendário geral de operações e relatórios - 1º e 2º semestres de 2024 - atualizado em 25/06/2024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4"/>
    </row>
    <row r="2" spans="1:49" s="5" customFormat="1" ht="20.149999999999999" customHeight="1" x14ac:dyDescent="0.35">
      <c r="A2" s="192">
        <v>45474</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4"/>
      <c r="AW2" s="7"/>
    </row>
    <row r="3" spans="1:49" s="6" customFormat="1" ht="32.25" customHeight="1" x14ac:dyDescent="0.25">
      <c r="A3" s="103" t="s">
        <v>973</v>
      </c>
      <c r="B3" s="104" t="s">
        <v>974</v>
      </c>
      <c r="C3" s="105" t="s">
        <v>975</v>
      </c>
      <c r="D3" s="106" t="s">
        <v>976</v>
      </c>
      <c r="E3" s="106" t="s">
        <v>977</v>
      </c>
      <c r="F3" s="195" t="s">
        <v>978</v>
      </c>
      <c r="G3" s="196"/>
      <c r="H3" s="196"/>
      <c r="I3" s="196"/>
      <c r="J3" s="196"/>
      <c r="K3" s="196"/>
      <c r="L3" s="196"/>
      <c r="M3" s="196"/>
      <c r="N3" s="197"/>
      <c r="O3" s="106" t="s">
        <v>790</v>
      </c>
      <c r="P3" s="106" t="s">
        <v>791</v>
      </c>
      <c r="Q3" s="107" t="s">
        <v>0</v>
      </c>
      <c r="R3" s="107" t="s">
        <v>2</v>
      </c>
      <c r="S3" s="107" t="s">
        <v>3</v>
      </c>
      <c r="T3" s="107" t="s">
        <v>3</v>
      </c>
      <c r="U3" s="107" t="s">
        <v>0</v>
      </c>
      <c r="V3" s="107" t="s">
        <v>0</v>
      </c>
      <c r="W3" s="107" t="s">
        <v>1</v>
      </c>
      <c r="X3" s="107" t="s">
        <v>0</v>
      </c>
      <c r="Y3" s="107" t="s">
        <v>2</v>
      </c>
      <c r="Z3" s="107" t="s">
        <v>3</v>
      </c>
      <c r="AA3" s="107" t="s">
        <v>3</v>
      </c>
      <c r="AB3" s="107" t="s">
        <v>0</v>
      </c>
      <c r="AC3" s="107" t="s">
        <v>0</v>
      </c>
      <c r="AD3" s="107" t="s">
        <v>1</v>
      </c>
      <c r="AE3" s="107" t="s">
        <v>0</v>
      </c>
      <c r="AF3" s="107" t="s">
        <v>2</v>
      </c>
      <c r="AG3" s="107" t="s">
        <v>3</v>
      </c>
      <c r="AH3" s="107" t="s">
        <v>3</v>
      </c>
      <c r="AI3" s="107" t="s">
        <v>0</v>
      </c>
      <c r="AJ3" s="107" t="s">
        <v>0</v>
      </c>
      <c r="AK3" s="107" t="s">
        <v>1</v>
      </c>
      <c r="AL3" s="107" t="s">
        <v>0</v>
      </c>
      <c r="AM3" s="107" t="s">
        <v>2</v>
      </c>
      <c r="AN3" s="107" t="s">
        <v>3</v>
      </c>
      <c r="AO3" s="107" t="s">
        <v>3</v>
      </c>
      <c r="AP3" s="107" t="s">
        <v>0</v>
      </c>
      <c r="AQ3" s="107" t="s">
        <v>0</v>
      </c>
      <c r="AR3" s="107" t="s">
        <v>1</v>
      </c>
      <c r="AS3" s="107" t="s">
        <v>0</v>
      </c>
      <c r="AT3" s="107" t="s">
        <v>2</v>
      </c>
      <c r="AU3" s="107" t="s">
        <v>3</v>
      </c>
      <c r="AV3" s="104" t="s">
        <v>979</v>
      </c>
      <c r="AW3" s="8"/>
    </row>
    <row r="4" spans="1:49" s="6" customFormat="1" ht="43.5" x14ac:dyDescent="0.25">
      <c r="A4" s="75" t="str">
        <f>VLOOKUP(B4,[1]Apoio!$A:$C,3,FALSE)</f>
        <v>Conta Bandeiras</v>
      </c>
      <c r="B4" s="82" t="s">
        <v>163</v>
      </c>
      <c r="C4" s="83">
        <v>45444</v>
      </c>
      <c r="D4" s="84" t="s">
        <v>527</v>
      </c>
      <c r="E4" s="78" t="s">
        <v>84</v>
      </c>
      <c r="F4" s="88"/>
      <c r="G4" s="89"/>
      <c r="H4" s="89" t="s">
        <v>84</v>
      </c>
      <c r="I4" s="89"/>
      <c r="J4" s="89"/>
      <c r="K4" s="89"/>
      <c r="L4" s="89"/>
      <c r="M4" s="89"/>
      <c r="N4" s="90"/>
      <c r="O4" s="98" t="s">
        <v>796</v>
      </c>
      <c r="P4" s="99">
        <v>45474</v>
      </c>
      <c r="Q4" s="79">
        <v>1</v>
      </c>
      <c r="R4" s="77">
        <v>2</v>
      </c>
      <c r="S4" s="77">
        <v>3</v>
      </c>
      <c r="T4" s="77">
        <v>4</v>
      </c>
      <c r="U4" s="77">
        <v>5</v>
      </c>
      <c r="V4" s="100">
        <v>6</v>
      </c>
      <c r="W4" s="100">
        <v>7</v>
      </c>
      <c r="X4" s="77">
        <v>8</v>
      </c>
      <c r="Y4" s="77">
        <v>9</v>
      </c>
      <c r="Z4" s="77">
        <v>10</v>
      </c>
      <c r="AA4" s="77">
        <v>11</v>
      </c>
      <c r="AB4" s="77">
        <v>12</v>
      </c>
      <c r="AC4" s="100">
        <v>13</v>
      </c>
      <c r="AD4" s="100">
        <v>14</v>
      </c>
      <c r="AE4" s="77">
        <v>15</v>
      </c>
      <c r="AF4" s="77">
        <v>16</v>
      </c>
      <c r="AG4" s="77">
        <v>17</v>
      </c>
      <c r="AH4" s="77">
        <v>18</v>
      </c>
      <c r="AI4" s="77">
        <v>19</v>
      </c>
      <c r="AJ4" s="100">
        <v>20</v>
      </c>
      <c r="AK4" s="100">
        <v>21</v>
      </c>
      <c r="AL4" s="77">
        <v>22</v>
      </c>
      <c r="AM4" s="77">
        <v>23</v>
      </c>
      <c r="AN4" s="77">
        <v>24</v>
      </c>
      <c r="AO4" s="77">
        <v>25</v>
      </c>
      <c r="AP4" s="77">
        <v>26</v>
      </c>
      <c r="AQ4" s="100">
        <v>27</v>
      </c>
      <c r="AR4" s="100">
        <v>28</v>
      </c>
      <c r="AS4" s="77">
        <v>29</v>
      </c>
      <c r="AT4" s="77">
        <v>30</v>
      </c>
      <c r="AU4" s="77">
        <v>31</v>
      </c>
      <c r="AV4" s="78"/>
      <c r="AW4" s="8"/>
    </row>
    <row r="5" spans="1:49" s="6" customFormat="1" ht="22" customHeight="1" x14ac:dyDescent="0.25">
      <c r="A5" s="75" t="str">
        <f>VLOOKUP(B5,[1]Apoio!$A:$C,3,FALSE)</f>
        <v>MCP - Resultados</v>
      </c>
      <c r="B5" s="185" t="s">
        <v>535</v>
      </c>
      <c r="C5" s="86">
        <v>45413</v>
      </c>
      <c r="D5" s="84" t="s">
        <v>8</v>
      </c>
      <c r="E5" s="78" t="s">
        <v>70</v>
      </c>
      <c r="F5" s="89" t="s">
        <v>736</v>
      </c>
      <c r="G5" s="89"/>
      <c r="H5" s="89"/>
      <c r="I5" s="89"/>
      <c r="J5" s="89"/>
      <c r="K5" s="89"/>
      <c r="L5" s="89"/>
      <c r="M5" s="89"/>
      <c r="N5" s="108"/>
      <c r="O5" s="98" t="s">
        <v>796</v>
      </c>
      <c r="P5" s="99">
        <v>45474</v>
      </c>
      <c r="Q5" s="180">
        <v>1</v>
      </c>
      <c r="R5" s="178">
        <v>2</v>
      </c>
      <c r="S5" s="178">
        <v>3</v>
      </c>
      <c r="T5" s="178">
        <v>4</v>
      </c>
      <c r="U5" s="178">
        <v>5</v>
      </c>
      <c r="V5" s="176">
        <v>6</v>
      </c>
      <c r="W5" s="176">
        <v>7</v>
      </c>
      <c r="X5" s="178">
        <v>8</v>
      </c>
      <c r="Y5" s="178">
        <v>9</v>
      </c>
      <c r="Z5" s="178">
        <v>10</v>
      </c>
      <c r="AA5" s="178">
        <v>11</v>
      </c>
      <c r="AB5" s="178">
        <v>12</v>
      </c>
      <c r="AC5" s="176">
        <v>13</v>
      </c>
      <c r="AD5" s="176">
        <v>14</v>
      </c>
      <c r="AE5" s="178">
        <v>15</v>
      </c>
      <c r="AF5" s="178">
        <v>16</v>
      </c>
      <c r="AG5" s="178">
        <v>17</v>
      </c>
      <c r="AH5" s="178">
        <v>18</v>
      </c>
      <c r="AI5" s="178">
        <v>19</v>
      </c>
      <c r="AJ5" s="176">
        <v>20</v>
      </c>
      <c r="AK5" s="176">
        <v>21</v>
      </c>
      <c r="AL5" s="178">
        <v>22</v>
      </c>
      <c r="AM5" s="178">
        <v>23</v>
      </c>
      <c r="AN5" s="178">
        <v>24</v>
      </c>
      <c r="AO5" s="178">
        <v>25</v>
      </c>
      <c r="AP5" s="178">
        <v>26</v>
      </c>
      <c r="AQ5" s="176">
        <v>27</v>
      </c>
      <c r="AR5" s="176">
        <v>28</v>
      </c>
      <c r="AS5" s="178">
        <v>29</v>
      </c>
      <c r="AT5" s="178">
        <v>31</v>
      </c>
      <c r="AU5" s="178">
        <v>31</v>
      </c>
      <c r="AV5" s="174"/>
      <c r="AW5" s="8"/>
    </row>
    <row r="6" spans="1:49" s="6" customFormat="1" ht="22" customHeight="1" x14ac:dyDescent="0.25">
      <c r="A6" s="75"/>
      <c r="B6" s="186"/>
      <c r="C6" s="86">
        <v>45413</v>
      </c>
      <c r="D6" s="84" t="s">
        <v>8</v>
      </c>
      <c r="E6" s="78" t="s">
        <v>71</v>
      </c>
      <c r="F6" s="89" t="s">
        <v>737</v>
      </c>
      <c r="G6" s="89" t="s">
        <v>738</v>
      </c>
      <c r="H6" s="89"/>
      <c r="I6" s="89"/>
      <c r="J6" s="89"/>
      <c r="K6" s="89"/>
      <c r="L6" s="89"/>
      <c r="M6" s="89"/>
      <c r="N6" s="108"/>
      <c r="O6" s="98" t="s">
        <v>796</v>
      </c>
      <c r="P6" s="99">
        <v>45474</v>
      </c>
      <c r="Q6" s="181"/>
      <c r="R6" s="179"/>
      <c r="S6" s="179"/>
      <c r="T6" s="179"/>
      <c r="U6" s="179"/>
      <c r="V6" s="177"/>
      <c r="W6" s="177"/>
      <c r="X6" s="179"/>
      <c r="Y6" s="179"/>
      <c r="Z6" s="179"/>
      <c r="AA6" s="179"/>
      <c r="AB6" s="179"/>
      <c r="AC6" s="177"/>
      <c r="AD6" s="177"/>
      <c r="AE6" s="179"/>
      <c r="AF6" s="179"/>
      <c r="AG6" s="179"/>
      <c r="AH6" s="179"/>
      <c r="AI6" s="179"/>
      <c r="AJ6" s="177"/>
      <c r="AK6" s="177"/>
      <c r="AL6" s="179"/>
      <c r="AM6" s="179"/>
      <c r="AN6" s="179"/>
      <c r="AO6" s="179"/>
      <c r="AP6" s="179"/>
      <c r="AQ6" s="177"/>
      <c r="AR6" s="177"/>
      <c r="AS6" s="179"/>
      <c r="AT6" s="179"/>
      <c r="AU6" s="179"/>
      <c r="AV6" s="175"/>
      <c r="AW6" s="8"/>
    </row>
    <row r="7" spans="1:49" s="6" customFormat="1" ht="22" customHeight="1" x14ac:dyDescent="0.25">
      <c r="A7" s="75"/>
      <c r="B7" s="186"/>
      <c r="C7" s="86">
        <v>45413</v>
      </c>
      <c r="D7" s="84" t="s">
        <v>8</v>
      </c>
      <c r="E7" s="78" t="s">
        <v>72</v>
      </c>
      <c r="F7" s="89" t="s">
        <v>739</v>
      </c>
      <c r="G7" s="89" t="s">
        <v>740</v>
      </c>
      <c r="H7" s="89" t="s">
        <v>741</v>
      </c>
      <c r="I7" s="89" t="s">
        <v>742</v>
      </c>
      <c r="J7" s="89" t="s">
        <v>743</v>
      </c>
      <c r="K7" s="89" t="s">
        <v>744</v>
      </c>
      <c r="L7" s="89" t="s">
        <v>745</v>
      </c>
      <c r="M7" s="89" t="s">
        <v>746</v>
      </c>
      <c r="N7" s="108" t="s">
        <v>896</v>
      </c>
      <c r="O7" s="98" t="s">
        <v>796</v>
      </c>
      <c r="P7" s="99">
        <v>45474</v>
      </c>
      <c r="Q7" s="181"/>
      <c r="R7" s="179"/>
      <c r="S7" s="179"/>
      <c r="T7" s="179"/>
      <c r="U7" s="179"/>
      <c r="V7" s="177"/>
      <c r="W7" s="177"/>
      <c r="X7" s="179"/>
      <c r="Y7" s="179"/>
      <c r="Z7" s="179"/>
      <c r="AA7" s="179"/>
      <c r="AB7" s="179"/>
      <c r="AC7" s="177"/>
      <c r="AD7" s="177"/>
      <c r="AE7" s="179"/>
      <c r="AF7" s="179"/>
      <c r="AG7" s="179"/>
      <c r="AH7" s="179"/>
      <c r="AI7" s="179"/>
      <c r="AJ7" s="177"/>
      <c r="AK7" s="177"/>
      <c r="AL7" s="179"/>
      <c r="AM7" s="179"/>
      <c r="AN7" s="179"/>
      <c r="AO7" s="179"/>
      <c r="AP7" s="179"/>
      <c r="AQ7" s="177"/>
      <c r="AR7" s="177"/>
      <c r="AS7" s="179"/>
      <c r="AT7" s="179"/>
      <c r="AU7" s="179"/>
      <c r="AV7" s="175"/>
      <c r="AW7" s="8"/>
    </row>
    <row r="8" spans="1:49" s="6" customFormat="1" ht="22" customHeight="1" x14ac:dyDescent="0.25">
      <c r="A8" s="75"/>
      <c r="B8" s="186"/>
      <c r="C8" s="86">
        <v>45413</v>
      </c>
      <c r="D8" s="84" t="s">
        <v>8</v>
      </c>
      <c r="E8" s="78" t="s">
        <v>73</v>
      </c>
      <c r="F8" s="89" t="s">
        <v>747</v>
      </c>
      <c r="G8" s="89" t="s">
        <v>748</v>
      </c>
      <c r="H8" s="89" t="s">
        <v>749</v>
      </c>
      <c r="I8" s="89"/>
      <c r="J8" s="89"/>
      <c r="K8" s="89"/>
      <c r="L8" s="89"/>
      <c r="M8" s="89"/>
      <c r="N8" s="108"/>
      <c r="O8" s="98" t="s">
        <v>796</v>
      </c>
      <c r="P8" s="99">
        <v>45474</v>
      </c>
      <c r="Q8" s="181"/>
      <c r="R8" s="179"/>
      <c r="S8" s="179"/>
      <c r="T8" s="179"/>
      <c r="U8" s="179"/>
      <c r="V8" s="177"/>
      <c r="W8" s="177"/>
      <c r="X8" s="179"/>
      <c r="Y8" s="179"/>
      <c r="Z8" s="179"/>
      <c r="AA8" s="179"/>
      <c r="AB8" s="179"/>
      <c r="AC8" s="177"/>
      <c r="AD8" s="177"/>
      <c r="AE8" s="179"/>
      <c r="AF8" s="179"/>
      <c r="AG8" s="179"/>
      <c r="AH8" s="179"/>
      <c r="AI8" s="179"/>
      <c r="AJ8" s="177"/>
      <c r="AK8" s="177"/>
      <c r="AL8" s="179"/>
      <c r="AM8" s="179"/>
      <c r="AN8" s="179"/>
      <c r="AO8" s="179"/>
      <c r="AP8" s="179"/>
      <c r="AQ8" s="177"/>
      <c r="AR8" s="177"/>
      <c r="AS8" s="179"/>
      <c r="AT8" s="179"/>
      <c r="AU8" s="179"/>
      <c r="AV8" s="175"/>
      <c r="AW8" s="8"/>
    </row>
    <row r="9" spans="1:49" s="6" customFormat="1" ht="22" customHeight="1" x14ac:dyDescent="0.25">
      <c r="A9" s="75"/>
      <c r="B9" s="186"/>
      <c r="C9" s="86">
        <v>45413</v>
      </c>
      <c r="D9" s="84" t="s">
        <v>8</v>
      </c>
      <c r="E9" s="78" t="s">
        <v>74</v>
      </c>
      <c r="F9" s="89" t="s">
        <v>750</v>
      </c>
      <c r="G9" s="89" t="s">
        <v>751</v>
      </c>
      <c r="H9" s="89" t="s">
        <v>752</v>
      </c>
      <c r="I9" s="89"/>
      <c r="J9" s="89"/>
      <c r="K9" s="89"/>
      <c r="L9" s="89"/>
      <c r="M9" s="89"/>
      <c r="N9" s="108"/>
      <c r="O9" s="98" t="s">
        <v>796</v>
      </c>
      <c r="P9" s="99">
        <v>45474</v>
      </c>
      <c r="Q9" s="181"/>
      <c r="R9" s="179"/>
      <c r="S9" s="179"/>
      <c r="T9" s="179"/>
      <c r="U9" s="179"/>
      <c r="V9" s="177"/>
      <c r="W9" s="177"/>
      <c r="X9" s="179"/>
      <c r="Y9" s="179"/>
      <c r="Z9" s="179"/>
      <c r="AA9" s="179"/>
      <c r="AB9" s="179"/>
      <c r="AC9" s="177"/>
      <c r="AD9" s="177"/>
      <c r="AE9" s="179"/>
      <c r="AF9" s="179"/>
      <c r="AG9" s="179"/>
      <c r="AH9" s="179"/>
      <c r="AI9" s="179"/>
      <c r="AJ9" s="177"/>
      <c r="AK9" s="177"/>
      <c r="AL9" s="179"/>
      <c r="AM9" s="179"/>
      <c r="AN9" s="179"/>
      <c r="AO9" s="179"/>
      <c r="AP9" s="179"/>
      <c r="AQ9" s="177"/>
      <c r="AR9" s="177"/>
      <c r="AS9" s="179"/>
      <c r="AT9" s="179"/>
      <c r="AU9" s="179"/>
      <c r="AV9" s="175"/>
      <c r="AW9" s="8"/>
    </row>
    <row r="10" spans="1:49" s="6" customFormat="1" ht="22" customHeight="1" x14ac:dyDescent="0.25">
      <c r="A10" s="75"/>
      <c r="B10" s="186"/>
      <c r="C10" s="86">
        <v>45413</v>
      </c>
      <c r="D10" s="84" t="s">
        <v>8</v>
      </c>
      <c r="E10" s="78" t="s">
        <v>75</v>
      </c>
      <c r="F10" s="89" t="s">
        <v>753</v>
      </c>
      <c r="G10" s="89" t="s">
        <v>754</v>
      </c>
      <c r="H10" s="89" t="s">
        <v>755</v>
      </c>
      <c r="I10" s="89" t="s">
        <v>756</v>
      </c>
      <c r="J10" s="89"/>
      <c r="K10" s="89"/>
      <c r="L10" s="89"/>
      <c r="M10" s="89"/>
      <c r="N10" s="108"/>
      <c r="O10" s="98" t="s">
        <v>796</v>
      </c>
      <c r="P10" s="99">
        <v>45474</v>
      </c>
      <c r="Q10" s="181"/>
      <c r="R10" s="179"/>
      <c r="S10" s="179"/>
      <c r="T10" s="179"/>
      <c r="U10" s="179"/>
      <c r="V10" s="177"/>
      <c r="W10" s="177"/>
      <c r="X10" s="179"/>
      <c r="Y10" s="179"/>
      <c r="Z10" s="179"/>
      <c r="AA10" s="179"/>
      <c r="AB10" s="179"/>
      <c r="AC10" s="177"/>
      <c r="AD10" s="177"/>
      <c r="AE10" s="179"/>
      <c r="AF10" s="179"/>
      <c r="AG10" s="179"/>
      <c r="AH10" s="179"/>
      <c r="AI10" s="179"/>
      <c r="AJ10" s="177"/>
      <c r="AK10" s="177"/>
      <c r="AL10" s="179"/>
      <c r="AM10" s="179"/>
      <c r="AN10" s="179"/>
      <c r="AO10" s="179"/>
      <c r="AP10" s="179"/>
      <c r="AQ10" s="177"/>
      <c r="AR10" s="177"/>
      <c r="AS10" s="179"/>
      <c r="AT10" s="179"/>
      <c r="AU10" s="179"/>
      <c r="AV10" s="175"/>
      <c r="AW10" s="8"/>
    </row>
    <row r="11" spans="1:49" s="6" customFormat="1" ht="22" customHeight="1" x14ac:dyDescent="0.25">
      <c r="A11" s="75"/>
      <c r="B11" s="186"/>
      <c r="C11" s="86">
        <v>45413</v>
      </c>
      <c r="D11" s="84" t="s">
        <v>8</v>
      </c>
      <c r="E11" s="78" t="s">
        <v>76</v>
      </c>
      <c r="F11" s="89" t="s">
        <v>757</v>
      </c>
      <c r="G11" s="89" t="s">
        <v>758</v>
      </c>
      <c r="H11" s="89" t="s">
        <v>759</v>
      </c>
      <c r="I11" s="89"/>
      <c r="J11" s="89"/>
      <c r="K11" s="89"/>
      <c r="L11" s="89"/>
      <c r="M11" s="89"/>
      <c r="N11" s="108"/>
      <c r="O11" s="98" t="s">
        <v>796</v>
      </c>
      <c r="P11" s="99">
        <v>45474</v>
      </c>
      <c r="Q11" s="181"/>
      <c r="R11" s="179"/>
      <c r="S11" s="179"/>
      <c r="T11" s="179"/>
      <c r="U11" s="179"/>
      <c r="V11" s="177"/>
      <c r="W11" s="177"/>
      <c r="X11" s="179"/>
      <c r="Y11" s="179"/>
      <c r="Z11" s="179"/>
      <c r="AA11" s="179"/>
      <c r="AB11" s="179"/>
      <c r="AC11" s="177"/>
      <c r="AD11" s="177"/>
      <c r="AE11" s="179"/>
      <c r="AF11" s="179"/>
      <c r="AG11" s="179"/>
      <c r="AH11" s="179"/>
      <c r="AI11" s="179"/>
      <c r="AJ11" s="177"/>
      <c r="AK11" s="177"/>
      <c r="AL11" s="179"/>
      <c r="AM11" s="179"/>
      <c r="AN11" s="179"/>
      <c r="AO11" s="179"/>
      <c r="AP11" s="179"/>
      <c r="AQ11" s="177"/>
      <c r="AR11" s="177"/>
      <c r="AS11" s="179"/>
      <c r="AT11" s="179"/>
      <c r="AU11" s="179"/>
      <c r="AV11" s="175"/>
      <c r="AW11" s="8"/>
    </row>
    <row r="12" spans="1:49" s="6" customFormat="1" ht="22" customHeight="1" x14ac:dyDescent="0.25">
      <c r="A12" s="75"/>
      <c r="B12" s="186"/>
      <c r="C12" s="86">
        <v>45413</v>
      </c>
      <c r="D12" s="84" t="s">
        <v>8</v>
      </c>
      <c r="E12" s="78" t="s">
        <v>77</v>
      </c>
      <c r="F12" s="89" t="s">
        <v>760</v>
      </c>
      <c r="G12" s="89" t="s">
        <v>761</v>
      </c>
      <c r="H12" s="89" t="s">
        <v>762</v>
      </c>
      <c r="I12" s="89" t="s">
        <v>763</v>
      </c>
      <c r="J12" s="89"/>
      <c r="K12" s="89"/>
      <c r="L12" s="89"/>
      <c r="M12" s="89"/>
      <c r="N12" s="108"/>
      <c r="O12" s="98" t="s">
        <v>796</v>
      </c>
      <c r="P12" s="99">
        <v>45474</v>
      </c>
      <c r="Q12" s="181"/>
      <c r="R12" s="179"/>
      <c r="S12" s="179"/>
      <c r="T12" s="179"/>
      <c r="U12" s="179"/>
      <c r="V12" s="177"/>
      <c r="W12" s="177"/>
      <c r="X12" s="179"/>
      <c r="Y12" s="179"/>
      <c r="Z12" s="179"/>
      <c r="AA12" s="179"/>
      <c r="AB12" s="179"/>
      <c r="AC12" s="177"/>
      <c r="AD12" s="177"/>
      <c r="AE12" s="179"/>
      <c r="AF12" s="179"/>
      <c r="AG12" s="179"/>
      <c r="AH12" s="179"/>
      <c r="AI12" s="179"/>
      <c r="AJ12" s="177"/>
      <c r="AK12" s="177"/>
      <c r="AL12" s="179"/>
      <c r="AM12" s="179"/>
      <c r="AN12" s="179"/>
      <c r="AO12" s="179"/>
      <c r="AP12" s="179"/>
      <c r="AQ12" s="177"/>
      <c r="AR12" s="177"/>
      <c r="AS12" s="179"/>
      <c r="AT12" s="179"/>
      <c r="AU12" s="179"/>
      <c r="AV12" s="175"/>
      <c r="AW12" s="8"/>
    </row>
    <row r="13" spans="1:49" s="6" customFormat="1" ht="22" customHeight="1" x14ac:dyDescent="0.25">
      <c r="A13" s="75"/>
      <c r="B13" s="186"/>
      <c r="C13" s="86">
        <v>45413</v>
      </c>
      <c r="D13" s="84" t="s">
        <v>8</v>
      </c>
      <c r="E13" s="78" t="s">
        <v>1028</v>
      </c>
      <c r="F13" s="88" t="s">
        <v>1029</v>
      </c>
      <c r="G13" s="89" t="s">
        <v>1030</v>
      </c>
      <c r="H13" s="89"/>
      <c r="I13" s="89"/>
      <c r="J13" s="89"/>
      <c r="K13" s="89"/>
      <c r="L13" s="89"/>
      <c r="M13" s="89"/>
      <c r="N13" s="108"/>
      <c r="O13" s="98" t="s">
        <v>796</v>
      </c>
      <c r="P13" s="99">
        <v>45474</v>
      </c>
      <c r="Q13" s="181"/>
      <c r="R13" s="179"/>
      <c r="S13" s="179"/>
      <c r="T13" s="179"/>
      <c r="U13" s="179"/>
      <c r="V13" s="177"/>
      <c r="W13" s="177"/>
      <c r="X13" s="179"/>
      <c r="Y13" s="179"/>
      <c r="Z13" s="179"/>
      <c r="AA13" s="179"/>
      <c r="AB13" s="179"/>
      <c r="AC13" s="177"/>
      <c r="AD13" s="177"/>
      <c r="AE13" s="179"/>
      <c r="AF13" s="179"/>
      <c r="AG13" s="179"/>
      <c r="AH13" s="179"/>
      <c r="AI13" s="179"/>
      <c r="AJ13" s="177"/>
      <c r="AK13" s="177"/>
      <c r="AL13" s="179"/>
      <c r="AM13" s="179"/>
      <c r="AN13" s="179"/>
      <c r="AO13" s="179"/>
      <c r="AP13" s="179"/>
      <c r="AQ13" s="177"/>
      <c r="AR13" s="177"/>
      <c r="AS13" s="179"/>
      <c r="AT13" s="179"/>
      <c r="AU13" s="179"/>
      <c r="AV13" s="175"/>
      <c r="AW13" s="8"/>
    </row>
    <row r="14" spans="1:49" s="6" customFormat="1" ht="22" customHeight="1" x14ac:dyDescent="0.25">
      <c r="A14" s="75"/>
      <c r="B14" s="186"/>
      <c r="C14" s="86">
        <v>45413</v>
      </c>
      <c r="D14" s="84" t="s">
        <v>8</v>
      </c>
      <c r="E14" s="78" t="s">
        <v>586</v>
      </c>
      <c r="F14" s="89" t="s">
        <v>588</v>
      </c>
      <c r="G14" s="89" t="s">
        <v>589</v>
      </c>
      <c r="H14" s="89" t="s">
        <v>590</v>
      </c>
      <c r="I14" s="89"/>
      <c r="J14" s="89"/>
      <c r="K14" s="89"/>
      <c r="L14" s="89"/>
      <c r="M14" s="89"/>
      <c r="N14" s="108"/>
      <c r="O14" s="98" t="s">
        <v>796</v>
      </c>
      <c r="P14" s="99">
        <v>45474</v>
      </c>
      <c r="Q14" s="181"/>
      <c r="R14" s="179"/>
      <c r="S14" s="179"/>
      <c r="T14" s="179"/>
      <c r="U14" s="179"/>
      <c r="V14" s="177"/>
      <c r="W14" s="177"/>
      <c r="X14" s="179"/>
      <c r="Y14" s="179"/>
      <c r="Z14" s="179"/>
      <c r="AA14" s="179"/>
      <c r="AB14" s="179"/>
      <c r="AC14" s="177"/>
      <c r="AD14" s="177"/>
      <c r="AE14" s="179"/>
      <c r="AF14" s="179"/>
      <c r="AG14" s="179"/>
      <c r="AH14" s="179"/>
      <c r="AI14" s="179"/>
      <c r="AJ14" s="177"/>
      <c r="AK14" s="177"/>
      <c r="AL14" s="179"/>
      <c r="AM14" s="179"/>
      <c r="AN14" s="179"/>
      <c r="AO14" s="179"/>
      <c r="AP14" s="179"/>
      <c r="AQ14" s="177"/>
      <c r="AR14" s="177"/>
      <c r="AS14" s="179"/>
      <c r="AT14" s="179"/>
      <c r="AU14" s="179"/>
      <c r="AV14" s="175"/>
      <c r="AW14" s="8"/>
    </row>
    <row r="15" spans="1:49" s="6" customFormat="1" ht="22" customHeight="1" x14ac:dyDescent="0.25">
      <c r="A15" s="75"/>
      <c r="B15" s="186"/>
      <c r="C15" s="86">
        <v>45413</v>
      </c>
      <c r="D15" s="84" t="s">
        <v>8</v>
      </c>
      <c r="E15" s="78" t="s">
        <v>78</v>
      </c>
      <c r="F15" s="89" t="s">
        <v>764</v>
      </c>
      <c r="G15" s="89" t="s">
        <v>765</v>
      </c>
      <c r="H15" s="89"/>
      <c r="I15" s="89"/>
      <c r="J15" s="89"/>
      <c r="K15" s="89"/>
      <c r="L15" s="89"/>
      <c r="M15" s="89"/>
      <c r="N15" s="108"/>
      <c r="O15" s="98" t="s">
        <v>796</v>
      </c>
      <c r="P15" s="99">
        <v>45474</v>
      </c>
      <c r="Q15" s="181"/>
      <c r="R15" s="179"/>
      <c r="S15" s="179"/>
      <c r="T15" s="179"/>
      <c r="U15" s="179"/>
      <c r="V15" s="177"/>
      <c r="W15" s="177"/>
      <c r="X15" s="179"/>
      <c r="Y15" s="179"/>
      <c r="Z15" s="179"/>
      <c r="AA15" s="179"/>
      <c r="AB15" s="179"/>
      <c r="AC15" s="177"/>
      <c r="AD15" s="177"/>
      <c r="AE15" s="179"/>
      <c r="AF15" s="179"/>
      <c r="AG15" s="179"/>
      <c r="AH15" s="179"/>
      <c r="AI15" s="179"/>
      <c r="AJ15" s="177"/>
      <c r="AK15" s="177"/>
      <c r="AL15" s="179"/>
      <c r="AM15" s="179"/>
      <c r="AN15" s="179"/>
      <c r="AO15" s="179"/>
      <c r="AP15" s="179"/>
      <c r="AQ15" s="177"/>
      <c r="AR15" s="177"/>
      <c r="AS15" s="179"/>
      <c r="AT15" s="179"/>
      <c r="AU15" s="179"/>
      <c r="AV15" s="175"/>
      <c r="AW15" s="8"/>
    </row>
    <row r="16" spans="1:49" s="6" customFormat="1" ht="22" customHeight="1" x14ac:dyDescent="0.25">
      <c r="A16" s="75"/>
      <c r="B16" s="186"/>
      <c r="C16" s="86">
        <v>45413</v>
      </c>
      <c r="D16" s="84" t="s">
        <v>8</v>
      </c>
      <c r="E16" s="78" t="s">
        <v>349</v>
      </c>
      <c r="F16" s="89" t="s">
        <v>766</v>
      </c>
      <c r="G16" s="89"/>
      <c r="H16" s="89"/>
      <c r="I16" s="89"/>
      <c r="J16" s="89"/>
      <c r="K16" s="89"/>
      <c r="L16" s="89"/>
      <c r="M16" s="89"/>
      <c r="N16" s="108"/>
      <c r="O16" s="98" t="s">
        <v>796</v>
      </c>
      <c r="P16" s="99">
        <v>45474</v>
      </c>
      <c r="Q16" s="181"/>
      <c r="R16" s="179"/>
      <c r="S16" s="179"/>
      <c r="T16" s="179"/>
      <c r="U16" s="179"/>
      <c r="V16" s="177"/>
      <c r="W16" s="177"/>
      <c r="X16" s="179"/>
      <c r="Y16" s="179"/>
      <c r="Z16" s="179"/>
      <c r="AA16" s="179"/>
      <c r="AB16" s="179"/>
      <c r="AC16" s="177"/>
      <c r="AD16" s="177"/>
      <c r="AE16" s="179"/>
      <c r="AF16" s="179"/>
      <c r="AG16" s="179"/>
      <c r="AH16" s="179"/>
      <c r="AI16" s="179"/>
      <c r="AJ16" s="177"/>
      <c r="AK16" s="177"/>
      <c r="AL16" s="179"/>
      <c r="AM16" s="179"/>
      <c r="AN16" s="179"/>
      <c r="AO16" s="179"/>
      <c r="AP16" s="179"/>
      <c r="AQ16" s="177"/>
      <c r="AR16" s="177"/>
      <c r="AS16" s="179"/>
      <c r="AT16" s="179"/>
      <c r="AU16" s="179"/>
      <c r="AV16" s="175"/>
      <c r="AW16" s="8"/>
    </row>
    <row r="17" spans="1:49" s="6" customFormat="1" ht="22" customHeight="1" x14ac:dyDescent="0.25">
      <c r="A17" s="75"/>
      <c r="B17" s="186"/>
      <c r="C17" s="86">
        <v>45413</v>
      </c>
      <c r="D17" s="84" t="s">
        <v>8</v>
      </c>
      <c r="E17" s="78" t="s">
        <v>79</v>
      </c>
      <c r="F17" s="89" t="s">
        <v>767</v>
      </c>
      <c r="G17" s="89" t="s">
        <v>768</v>
      </c>
      <c r="H17" s="89"/>
      <c r="I17" s="89"/>
      <c r="J17" s="89"/>
      <c r="K17" s="89"/>
      <c r="L17" s="89"/>
      <c r="M17" s="89"/>
      <c r="N17" s="108"/>
      <c r="O17" s="98" t="s">
        <v>796</v>
      </c>
      <c r="P17" s="99">
        <v>45474</v>
      </c>
      <c r="Q17" s="181"/>
      <c r="R17" s="179"/>
      <c r="S17" s="179"/>
      <c r="T17" s="179"/>
      <c r="U17" s="179"/>
      <c r="V17" s="177"/>
      <c r="W17" s="177"/>
      <c r="X17" s="179"/>
      <c r="Y17" s="179"/>
      <c r="Z17" s="179"/>
      <c r="AA17" s="179"/>
      <c r="AB17" s="179"/>
      <c r="AC17" s="177"/>
      <c r="AD17" s="177"/>
      <c r="AE17" s="179"/>
      <c r="AF17" s="179"/>
      <c r="AG17" s="179"/>
      <c r="AH17" s="179"/>
      <c r="AI17" s="179"/>
      <c r="AJ17" s="177"/>
      <c r="AK17" s="177"/>
      <c r="AL17" s="179"/>
      <c r="AM17" s="179"/>
      <c r="AN17" s="179"/>
      <c r="AO17" s="179"/>
      <c r="AP17" s="179"/>
      <c r="AQ17" s="177"/>
      <c r="AR17" s="177"/>
      <c r="AS17" s="179"/>
      <c r="AT17" s="179"/>
      <c r="AU17" s="179"/>
      <c r="AV17" s="175"/>
      <c r="AW17" s="8"/>
    </row>
    <row r="18" spans="1:49" s="6" customFormat="1" ht="22" customHeight="1" x14ac:dyDescent="0.25">
      <c r="A18" s="75"/>
      <c r="B18" s="187"/>
      <c r="C18" s="86">
        <v>45413</v>
      </c>
      <c r="D18" s="84" t="s">
        <v>8</v>
      </c>
      <c r="E18" s="78" t="s">
        <v>80</v>
      </c>
      <c r="F18" s="89" t="s">
        <v>769</v>
      </c>
      <c r="G18" s="89" t="s">
        <v>770</v>
      </c>
      <c r="H18" s="89" t="s">
        <v>771</v>
      </c>
      <c r="I18" s="89"/>
      <c r="J18" s="89"/>
      <c r="K18" s="89"/>
      <c r="L18" s="89"/>
      <c r="M18" s="89"/>
      <c r="N18" s="108"/>
      <c r="O18" s="98" t="s">
        <v>796</v>
      </c>
      <c r="P18" s="99">
        <v>45474</v>
      </c>
      <c r="Q18" s="182"/>
      <c r="R18" s="183"/>
      <c r="S18" s="183"/>
      <c r="T18" s="183"/>
      <c r="U18" s="183"/>
      <c r="V18" s="184"/>
      <c r="W18" s="184"/>
      <c r="X18" s="183"/>
      <c r="Y18" s="183"/>
      <c r="Z18" s="183"/>
      <c r="AA18" s="183"/>
      <c r="AB18" s="183"/>
      <c r="AC18" s="184"/>
      <c r="AD18" s="184"/>
      <c r="AE18" s="183"/>
      <c r="AF18" s="183"/>
      <c r="AG18" s="183"/>
      <c r="AH18" s="183"/>
      <c r="AI18" s="183"/>
      <c r="AJ18" s="184"/>
      <c r="AK18" s="184"/>
      <c r="AL18" s="183"/>
      <c r="AM18" s="183"/>
      <c r="AN18" s="183"/>
      <c r="AO18" s="183"/>
      <c r="AP18" s="183"/>
      <c r="AQ18" s="184"/>
      <c r="AR18" s="184"/>
      <c r="AS18" s="183"/>
      <c r="AT18" s="183"/>
      <c r="AU18" s="183"/>
      <c r="AV18" s="198"/>
      <c r="AW18" s="8"/>
    </row>
    <row r="19" spans="1:49" s="6" customFormat="1" ht="58" x14ac:dyDescent="0.25">
      <c r="A19" s="75" t="str">
        <f>VLOOKUP(B19,[1]Apoio!$A:$C,3,FALSE)</f>
        <v>MCP - Resultados</v>
      </c>
      <c r="B19" s="82" t="s">
        <v>652</v>
      </c>
      <c r="C19" s="86">
        <v>45413</v>
      </c>
      <c r="D19" s="84" t="s">
        <v>8</v>
      </c>
      <c r="E19" s="78" t="s">
        <v>84</v>
      </c>
      <c r="F19" s="89"/>
      <c r="G19" s="89"/>
      <c r="H19" s="89" t="s">
        <v>84</v>
      </c>
      <c r="I19" s="89"/>
      <c r="J19" s="89"/>
      <c r="K19" s="89"/>
      <c r="L19" s="89"/>
      <c r="M19" s="89"/>
      <c r="N19" s="108"/>
      <c r="O19" s="98" t="s">
        <v>796</v>
      </c>
      <c r="P19" s="99">
        <v>45474</v>
      </c>
      <c r="Q19" s="79">
        <v>1</v>
      </c>
      <c r="R19" s="77">
        <v>2</v>
      </c>
      <c r="S19" s="77">
        <v>3</v>
      </c>
      <c r="T19" s="77">
        <v>4</v>
      </c>
      <c r="U19" s="77">
        <v>5</v>
      </c>
      <c r="V19" s="100">
        <v>6</v>
      </c>
      <c r="W19" s="100">
        <v>7</v>
      </c>
      <c r="X19" s="77">
        <v>8</v>
      </c>
      <c r="Y19" s="77">
        <v>9</v>
      </c>
      <c r="Z19" s="77">
        <v>10</v>
      </c>
      <c r="AA19" s="77">
        <v>11</v>
      </c>
      <c r="AB19" s="77">
        <v>12</v>
      </c>
      <c r="AC19" s="100">
        <v>13</v>
      </c>
      <c r="AD19" s="100">
        <v>14</v>
      </c>
      <c r="AE19" s="77">
        <v>15</v>
      </c>
      <c r="AF19" s="77">
        <v>16</v>
      </c>
      <c r="AG19" s="77">
        <v>17</v>
      </c>
      <c r="AH19" s="77">
        <v>18</v>
      </c>
      <c r="AI19" s="77">
        <v>19</v>
      </c>
      <c r="AJ19" s="100">
        <v>20</v>
      </c>
      <c r="AK19" s="100">
        <v>21</v>
      </c>
      <c r="AL19" s="77">
        <v>22</v>
      </c>
      <c r="AM19" s="77">
        <v>23</v>
      </c>
      <c r="AN19" s="77">
        <v>24</v>
      </c>
      <c r="AO19" s="77">
        <v>25</v>
      </c>
      <c r="AP19" s="77">
        <v>26</v>
      </c>
      <c r="AQ19" s="100">
        <v>27</v>
      </c>
      <c r="AR19" s="100">
        <v>28</v>
      </c>
      <c r="AS19" s="77">
        <v>29</v>
      </c>
      <c r="AT19" s="77">
        <v>30</v>
      </c>
      <c r="AU19" s="77">
        <v>31</v>
      </c>
      <c r="AV19" s="78"/>
      <c r="AW19" s="8"/>
    </row>
    <row r="20" spans="1:49" s="6" customFormat="1" ht="38.5" customHeight="1" x14ac:dyDescent="0.25">
      <c r="A20" s="75" t="str">
        <f>VLOOKUP(B20,[1]Apoio!$A:$C,3,FALSE)</f>
        <v>MCSD EE - Pós-Liquidação</v>
      </c>
      <c r="B20" s="82" t="s">
        <v>665</v>
      </c>
      <c r="C20" s="86">
        <v>45413</v>
      </c>
      <c r="D20" s="84" t="s">
        <v>1019</v>
      </c>
      <c r="E20" s="78" t="s">
        <v>108</v>
      </c>
      <c r="F20" s="89" t="s">
        <v>690</v>
      </c>
      <c r="G20" s="89"/>
      <c r="H20" s="89"/>
      <c r="I20" s="89"/>
      <c r="J20" s="89"/>
      <c r="K20" s="89"/>
      <c r="L20" s="89"/>
      <c r="M20" s="89"/>
      <c r="N20" s="90"/>
      <c r="O20" s="98" t="s">
        <v>796</v>
      </c>
      <c r="P20" s="99">
        <v>45474</v>
      </c>
      <c r="Q20" s="79">
        <v>1</v>
      </c>
      <c r="R20" s="77">
        <v>2</v>
      </c>
      <c r="S20" s="77">
        <v>3</v>
      </c>
      <c r="T20" s="77">
        <v>4</v>
      </c>
      <c r="U20" s="77">
        <v>5</v>
      </c>
      <c r="V20" s="100">
        <v>6</v>
      </c>
      <c r="W20" s="100">
        <v>7</v>
      </c>
      <c r="X20" s="77">
        <v>8</v>
      </c>
      <c r="Y20" s="77">
        <v>9</v>
      </c>
      <c r="Z20" s="77">
        <v>10</v>
      </c>
      <c r="AA20" s="77">
        <v>11</v>
      </c>
      <c r="AB20" s="77">
        <v>12</v>
      </c>
      <c r="AC20" s="100">
        <v>13</v>
      </c>
      <c r="AD20" s="100">
        <v>14</v>
      </c>
      <c r="AE20" s="77">
        <v>15</v>
      </c>
      <c r="AF20" s="77">
        <v>16</v>
      </c>
      <c r="AG20" s="77">
        <v>17</v>
      </c>
      <c r="AH20" s="77">
        <v>18</v>
      </c>
      <c r="AI20" s="77">
        <v>19</v>
      </c>
      <c r="AJ20" s="100">
        <v>20</v>
      </c>
      <c r="AK20" s="100">
        <v>21</v>
      </c>
      <c r="AL20" s="77">
        <v>22</v>
      </c>
      <c r="AM20" s="77">
        <v>23</v>
      </c>
      <c r="AN20" s="77">
        <v>24</v>
      </c>
      <c r="AO20" s="77">
        <v>25</v>
      </c>
      <c r="AP20" s="77">
        <v>26</v>
      </c>
      <c r="AQ20" s="100">
        <v>27</v>
      </c>
      <c r="AR20" s="100">
        <v>28</v>
      </c>
      <c r="AS20" s="77">
        <v>29</v>
      </c>
      <c r="AT20" s="77">
        <v>30</v>
      </c>
      <c r="AU20" s="77">
        <v>31</v>
      </c>
      <c r="AV20" s="78" t="s">
        <v>972</v>
      </c>
      <c r="AW20" s="8"/>
    </row>
    <row r="21" spans="1:49" s="6" customFormat="1" ht="38.5" customHeight="1" x14ac:dyDescent="0.25">
      <c r="A21" s="75" t="str">
        <f>VLOOKUP(B21,[1]Apoio!$A:$C,3,FALSE)</f>
        <v>Cessões de Energia (DSP 2300/19) - Liquidação</v>
      </c>
      <c r="B21" s="82" t="s">
        <v>636</v>
      </c>
      <c r="C21" s="86">
        <v>45413</v>
      </c>
      <c r="D21" s="84" t="s">
        <v>84</v>
      </c>
      <c r="E21" s="78" t="s">
        <v>84</v>
      </c>
      <c r="F21" s="89"/>
      <c r="G21" s="89"/>
      <c r="H21" s="89" t="s">
        <v>84</v>
      </c>
      <c r="I21" s="89"/>
      <c r="J21" s="89"/>
      <c r="K21" s="89"/>
      <c r="L21" s="89"/>
      <c r="M21" s="89"/>
      <c r="N21" s="90"/>
      <c r="O21" s="98" t="s">
        <v>796</v>
      </c>
      <c r="P21" s="99">
        <v>45474</v>
      </c>
      <c r="Q21" s="79">
        <v>1</v>
      </c>
      <c r="R21" s="77">
        <v>2</v>
      </c>
      <c r="S21" s="77">
        <v>3</v>
      </c>
      <c r="T21" s="77">
        <v>4</v>
      </c>
      <c r="U21" s="77">
        <v>5</v>
      </c>
      <c r="V21" s="100">
        <v>6</v>
      </c>
      <c r="W21" s="100">
        <v>7</v>
      </c>
      <c r="X21" s="77">
        <v>8</v>
      </c>
      <c r="Y21" s="77">
        <v>9</v>
      </c>
      <c r="Z21" s="77">
        <v>10</v>
      </c>
      <c r="AA21" s="77">
        <v>11</v>
      </c>
      <c r="AB21" s="77">
        <v>12</v>
      </c>
      <c r="AC21" s="100">
        <v>13</v>
      </c>
      <c r="AD21" s="100">
        <v>14</v>
      </c>
      <c r="AE21" s="77">
        <v>15</v>
      </c>
      <c r="AF21" s="77">
        <v>16</v>
      </c>
      <c r="AG21" s="77">
        <v>17</v>
      </c>
      <c r="AH21" s="77">
        <v>18</v>
      </c>
      <c r="AI21" s="77">
        <v>19</v>
      </c>
      <c r="AJ21" s="100">
        <v>20</v>
      </c>
      <c r="AK21" s="100">
        <v>21</v>
      </c>
      <c r="AL21" s="77">
        <v>22</v>
      </c>
      <c r="AM21" s="77">
        <v>23</v>
      </c>
      <c r="AN21" s="77">
        <v>24</v>
      </c>
      <c r="AO21" s="77">
        <v>25</v>
      </c>
      <c r="AP21" s="77">
        <v>26</v>
      </c>
      <c r="AQ21" s="100">
        <v>27</v>
      </c>
      <c r="AR21" s="100">
        <v>28</v>
      </c>
      <c r="AS21" s="77">
        <v>29</v>
      </c>
      <c r="AT21" s="77">
        <v>30</v>
      </c>
      <c r="AU21" s="77">
        <v>31</v>
      </c>
      <c r="AV21" s="78"/>
      <c r="AW21" s="8"/>
    </row>
    <row r="22" spans="1:49" s="6" customFormat="1" ht="20.5" customHeight="1" x14ac:dyDescent="0.25">
      <c r="A22" s="75" t="str">
        <f>VLOOKUP(B22,[1]Apoio!$A:$C,3,FALSE)</f>
        <v>Medição Contábil</v>
      </c>
      <c r="B22" s="185" t="s">
        <v>1009</v>
      </c>
      <c r="C22" s="86">
        <v>45444</v>
      </c>
      <c r="D22" s="84" t="s">
        <v>84</v>
      </c>
      <c r="E22" s="78" t="s">
        <v>77</v>
      </c>
      <c r="F22" s="91" t="s">
        <v>760</v>
      </c>
      <c r="G22" s="92" t="s">
        <v>761</v>
      </c>
      <c r="H22" s="92" t="s">
        <v>762</v>
      </c>
      <c r="I22" s="92" t="s">
        <v>763</v>
      </c>
      <c r="J22" s="89"/>
      <c r="K22" s="89"/>
      <c r="L22" s="89"/>
      <c r="M22" s="89"/>
      <c r="N22" s="90"/>
      <c r="O22" s="98" t="s">
        <v>796</v>
      </c>
      <c r="P22" s="99">
        <v>45474</v>
      </c>
      <c r="Q22" s="180">
        <v>1</v>
      </c>
      <c r="R22" s="178">
        <v>2</v>
      </c>
      <c r="S22" s="178">
        <v>3</v>
      </c>
      <c r="T22" s="178">
        <v>4</v>
      </c>
      <c r="U22" s="178">
        <v>5</v>
      </c>
      <c r="V22" s="176">
        <v>6</v>
      </c>
      <c r="W22" s="176">
        <v>7</v>
      </c>
      <c r="X22" s="178">
        <v>8</v>
      </c>
      <c r="Y22" s="178">
        <v>9</v>
      </c>
      <c r="Z22" s="178">
        <v>10</v>
      </c>
      <c r="AA22" s="178">
        <v>11</v>
      </c>
      <c r="AB22" s="178">
        <v>12</v>
      </c>
      <c r="AC22" s="176">
        <v>13</v>
      </c>
      <c r="AD22" s="176">
        <v>14</v>
      </c>
      <c r="AE22" s="178">
        <v>15</v>
      </c>
      <c r="AF22" s="178">
        <v>16</v>
      </c>
      <c r="AG22" s="178">
        <v>17</v>
      </c>
      <c r="AH22" s="178">
        <v>18</v>
      </c>
      <c r="AI22" s="178">
        <v>19</v>
      </c>
      <c r="AJ22" s="176">
        <v>20</v>
      </c>
      <c r="AK22" s="176">
        <v>21</v>
      </c>
      <c r="AL22" s="178">
        <v>22</v>
      </c>
      <c r="AM22" s="178">
        <v>23</v>
      </c>
      <c r="AN22" s="178">
        <v>24</v>
      </c>
      <c r="AO22" s="178">
        <v>25</v>
      </c>
      <c r="AP22" s="178">
        <v>26</v>
      </c>
      <c r="AQ22" s="176">
        <v>27</v>
      </c>
      <c r="AR22" s="176">
        <v>28</v>
      </c>
      <c r="AS22" s="178">
        <v>29</v>
      </c>
      <c r="AT22" s="178">
        <v>30</v>
      </c>
      <c r="AU22" s="178">
        <v>31</v>
      </c>
      <c r="AV22" s="174"/>
      <c r="AW22" s="8"/>
    </row>
    <row r="23" spans="1:49" s="6" customFormat="1" ht="20.5" customHeight="1" x14ac:dyDescent="0.25">
      <c r="A23" s="75"/>
      <c r="B23" s="186"/>
      <c r="C23" s="86">
        <v>45444</v>
      </c>
      <c r="D23" s="84" t="s">
        <v>84</v>
      </c>
      <c r="E23" s="78" t="s">
        <v>1028</v>
      </c>
      <c r="F23" s="91" t="s">
        <v>1029</v>
      </c>
      <c r="G23" s="92" t="s">
        <v>1030</v>
      </c>
      <c r="H23" s="89"/>
      <c r="I23" s="89"/>
      <c r="J23" s="89"/>
      <c r="K23" s="89"/>
      <c r="L23" s="89"/>
      <c r="M23" s="89"/>
      <c r="N23" s="90"/>
      <c r="O23" s="98" t="s">
        <v>796</v>
      </c>
      <c r="P23" s="99">
        <v>45474</v>
      </c>
      <c r="Q23" s="181"/>
      <c r="R23" s="179"/>
      <c r="S23" s="179"/>
      <c r="T23" s="179"/>
      <c r="U23" s="179"/>
      <c r="V23" s="177"/>
      <c r="W23" s="177"/>
      <c r="X23" s="179"/>
      <c r="Y23" s="179"/>
      <c r="Z23" s="179"/>
      <c r="AA23" s="179"/>
      <c r="AB23" s="179"/>
      <c r="AC23" s="177"/>
      <c r="AD23" s="177"/>
      <c r="AE23" s="179"/>
      <c r="AF23" s="179"/>
      <c r="AG23" s="179"/>
      <c r="AH23" s="179"/>
      <c r="AI23" s="179"/>
      <c r="AJ23" s="177"/>
      <c r="AK23" s="177"/>
      <c r="AL23" s="179"/>
      <c r="AM23" s="179"/>
      <c r="AN23" s="179"/>
      <c r="AO23" s="179"/>
      <c r="AP23" s="179"/>
      <c r="AQ23" s="177"/>
      <c r="AR23" s="177"/>
      <c r="AS23" s="179"/>
      <c r="AT23" s="179"/>
      <c r="AU23" s="179"/>
      <c r="AV23" s="175"/>
      <c r="AW23" s="8"/>
    </row>
    <row r="24" spans="1:49" s="6" customFormat="1" ht="20.5" customHeight="1" x14ac:dyDescent="0.25">
      <c r="A24" s="75"/>
      <c r="B24" s="187"/>
      <c r="C24" s="86">
        <v>45444</v>
      </c>
      <c r="D24" s="84" t="s">
        <v>84</v>
      </c>
      <c r="E24" s="78" t="s">
        <v>586</v>
      </c>
      <c r="F24" s="91" t="s">
        <v>588</v>
      </c>
      <c r="G24" s="92" t="s">
        <v>589</v>
      </c>
      <c r="H24" s="89" t="s">
        <v>590</v>
      </c>
      <c r="I24" s="89"/>
      <c r="J24" s="89"/>
      <c r="K24" s="89"/>
      <c r="L24" s="89"/>
      <c r="M24" s="89"/>
      <c r="N24" s="90"/>
      <c r="O24" s="98" t="s">
        <v>796</v>
      </c>
      <c r="P24" s="99">
        <v>45474</v>
      </c>
      <c r="Q24" s="182"/>
      <c r="R24" s="183"/>
      <c r="S24" s="183"/>
      <c r="T24" s="183"/>
      <c r="U24" s="183"/>
      <c r="V24" s="184"/>
      <c r="W24" s="184"/>
      <c r="X24" s="183"/>
      <c r="Y24" s="183"/>
      <c r="Z24" s="183"/>
      <c r="AA24" s="183"/>
      <c r="AB24" s="183"/>
      <c r="AC24" s="184"/>
      <c r="AD24" s="184"/>
      <c r="AE24" s="183"/>
      <c r="AF24" s="183"/>
      <c r="AG24" s="183"/>
      <c r="AH24" s="183"/>
      <c r="AI24" s="183"/>
      <c r="AJ24" s="184"/>
      <c r="AK24" s="184"/>
      <c r="AL24" s="183"/>
      <c r="AM24" s="183"/>
      <c r="AN24" s="183"/>
      <c r="AO24" s="183"/>
      <c r="AP24" s="183"/>
      <c r="AQ24" s="184"/>
      <c r="AR24" s="184"/>
      <c r="AS24" s="183"/>
      <c r="AT24" s="183"/>
      <c r="AU24" s="183"/>
      <c r="AV24" s="198"/>
      <c r="AW24" s="8"/>
    </row>
    <row r="25" spans="1:49" s="6" customFormat="1" ht="66" customHeight="1" x14ac:dyDescent="0.25">
      <c r="A25" s="75" t="str">
        <f>VLOOKUP(B25,[1]Apoio!$A:$C,3,FALSE)</f>
        <v>Monitoramento Prudencial</v>
      </c>
      <c r="B25" s="82" t="s">
        <v>1014</v>
      </c>
      <c r="C25" s="86">
        <v>45444</v>
      </c>
      <c r="D25" s="84" t="s">
        <v>84</v>
      </c>
      <c r="E25" s="78" t="s">
        <v>84</v>
      </c>
      <c r="F25" s="92"/>
      <c r="G25" s="89"/>
      <c r="H25" s="89" t="s">
        <v>84</v>
      </c>
      <c r="I25" s="89"/>
      <c r="J25" s="89"/>
      <c r="K25" s="89"/>
      <c r="L25" s="89"/>
      <c r="M25" s="89"/>
      <c r="N25" s="90"/>
      <c r="O25" s="98" t="s">
        <v>796</v>
      </c>
      <c r="P25" s="99">
        <v>45474</v>
      </c>
      <c r="Q25" s="79">
        <v>1</v>
      </c>
      <c r="R25" s="77">
        <v>2</v>
      </c>
      <c r="S25" s="77">
        <v>3</v>
      </c>
      <c r="T25" s="77">
        <v>4</v>
      </c>
      <c r="U25" s="77">
        <v>5</v>
      </c>
      <c r="V25" s="100">
        <v>6</v>
      </c>
      <c r="W25" s="100">
        <v>7</v>
      </c>
      <c r="X25" s="77">
        <v>8</v>
      </c>
      <c r="Y25" s="77">
        <v>9</v>
      </c>
      <c r="Z25" s="77">
        <v>10</v>
      </c>
      <c r="AA25" s="77">
        <v>11</v>
      </c>
      <c r="AB25" s="77">
        <v>12</v>
      </c>
      <c r="AC25" s="100">
        <v>13</v>
      </c>
      <c r="AD25" s="100">
        <v>14</v>
      </c>
      <c r="AE25" s="77">
        <v>15</v>
      </c>
      <c r="AF25" s="77">
        <v>16</v>
      </c>
      <c r="AG25" s="77">
        <v>17</v>
      </c>
      <c r="AH25" s="77">
        <v>18</v>
      </c>
      <c r="AI25" s="77">
        <v>19</v>
      </c>
      <c r="AJ25" s="100">
        <v>20</v>
      </c>
      <c r="AK25" s="100">
        <v>21</v>
      </c>
      <c r="AL25" s="77">
        <v>22</v>
      </c>
      <c r="AM25" s="77">
        <v>23</v>
      </c>
      <c r="AN25" s="77">
        <v>24</v>
      </c>
      <c r="AO25" s="77">
        <v>25</v>
      </c>
      <c r="AP25" s="77">
        <v>26</v>
      </c>
      <c r="AQ25" s="100">
        <v>27</v>
      </c>
      <c r="AR25" s="100">
        <v>28</v>
      </c>
      <c r="AS25" s="77">
        <v>29</v>
      </c>
      <c r="AT25" s="77">
        <v>30</v>
      </c>
      <c r="AU25" s="77">
        <v>31</v>
      </c>
      <c r="AV25" s="78"/>
    </row>
    <row r="26" spans="1:49" s="6" customFormat="1" ht="46" customHeight="1" x14ac:dyDescent="0.25">
      <c r="A26" s="75" t="str">
        <f>VLOOKUP(B26,[1]Apoio!$A:$C,3,FALSE)</f>
        <v>Receita de Venda</v>
      </c>
      <c r="B26" s="82" t="s">
        <v>648</v>
      </c>
      <c r="C26" s="86">
        <v>45413</v>
      </c>
      <c r="D26" s="84" t="s">
        <v>17</v>
      </c>
      <c r="E26" s="78" t="s">
        <v>797</v>
      </c>
      <c r="F26" s="88" t="s">
        <v>801</v>
      </c>
      <c r="G26" s="89" t="s">
        <v>802</v>
      </c>
      <c r="H26" s="89" t="s">
        <v>803</v>
      </c>
      <c r="I26" s="89"/>
      <c r="J26" s="89"/>
      <c r="K26" s="89"/>
      <c r="L26" s="89"/>
      <c r="M26" s="89"/>
      <c r="N26" s="108"/>
      <c r="O26" s="98" t="s">
        <v>796</v>
      </c>
      <c r="P26" s="99">
        <v>45475</v>
      </c>
      <c r="Q26" s="77">
        <v>1</v>
      </c>
      <c r="R26" s="79">
        <v>2</v>
      </c>
      <c r="S26" s="77">
        <v>3</v>
      </c>
      <c r="T26" s="77">
        <v>4</v>
      </c>
      <c r="U26" s="77">
        <v>5</v>
      </c>
      <c r="V26" s="100">
        <v>6</v>
      </c>
      <c r="W26" s="100">
        <v>7</v>
      </c>
      <c r="X26" s="77">
        <v>8</v>
      </c>
      <c r="Y26" s="77">
        <v>9</v>
      </c>
      <c r="Z26" s="77">
        <v>10</v>
      </c>
      <c r="AA26" s="77">
        <v>11</v>
      </c>
      <c r="AB26" s="77">
        <v>12</v>
      </c>
      <c r="AC26" s="100">
        <v>13</v>
      </c>
      <c r="AD26" s="100">
        <v>14</v>
      </c>
      <c r="AE26" s="77">
        <v>15</v>
      </c>
      <c r="AF26" s="77">
        <v>16</v>
      </c>
      <c r="AG26" s="77">
        <v>17</v>
      </c>
      <c r="AH26" s="77">
        <v>18</v>
      </c>
      <c r="AI26" s="77">
        <v>19</v>
      </c>
      <c r="AJ26" s="100">
        <v>20</v>
      </c>
      <c r="AK26" s="100">
        <v>21</v>
      </c>
      <c r="AL26" s="77">
        <v>22</v>
      </c>
      <c r="AM26" s="77">
        <v>23</v>
      </c>
      <c r="AN26" s="77">
        <v>24</v>
      </c>
      <c r="AO26" s="77">
        <v>25</v>
      </c>
      <c r="AP26" s="77">
        <v>26</v>
      </c>
      <c r="AQ26" s="100">
        <v>27</v>
      </c>
      <c r="AR26" s="100">
        <v>28</v>
      </c>
      <c r="AS26" s="77">
        <v>29</v>
      </c>
      <c r="AT26" s="77">
        <v>30</v>
      </c>
      <c r="AU26" s="77">
        <v>31</v>
      </c>
      <c r="AV26" s="78"/>
      <c r="AW26" s="8"/>
    </row>
    <row r="27" spans="1:49" s="6" customFormat="1" ht="46" customHeight="1" x14ac:dyDescent="0.25">
      <c r="A27" s="75" t="str">
        <f>VLOOKUP(B27,[1]Apoio!$A:$C,3,FALSE)</f>
        <v>MCSD EN - Pós-Liquidação</v>
      </c>
      <c r="B27" s="109" t="s">
        <v>490</v>
      </c>
      <c r="C27" s="86">
        <v>45413</v>
      </c>
      <c r="D27" s="114" t="s">
        <v>491</v>
      </c>
      <c r="E27" s="111" t="s">
        <v>493</v>
      </c>
      <c r="F27" s="136" t="s">
        <v>494</v>
      </c>
      <c r="G27" s="113" t="s">
        <v>1021</v>
      </c>
      <c r="H27" s="112"/>
      <c r="I27" s="89"/>
      <c r="J27" s="89"/>
      <c r="K27" s="89"/>
      <c r="L27" s="89"/>
      <c r="M27" s="89"/>
      <c r="N27" s="90"/>
      <c r="O27" s="98" t="s">
        <v>796</v>
      </c>
      <c r="P27" s="99">
        <v>45475</v>
      </c>
      <c r="Q27" s="77">
        <v>1</v>
      </c>
      <c r="R27" s="79">
        <v>2</v>
      </c>
      <c r="S27" s="77">
        <v>3</v>
      </c>
      <c r="T27" s="77">
        <v>4</v>
      </c>
      <c r="U27" s="77">
        <v>5</v>
      </c>
      <c r="V27" s="100">
        <v>6</v>
      </c>
      <c r="W27" s="100">
        <v>7</v>
      </c>
      <c r="X27" s="77">
        <v>8</v>
      </c>
      <c r="Y27" s="77">
        <v>9</v>
      </c>
      <c r="Z27" s="77">
        <v>10</v>
      </c>
      <c r="AA27" s="77">
        <v>11</v>
      </c>
      <c r="AB27" s="77">
        <v>12</v>
      </c>
      <c r="AC27" s="100">
        <v>13</v>
      </c>
      <c r="AD27" s="100">
        <v>14</v>
      </c>
      <c r="AE27" s="77">
        <v>15</v>
      </c>
      <c r="AF27" s="77">
        <v>16</v>
      </c>
      <c r="AG27" s="77">
        <v>17</v>
      </c>
      <c r="AH27" s="77">
        <v>18</v>
      </c>
      <c r="AI27" s="77">
        <v>19</v>
      </c>
      <c r="AJ27" s="100">
        <v>20</v>
      </c>
      <c r="AK27" s="100">
        <v>21</v>
      </c>
      <c r="AL27" s="77">
        <v>22</v>
      </c>
      <c r="AM27" s="77">
        <v>23</v>
      </c>
      <c r="AN27" s="77">
        <v>24</v>
      </c>
      <c r="AO27" s="77">
        <v>25</v>
      </c>
      <c r="AP27" s="77">
        <v>26</v>
      </c>
      <c r="AQ27" s="100">
        <v>27</v>
      </c>
      <c r="AR27" s="100">
        <v>28</v>
      </c>
      <c r="AS27" s="77">
        <v>29</v>
      </c>
      <c r="AT27" s="77">
        <v>30</v>
      </c>
      <c r="AU27" s="77">
        <v>31</v>
      </c>
      <c r="AV27" s="78"/>
      <c r="AW27" s="8"/>
    </row>
    <row r="28" spans="1:49" s="6" customFormat="1" ht="46" customHeight="1" x14ac:dyDescent="0.25">
      <c r="A28" s="75" t="str">
        <f>VLOOKUP(B28,[1]Apoio!$A:$C,3,FALSE)</f>
        <v>MCSD EN - Pós-Liquidação</v>
      </c>
      <c r="B28" s="109" t="s">
        <v>593</v>
      </c>
      <c r="C28" s="86">
        <v>45413</v>
      </c>
      <c r="D28" s="114" t="s">
        <v>491</v>
      </c>
      <c r="E28" s="111" t="s">
        <v>84</v>
      </c>
      <c r="F28" s="137"/>
      <c r="G28" s="112"/>
      <c r="H28" s="112" t="s">
        <v>84</v>
      </c>
      <c r="I28" s="89"/>
      <c r="J28" s="89"/>
      <c r="K28" s="89"/>
      <c r="L28" s="89"/>
      <c r="M28" s="89"/>
      <c r="N28" s="90"/>
      <c r="O28" s="98" t="s">
        <v>796</v>
      </c>
      <c r="P28" s="99">
        <v>45475</v>
      </c>
      <c r="Q28" s="77">
        <v>1</v>
      </c>
      <c r="R28" s="79">
        <v>2</v>
      </c>
      <c r="S28" s="77">
        <v>3</v>
      </c>
      <c r="T28" s="77">
        <v>4</v>
      </c>
      <c r="U28" s="77">
        <v>5</v>
      </c>
      <c r="V28" s="100">
        <v>6</v>
      </c>
      <c r="W28" s="100">
        <v>7</v>
      </c>
      <c r="X28" s="77">
        <v>8</v>
      </c>
      <c r="Y28" s="77">
        <v>9</v>
      </c>
      <c r="Z28" s="77">
        <v>10</v>
      </c>
      <c r="AA28" s="77">
        <v>11</v>
      </c>
      <c r="AB28" s="77">
        <v>12</v>
      </c>
      <c r="AC28" s="100">
        <v>13</v>
      </c>
      <c r="AD28" s="100">
        <v>14</v>
      </c>
      <c r="AE28" s="77">
        <v>15</v>
      </c>
      <c r="AF28" s="77">
        <v>16</v>
      </c>
      <c r="AG28" s="77">
        <v>17</v>
      </c>
      <c r="AH28" s="77">
        <v>18</v>
      </c>
      <c r="AI28" s="77">
        <v>19</v>
      </c>
      <c r="AJ28" s="100">
        <v>20</v>
      </c>
      <c r="AK28" s="100">
        <v>21</v>
      </c>
      <c r="AL28" s="77">
        <v>22</v>
      </c>
      <c r="AM28" s="77">
        <v>23</v>
      </c>
      <c r="AN28" s="77">
        <v>24</v>
      </c>
      <c r="AO28" s="77">
        <v>25</v>
      </c>
      <c r="AP28" s="77">
        <v>26</v>
      </c>
      <c r="AQ28" s="100">
        <v>27</v>
      </c>
      <c r="AR28" s="100">
        <v>28</v>
      </c>
      <c r="AS28" s="77">
        <v>29</v>
      </c>
      <c r="AT28" s="77">
        <v>30</v>
      </c>
      <c r="AU28" s="77">
        <v>31</v>
      </c>
      <c r="AV28" s="78"/>
      <c r="AW28" s="8"/>
    </row>
    <row r="29" spans="1:49" s="6" customFormat="1" ht="46" customHeight="1" x14ac:dyDescent="0.25">
      <c r="A29" s="75" t="str">
        <f>VLOOKUP(B29,[1]Apoio!$A:$C,3,FALSE)</f>
        <v>MCSD EE - Declarações</v>
      </c>
      <c r="B29" s="82" t="s">
        <v>425</v>
      </c>
      <c r="C29" s="86">
        <v>45474</v>
      </c>
      <c r="D29" s="84" t="s">
        <v>384</v>
      </c>
      <c r="E29" s="78" t="s">
        <v>84</v>
      </c>
      <c r="F29" s="89"/>
      <c r="G29" s="89"/>
      <c r="H29" s="89" t="s">
        <v>84</v>
      </c>
      <c r="I29" s="89"/>
      <c r="J29" s="89"/>
      <c r="K29" s="89"/>
      <c r="L29" s="89"/>
      <c r="M29" s="89"/>
      <c r="N29" s="90"/>
      <c r="O29" s="98" t="s">
        <v>796</v>
      </c>
      <c r="P29" s="99">
        <v>45475</v>
      </c>
      <c r="Q29" s="77">
        <v>1</v>
      </c>
      <c r="R29" s="79">
        <v>2</v>
      </c>
      <c r="S29" s="77">
        <v>3</v>
      </c>
      <c r="T29" s="77">
        <v>4</v>
      </c>
      <c r="U29" s="77">
        <v>5</v>
      </c>
      <c r="V29" s="100">
        <v>6</v>
      </c>
      <c r="W29" s="100">
        <v>7</v>
      </c>
      <c r="X29" s="77">
        <v>8</v>
      </c>
      <c r="Y29" s="77">
        <v>9</v>
      </c>
      <c r="Z29" s="77">
        <v>10</v>
      </c>
      <c r="AA29" s="77">
        <v>11</v>
      </c>
      <c r="AB29" s="77">
        <v>12</v>
      </c>
      <c r="AC29" s="100">
        <v>13</v>
      </c>
      <c r="AD29" s="100">
        <v>14</v>
      </c>
      <c r="AE29" s="77">
        <v>15</v>
      </c>
      <c r="AF29" s="77">
        <v>16</v>
      </c>
      <c r="AG29" s="77">
        <v>17</v>
      </c>
      <c r="AH29" s="77">
        <v>18</v>
      </c>
      <c r="AI29" s="77">
        <v>19</v>
      </c>
      <c r="AJ29" s="100">
        <v>20</v>
      </c>
      <c r="AK29" s="100">
        <v>21</v>
      </c>
      <c r="AL29" s="77">
        <v>22</v>
      </c>
      <c r="AM29" s="77">
        <v>23</v>
      </c>
      <c r="AN29" s="77">
        <v>24</v>
      </c>
      <c r="AO29" s="77">
        <v>25</v>
      </c>
      <c r="AP29" s="77">
        <v>26</v>
      </c>
      <c r="AQ29" s="100">
        <v>27</v>
      </c>
      <c r="AR29" s="100">
        <v>28</v>
      </c>
      <c r="AS29" s="77">
        <v>29</v>
      </c>
      <c r="AT29" s="77">
        <v>30</v>
      </c>
      <c r="AU29" s="77">
        <v>31</v>
      </c>
      <c r="AV29" s="78"/>
      <c r="AW29" s="8"/>
    </row>
    <row r="30" spans="1:49" s="6" customFormat="1" ht="37.5" customHeight="1" x14ac:dyDescent="0.25">
      <c r="A30" s="75" t="str">
        <f>VLOOKUP(B30,[1]Apoio!$A:$C,3,FALSE)</f>
        <v>MCP - Pré-Liquidação</v>
      </c>
      <c r="B30" s="109" t="s">
        <v>545</v>
      </c>
      <c r="C30" s="86">
        <v>45413</v>
      </c>
      <c r="D30" s="114" t="s">
        <v>363</v>
      </c>
      <c r="E30" s="111" t="s">
        <v>82</v>
      </c>
      <c r="F30" s="113" t="s">
        <v>781</v>
      </c>
      <c r="G30" s="112" t="s">
        <v>728</v>
      </c>
      <c r="H30" s="112" t="s">
        <v>782</v>
      </c>
      <c r="I30" s="89"/>
      <c r="J30" s="89"/>
      <c r="K30" s="89"/>
      <c r="L30" s="89"/>
      <c r="M30" s="89"/>
      <c r="N30" s="108"/>
      <c r="O30" s="98" t="s">
        <v>796</v>
      </c>
      <c r="P30" s="99">
        <v>45475</v>
      </c>
      <c r="Q30" s="77">
        <v>1</v>
      </c>
      <c r="R30" s="79">
        <v>2</v>
      </c>
      <c r="S30" s="77">
        <v>3</v>
      </c>
      <c r="T30" s="77">
        <v>4</v>
      </c>
      <c r="U30" s="77">
        <v>5</v>
      </c>
      <c r="V30" s="100">
        <v>6</v>
      </c>
      <c r="W30" s="100">
        <v>7</v>
      </c>
      <c r="X30" s="77">
        <v>8</v>
      </c>
      <c r="Y30" s="77">
        <v>9</v>
      </c>
      <c r="Z30" s="77">
        <v>10</v>
      </c>
      <c r="AA30" s="77">
        <v>11</v>
      </c>
      <c r="AB30" s="77">
        <v>12</v>
      </c>
      <c r="AC30" s="100">
        <v>13</v>
      </c>
      <c r="AD30" s="100">
        <v>14</v>
      </c>
      <c r="AE30" s="77">
        <v>15</v>
      </c>
      <c r="AF30" s="77">
        <v>16</v>
      </c>
      <c r="AG30" s="77">
        <v>17</v>
      </c>
      <c r="AH30" s="77">
        <v>18</v>
      </c>
      <c r="AI30" s="77">
        <v>19</v>
      </c>
      <c r="AJ30" s="100">
        <v>20</v>
      </c>
      <c r="AK30" s="100">
        <v>21</v>
      </c>
      <c r="AL30" s="77">
        <v>22</v>
      </c>
      <c r="AM30" s="77">
        <v>23</v>
      </c>
      <c r="AN30" s="77">
        <v>24</v>
      </c>
      <c r="AO30" s="77">
        <v>25</v>
      </c>
      <c r="AP30" s="77">
        <v>26</v>
      </c>
      <c r="AQ30" s="100">
        <v>27</v>
      </c>
      <c r="AR30" s="100">
        <v>28</v>
      </c>
      <c r="AS30" s="77">
        <v>29</v>
      </c>
      <c r="AT30" s="77">
        <v>30</v>
      </c>
      <c r="AU30" s="77">
        <v>31</v>
      </c>
      <c r="AV30" s="78"/>
      <c r="AW30" s="8"/>
    </row>
    <row r="31" spans="1:49" s="6" customFormat="1" ht="36.65" customHeight="1" x14ac:dyDescent="0.25">
      <c r="A31" s="75" t="str">
        <f>VLOOKUP(B31,[1]Apoio!$A:$C,3,FALSE)</f>
        <v>Penalidades - Pré-Liquidação</v>
      </c>
      <c r="B31" s="109" t="s">
        <v>364</v>
      </c>
      <c r="C31" s="86">
        <v>45444</v>
      </c>
      <c r="D31" s="114" t="s">
        <v>985</v>
      </c>
      <c r="E31" s="111" t="s">
        <v>83</v>
      </c>
      <c r="F31" s="112" t="s">
        <v>783</v>
      </c>
      <c r="G31" s="112" t="s">
        <v>729</v>
      </c>
      <c r="H31" s="112" t="s">
        <v>730</v>
      </c>
      <c r="I31" s="89"/>
      <c r="J31" s="89"/>
      <c r="K31" s="89"/>
      <c r="L31" s="89"/>
      <c r="M31" s="89"/>
      <c r="N31" s="108"/>
      <c r="O31" s="98" t="s">
        <v>796</v>
      </c>
      <c r="P31" s="99">
        <v>45475</v>
      </c>
      <c r="Q31" s="77">
        <v>1</v>
      </c>
      <c r="R31" s="79">
        <v>2</v>
      </c>
      <c r="S31" s="77">
        <v>3</v>
      </c>
      <c r="T31" s="77">
        <v>4</v>
      </c>
      <c r="U31" s="77">
        <v>5</v>
      </c>
      <c r="V31" s="100">
        <v>6</v>
      </c>
      <c r="W31" s="100">
        <v>7</v>
      </c>
      <c r="X31" s="77">
        <v>8</v>
      </c>
      <c r="Y31" s="77">
        <v>9</v>
      </c>
      <c r="Z31" s="77">
        <v>10</v>
      </c>
      <c r="AA31" s="77">
        <v>11</v>
      </c>
      <c r="AB31" s="77">
        <v>12</v>
      </c>
      <c r="AC31" s="100">
        <v>13</v>
      </c>
      <c r="AD31" s="100">
        <v>14</v>
      </c>
      <c r="AE31" s="77">
        <v>15</v>
      </c>
      <c r="AF31" s="77">
        <v>16</v>
      </c>
      <c r="AG31" s="77">
        <v>17</v>
      </c>
      <c r="AH31" s="77">
        <v>18</v>
      </c>
      <c r="AI31" s="77">
        <v>19</v>
      </c>
      <c r="AJ31" s="100">
        <v>20</v>
      </c>
      <c r="AK31" s="100">
        <v>21</v>
      </c>
      <c r="AL31" s="77">
        <v>22</v>
      </c>
      <c r="AM31" s="77">
        <v>23</v>
      </c>
      <c r="AN31" s="77">
        <v>24</v>
      </c>
      <c r="AO31" s="77">
        <v>25</v>
      </c>
      <c r="AP31" s="77">
        <v>26</v>
      </c>
      <c r="AQ31" s="100">
        <v>27</v>
      </c>
      <c r="AR31" s="100">
        <v>28</v>
      </c>
      <c r="AS31" s="77">
        <v>29</v>
      </c>
      <c r="AT31" s="77">
        <v>30</v>
      </c>
      <c r="AU31" s="77">
        <v>31</v>
      </c>
      <c r="AV31" s="78"/>
      <c r="AW31" s="8"/>
    </row>
    <row r="32" spans="1:49" s="6" customFormat="1" ht="20.5" customHeight="1" x14ac:dyDescent="0.25">
      <c r="A32" s="75" t="str">
        <f>VLOOKUP(B32,[1]Apoio!$A:$C,3,FALSE)</f>
        <v>Medição Contábil</v>
      </c>
      <c r="B32" s="202" t="s">
        <v>1010</v>
      </c>
      <c r="C32" s="86">
        <v>45444</v>
      </c>
      <c r="D32" s="96" t="s">
        <v>1037</v>
      </c>
      <c r="E32" s="78" t="s">
        <v>77</v>
      </c>
      <c r="F32" s="91" t="s">
        <v>760</v>
      </c>
      <c r="G32" s="92" t="s">
        <v>761</v>
      </c>
      <c r="H32" s="92" t="s">
        <v>762</v>
      </c>
      <c r="I32" s="92" t="s">
        <v>763</v>
      </c>
      <c r="J32" s="89"/>
      <c r="K32" s="89"/>
      <c r="L32" s="89"/>
      <c r="M32" s="89"/>
      <c r="N32" s="90"/>
      <c r="O32" s="98" t="s">
        <v>796</v>
      </c>
      <c r="P32" s="99">
        <v>45475</v>
      </c>
      <c r="Q32" s="209">
        <v>1</v>
      </c>
      <c r="R32" s="180">
        <v>2</v>
      </c>
      <c r="S32" s="178">
        <v>3</v>
      </c>
      <c r="T32" s="178">
        <v>4</v>
      </c>
      <c r="U32" s="178">
        <v>5</v>
      </c>
      <c r="V32" s="176">
        <v>6</v>
      </c>
      <c r="W32" s="176">
        <v>7</v>
      </c>
      <c r="X32" s="209">
        <v>8</v>
      </c>
      <c r="Y32" s="178">
        <v>9</v>
      </c>
      <c r="Z32" s="178">
        <v>10</v>
      </c>
      <c r="AA32" s="178">
        <v>11</v>
      </c>
      <c r="AB32" s="178">
        <v>12</v>
      </c>
      <c r="AC32" s="176">
        <v>13</v>
      </c>
      <c r="AD32" s="176">
        <v>14</v>
      </c>
      <c r="AE32" s="209">
        <v>15</v>
      </c>
      <c r="AF32" s="178">
        <v>16</v>
      </c>
      <c r="AG32" s="178">
        <v>17</v>
      </c>
      <c r="AH32" s="178">
        <v>18</v>
      </c>
      <c r="AI32" s="178">
        <v>19</v>
      </c>
      <c r="AJ32" s="176">
        <v>20</v>
      </c>
      <c r="AK32" s="176">
        <v>21</v>
      </c>
      <c r="AL32" s="209">
        <v>22</v>
      </c>
      <c r="AM32" s="178">
        <v>23</v>
      </c>
      <c r="AN32" s="178">
        <v>24</v>
      </c>
      <c r="AO32" s="178">
        <v>25</v>
      </c>
      <c r="AP32" s="178">
        <v>26</v>
      </c>
      <c r="AQ32" s="176">
        <v>27</v>
      </c>
      <c r="AR32" s="176">
        <v>28</v>
      </c>
      <c r="AS32" s="209">
        <v>29</v>
      </c>
      <c r="AT32" s="178">
        <v>30</v>
      </c>
      <c r="AU32" s="178">
        <v>31</v>
      </c>
      <c r="AV32" s="174"/>
      <c r="AW32" s="8"/>
    </row>
    <row r="33" spans="1:49" s="6" customFormat="1" ht="20.5" customHeight="1" x14ac:dyDescent="0.25">
      <c r="A33" s="75"/>
      <c r="B33" s="203"/>
      <c r="C33" s="86">
        <v>45444</v>
      </c>
      <c r="D33" s="96" t="s">
        <v>1037</v>
      </c>
      <c r="E33" s="78" t="s">
        <v>1028</v>
      </c>
      <c r="F33" s="91" t="s">
        <v>1029</v>
      </c>
      <c r="G33" s="92" t="s">
        <v>1030</v>
      </c>
      <c r="H33" s="89"/>
      <c r="I33" s="89"/>
      <c r="J33" s="89"/>
      <c r="K33" s="89"/>
      <c r="L33" s="89"/>
      <c r="M33" s="89"/>
      <c r="N33" s="90"/>
      <c r="O33" s="98" t="s">
        <v>796</v>
      </c>
      <c r="P33" s="99">
        <v>45475</v>
      </c>
      <c r="Q33" s="210"/>
      <c r="R33" s="181"/>
      <c r="S33" s="179"/>
      <c r="T33" s="179"/>
      <c r="U33" s="179"/>
      <c r="V33" s="177"/>
      <c r="W33" s="177"/>
      <c r="X33" s="210"/>
      <c r="Y33" s="179"/>
      <c r="Z33" s="179"/>
      <c r="AA33" s="179"/>
      <c r="AB33" s="179"/>
      <c r="AC33" s="177"/>
      <c r="AD33" s="177"/>
      <c r="AE33" s="210"/>
      <c r="AF33" s="179"/>
      <c r="AG33" s="179"/>
      <c r="AH33" s="179"/>
      <c r="AI33" s="179"/>
      <c r="AJ33" s="177"/>
      <c r="AK33" s="177"/>
      <c r="AL33" s="210"/>
      <c r="AM33" s="179"/>
      <c r="AN33" s="179"/>
      <c r="AO33" s="179"/>
      <c r="AP33" s="179"/>
      <c r="AQ33" s="177"/>
      <c r="AR33" s="177"/>
      <c r="AS33" s="210"/>
      <c r="AT33" s="179"/>
      <c r="AU33" s="179"/>
      <c r="AV33" s="175"/>
      <c r="AW33" s="8"/>
    </row>
    <row r="34" spans="1:49" s="6" customFormat="1" ht="20.5" customHeight="1" x14ac:dyDescent="0.25">
      <c r="A34" s="75"/>
      <c r="B34" s="204"/>
      <c r="C34" s="86">
        <v>45444</v>
      </c>
      <c r="D34" s="96" t="s">
        <v>1037</v>
      </c>
      <c r="E34" s="78" t="s">
        <v>586</v>
      </c>
      <c r="F34" s="91" t="s">
        <v>588</v>
      </c>
      <c r="G34" s="92" t="s">
        <v>589</v>
      </c>
      <c r="H34" s="89" t="s">
        <v>590</v>
      </c>
      <c r="I34" s="89"/>
      <c r="J34" s="89"/>
      <c r="K34" s="89"/>
      <c r="L34" s="89"/>
      <c r="M34" s="89"/>
      <c r="N34" s="90"/>
      <c r="O34" s="98" t="s">
        <v>796</v>
      </c>
      <c r="P34" s="99">
        <v>45475</v>
      </c>
      <c r="Q34" s="211"/>
      <c r="R34" s="182"/>
      <c r="S34" s="183"/>
      <c r="T34" s="183"/>
      <c r="U34" s="183"/>
      <c r="V34" s="184"/>
      <c r="W34" s="184"/>
      <c r="X34" s="211"/>
      <c r="Y34" s="183"/>
      <c r="Z34" s="183"/>
      <c r="AA34" s="183"/>
      <c r="AB34" s="183"/>
      <c r="AC34" s="184"/>
      <c r="AD34" s="184"/>
      <c r="AE34" s="211"/>
      <c r="AF34" s="183"/>
      <c r="AG34" s="183"/>
      <c r="AH34" s="183"/>
      <c r="AI34" s="183"/>
      <c r="AJ34" s="184"/>
      <c r="AK34" s="184"/>
      <c r="AL34" s="211"/>
      <c r="AM34" s="183"/>
      <c r="AN34" s="183"/>
      <c r="AO34" s="183"/>
      <c r="AP34" s="183"/>
      <c r="AQ34" s="184"/>
      <c r="AR34" s="184"/>
      <c r="AS34" s="211"/>
      <c r="AT34" s="183"/>
      <c r="AU34" s="183"/>
      <c r="AV34" s="198"/>
      <c r="AW34" s="8"/>
    </row>
    <row r="35" spans="1:49" s="6" customFormat="1" ht="46" customHeight="1" x14ac:dyDescent="0.25">
      <c r="A35" s="75" t="str">
        <f>VLOOKUP(B35,[1]Apoio!$A:$C,3,FALSE)</f>
        <v>Cessões de Energia (DSP 2300/19) - Liquidação</v>
      </c>
      <c r="B35" s="115" t="s">
        <v>996</v>
      </c>
      <c r="C35" s="86">
        <v>45413</v>
      </c>
      <c r="D35" s="96" t="s">
        <v>997</v>
      </c>
      <c r="E35" s="97" t="s">
        <v>989</v>
      </c>
      <c r="F35" s="88" t="s">
        <v>998</v>
      </c>
      <c r="G35" s="89"/>
      <c r="H35" s="89"/>
      <c r="I35" s="89"/>
      <c r="J35" s="89"/>
      <c r="K35" s="89"/>
      <c r="L35" s="89"/>
      <c r="M35" s="89"/>
      <c r="N35" s="108"/>
      <c r="O35" s="98" t="s">
        <v>796</v>
      </c>
      <c r="P35" s="99">
        <v>45476</v>
      </c>
      <c r="Q35" s="77">
        <v>1</v>
      </c>
      <c r="R35" s="77">
        <v>2</v>
      </c>
      <c r="S35" s="79">
        <v>3</v>
      </c>
      <c r="T35" s="77">
        <v>4</v>
      </c>
      <c r="U35" s="77">
        <v>5</v>
      </c>
      <c r="V35" s="100">
        <v>6</v>
      </c>
      <c r="W35" s="100">
        <v>7</v>
      </c>
      <c r="X35" s="77">
        <v>8</v>
      </c>
      <c r="Y35" s="77">
        <v>9</v>
      </c>
      <c r="Z35" s="77">
        <v>10</v>
      </c>
      <c r="AA35" s="77">
        <v>11</v>
      </c>
      <c r="AB35" s="77">
        <v>12</v>
      </c>
      <c r="AC35" s="100">
        <v>13</v>
      </c>
      <c r="AD35" s="100">
        <v>14</v>
      </c>
      <c r="AE35" s="77">
        <v>15</v>
      </c>
      <c r="AF35" s="77">
        <v>16</v>
      </c>
      <c r="AG35" s="77">
        <v>17</v>
      </c>
      <c r="AH35" s="77">
        <v>18</v>
      </c>
      <c r="AI35" s="77">
        <v>19</v>
      </c>
      <c r="AJ35" s="100">
        <v>20</v>
      </c>
      <c r="AK35" s="100">
        <v>21</v>
      </c>
      <c r="AL35" s="77">
        <v>22</v>
      </c>
      <c r="AM35" s="77">
        <v>23</v>
      </c>
      <c r="AN35" s="77">
        <v>24</v>
      </c>
      <c r="AO35" s="77">
        <v>25</v>
      </c>
      <c r="AP35" s="77">
        <v>26</v>
      </c>
      <c r="AQ35" s="100">
        <v>27</v>
      </c>
      <c r="AR35" s="100">
        <v>28</v>
      </c>
      <c r="AS35" s="77">
        <v>29</v>
      </c>
      <c r="AT35" s="77">
        <v>30</v>
      </c>
      <c r="AU35" s="77">
        <v>31</v>
      </c>
      <c r="AV35" s="78"/>
      <c r="AW35" s="8"/>
    </row>
    <row r="36" spans="1:49" s="6" customFormat="1" ht="46" customHeight="1" x14ac:dyDescent="0.25">
      <c r="A36" s="75" t="str">
        <f>VLOOKUP(B36,[1]Apoio!$A:$C,3,FALSE)</f>
        <v>Energia de Reserva - Cessão Eólica</v>
      </c>
      <c r="B36" s="85" t="s">
        <v>396</v>
      </c>
      <c r="C36" s="86">
        <v>45413</v>
      </c>
      <c r="D36" s="84" t="s">
        <v>22</v>
      </c>
      <c r="E36" s="78" t="s">
        <v>792</v>
      </c>
      <c r="F36" s="108" t="s">
        <v>693</v>
      </c>
      <c r="G36" s="89" t="s">
        <v>714</v>
      </c>
      <c r="H36" s="89"/>
      <c r="I36" s="89"/>
      <c r="J36" s="89"/>
      <c r="K36" s="89"/>
      <c r="L36" s="89"/>
      <c r="M36" s="89"/>
      <c r="N36" s="108"/>
      <c r="O36" s="98" t="s">
        <v>796</v>
      </c>
      <c r="P36" s="99">
        <v>45476</v>
      </c>
      <c r="Q36" s="77">
        <v>1</v>
      </c>
      <c r="R36" s="77">
        <v>2</v>
      </c>
      <c r="S36" s="79">
        <v>3</v>
      </c>
      <c r="T36" s="77">
        <v>4</v>
      </c>
      <c r="U36" s="77">
        <v>5</v>
      </c>
      <c r="V36" s="100">
        <v>6</v>
      </c>
      <c r="W36" s="100">
        <v>7</v>
      </c>
      <c r="X36" s="77">
        <v>8</v>
      </c>
      <c r="Y36" s="77">
        <v>9</v>
      </c>
      <c r="Z36" s="77">
        <v>10</v>
      </c>
      <c r="AA36" s="77">
        <v>11</v>
      </c>
      <c r="AB36" s="77">
        <v>12</v>
      </c>
      <c r="AC36" s="100">
        <v>13</v>
      </c>
      <c r="AD36" s="100">
        <v>14</v>
      </c>
      <c r="AE36" s="77">
        <v>15</v>
      </c>
      <c r="AF36" s="77">
        <v>16</v>
      </c>
      <c r="AG36" s="77">
        <v>17</v>
      </c>
      <c r="AH36" s="77">
        <v>18</v>
      </c>
      <c r="AI36" s="77">
        <v>19</v>
      </c>
      <c r="AJ36" s="100">
        <v>20</v>
      </c>
      <c r="AK36" s="100">
        <v>21</v>
      </c>
      <c r="AL36" s="77">
        <v>22</v>
      </c>
      <c r="AM36" s="77">
        <v>23</v>
      </c>
      <c r="AN36" s="77">
        <v>24</v>
      </c>
      <c r="AO36" s="77">
        <v>25</v>
      </c>
      <c r="AP36" s="77">
        <v>26</v>
      </c>
      <c r="AQ36" s="100">
        <v>27</v>
      </c>
      <c r="AR36" s="100">
        <v>28</v>
      </c>
      <c r="AS36" s="77">
        <v>29</v>
      </c>
      <c r="AT36" s="77">
        <v>30</v>
      </c>
      <c r="AU36" s="77">
        <v>31</v>
      </c>
      <c r="AV36" s="78" t="s">
        <v>960</v>
      </c>
      <c r="AW36" s="8"/>
    </row>
    <row r="37" spans="1:49" s="6" customFormat="1" ht="36" customHeight="1" x14ac:dyDescent="0.25">
      <c r="A37" s="75" t="str">
        <f>VLOOKUP(B37,[1]Apoio!$A:$C,3,FALSE)</f>
        <v>Medição - Coleta</v>
      </c>
      <c r="B37" s="82" t="s">
        <v>189</v>
      </c>
      <c r="C37" s="86">
        <v>45444</v>
      </c>
      <c r="D37" s="84" t="s">
        <v>33</v>
      </c>
      <c r="E37" s="78" t="s">
        <v>84</v>
      </c>
      <c r="F37" s="91"/>
      <c r="G37" s="89"/>
      <c r="H37" s="89" t="s">
        <v>84</v>
      </c>
      <c r="I37" s="89"/>
      <c r="J37" s="89"/>
      <c r="K37" s="89"/>
      <c r="L37" s="89"/>
      <c r="M37" s="89"/>
      <c r="N37" s="90"/>
      <c r="O37" s="98" t="s">
        <v>796</v>
      </c>
      <c r="P37" s="99">
        <v>45476</v>
      </c>
      <c r="Q37" s="77">
        <v>1</v>
      </c>
      <c r="R37" s="77">
        <v>2</v>
      </c>
      <c r="S37" s="79">
        <v>3</v>
      </c>
      <c r="T37" s="77">
        <v>4</v>
      </c>
      <c r="U37" s="77">
        <v>5</v>
      </c>
      <c r="V37" s="100">
        <v>6</v>
      </c>
      <c r="W37" s="100">
        <v>7</v>
      </c>
      <c r="X37" s="77">
        <v>8</v>
      </c>
      <c r="Y37" s="77">
        <v>9</v>
      </c>
      <c r="Z37" s="77">
        <v>10</v>
      </c>
      <c r="AA37" s="77">
        <v>11</v>
      </c>
      <c r="AB37" s="77">
        <v>12</v>
      </c>
      <c r="AC37" s="100">
        <v>13</v>
      </c>
      <c r="AD37" s="100">
        <v>14</v>
      </c>
      <c r="AE37" s="77">
        <v>15</v>
      </c>
      <c r="AF37" s="77">
        <v>16</v>
      </c>
      <c r="AG37" s="77">
        <v>17</v>
      </c>
      <c r="AH37" s="77">
        <v>18</v>
      </c>
      <c r="AI37" s="77">
        <v>19</v>
      </c>
      <c r="AJ37" s="100">
        <v>20</v>
      </c>
      <c r="AK37" s="100">
        <v>21</v>
      </c>
      <c r="AL37" s="77">
        <v>22</v>
      </c>
      <c r="AM37" s="77">
        <v>23</v>
      </c>
      <c r="AN37" s="77">
        <v>24</v>
      </c>
      <c r="AO37" s="77">
        <v>25</v>
      </c>
      <c r="AP37" s="77">
        <v>26</v>
      </c>
      <c r="AQ37" s="100">
        <v>27</v>
      </c>
      <c r="AR37" s="100">
        <v>28</v>
      </c>
      <c r="AS37" s="77">
        <v>29</v>
      </c>
      <c r="AT37" s="77">
        <v>30</v>
      </c>
      <c r="AU37" s="77">
        <v>31</v>
      </c>
      <c r="AV37" s="78"/>
      <c r="AW37" s="8"/>
    </row>
    <row r="38" spans="1:49" s="6" customFormat="1" ht="36.75" customHeight="1" x14ac:dyDescent="0.25">
      <c r="A38" s="75" t="str">
        <f>VLOOKUP(B38,[1]Apoio!$A:$C,3,FALSE)</f>
        <v>MVE - Resultados</v>
      </c>
      <c r="B38" s="82" t="s">
        <v>880</v>
      </c>
      <c r="C38" s="86">
        <v>45444</v>
      </c>
      <c r="D38" s="84" t="s">
        <v>613</v>
      </c>
      <c r="E38" s="78" t="s">
        <v>620</v>
      </c>
      <c r="F38" s="91" t="s">
        <v>1080</v>
      </c>
      <c r="G38" s="89"/>
      <c r="H38" s="89"/>
      <c r="I38" s="89"/>
      <c r="J38" s="89"/>
      <c r="K38" s="89"/>
      <c r="L38" s="89"/>
      <c r="M38" s="89"/>
      <c r="N38" s="90"/>
      <c r="O38" s="98" t="s">
        <v>796</v>
      </c>
      <c r="P38" s="99">
        <v>45476</v>
      </c>
      <c r="Q38" s="77">
        <v>1</v>
      </c>
      <c r="R38" s="77">
        <v>2</v>
      </c>
      <c r="S38" s="79">
        <v>3</v>
      </c>
      <c r="T38" s="77">
        <v>4</v>
      </c>
      <c r="U38" s="77">
        <v>5</v>
      </c>
      <c r="V38" s="100">
        <v>6</v>
      </c>
      <c r="W38" s="100">
        <v>7</v>
      </c>
      <c r="X38" s="77">
        <v>8</v>
      </c>
      <c r="Y38" s="77">
        <v>9</v>
      </c>
      <c r="Z38" s="77">
        <v>10</v>
      </c>
      <c r="AA38" s="77">
        <v>11</v>
      </c>
      <c r="AB38" s="77">
        <v>12</v>
      </c>
      <c r="AC38" s="100">
        <v>13</v>
      </c>
      <c r="AD38" s="100">
        <v>14</v>
      </c>
      <c r="AE38" s="77">
        <v>15</v>
      </c>
      <c r="AF38" s="77">
        <v>16</v>
      </c>
      <c r="AG38" s="77">
        <v>17</v>
      </c>
      <c r="AH38" s="77">
        <v>18</v>
      </c>
      <c r="AI38" s="77">
        <v>19</v>
      </c>
      <c r="AJ38" s="100">
        <v>20</v>
      </c>
      <c r="AK38" s="100">
        <v>21</v>
      </c>
      <c r="AL38" s="77">
        <v>22</v>
      </c>
      <c r="AM38" s="77">
        <v>23</v>
      </c>
      <c r="AN38" s="77">
        <v>24</v>
      </c>
      <c r="AO38" s="77">
        <v>25</v>
      </c>
      <c r="AP38" s="77">
        <v>26</v>
      </c>
      <c r="AQ38" s="100">
        <v>27</v>
      </c>
      <c r="AR38" s="100">
        <v>28</v>
      </c>
      <c r="AS38" s="77">
        <v>29</v>
      </c>
      <c r="AT38" s="77">
        <v>30</v>
      </c>
      <c r="AU38" s="77">
        <v>31</v>
      </c>
      <c r="AV38" s="78"/>
      <c r="AW38" s="8"/>
    </row>
    <row r="39" spans="1:49" s="6" customFormat="1" ht="36.75" customHeight="1" x14ac:dyDescent="0.25">
      <c r="A39" s="75" t="str">
        <f>VLOOKUP(B39,[1]Apoio!$A:$C,3,FALSE)</f>
        <v>MVE - Pré-Liquidação</v>
      </c>
      <c r="B39" s="82" t="s">
        <v>881</v>
      </c>
      <c r="C39" s="86">
        <v>45444</v>
      </c>
      <c r="D39" s="84" t="s">
        <v>613</v>
      </c>
      <c r="E39" s="78" t="s">
        <v>622</v>
      </c>
      <c r="F39" s="88" t="s">
        <v>703</v>
      </c>
      <c r="G39" s="89"/>
      <c r="H39" s="89"/>
      <c r="I39" s="89"/>
      <c r="J39" s="89"/>
      <c r="K39" s="89"/>
      <c r="L39" s="89"/>
      <c r="M39" s="89"/>
      <c r="N39" s="90"/>
      <c r="O39" s="98" t="s">
        <v>796</v>
      </c>
      <c r="P39" s="99">
        <v>45476</v>
      </c>
      <c r="Q39" s="77">
        <v>1</v>
      </c>
      <c r="R39" s="77">
        <v>2</v>
      </c>
      <c r="S39" s="79">
        <v>3</v>
      </c>
      <c r="T39" s="77">
        <v>4</v>
      </c>
      <c r="U39" s="77">
        <v>5</v>
      </c>
      <c r="V39" s="100">
        <v>6</v>
      </c>
      <c r="W39" s="100">
        <v>7</v>
      </c>
      <c r="X39" s="77">
        <v>8</v>
      </c>
      <c r="Y39" s="77">
        <v>9</v>
      </c>
      <c r="Z39" s="77">
        <v>10</v>
      </c>
      <c r="AA39" s="77">
        <v>11</v>
      </c>
      <c r="AB39" s="77">
        <v>12</v>
      </c>
      <c r="AC39" s="100">
        <v>13</v>
      </c>
      <c r="AD39" s="100">
        <v>14</v>
      </c>
      <c r="AE39" s="77">
        <v>15</v>
      </c>
      <c r="AF39" s="77">
        <v>16</v>
      </c>
      <c r="AG39" s="77">
        <v>17</v>
      </c>
      <c r="AH39" s="77">
        <v>18</v>
      </c>
      <c r="AI39" s="77">
        <v>19</v>
      </c>
      <c r="AJ39" s="100">
        <v>20</v>
      </c>
      <c r="AK39" s="100">
        <v>21</v>
      </c>
      <c r="AL39" s="77">
        <v>22</v>
      </c>
      <c r="AM39" s="77">
        <v>23</v>
      </c>
      <c r="AN39" s="77">
        <v>24</v>
      </c>
      <c r="AO39" s="77">
        <v>25</v>
      </c>
      <c r="AP39" s="77">
        <v>26</v>
      </c>
      <c r="AQ39" s="100">
        <v>27</v>
      </c>
      <c r="AR39" s="100">
        <v>28</v>
      </c>
      <c r="AS39" s="77">
        <v>29</v>
      </c>
      <c r="AT39" s="77">
        <v>30</v>
      </c>
      <c r="AU39" s="77">
        <v>31</v>
      </c>
      <c r="AV39" s="78"/>
      <c r="AW39" s="8"/>
    </row>
    <row r="40" spans="1:49" s="6" customFormat="1" ht="58" x14ac:dyDescent="0.25">
      <c r="A40" s="75" t="str">
        <f>VLOOKUP(B40,[1]Apoio!$A:$C,3,FALSE)</f>
        <v>MCSD EE - Pré-Liquidação</v>
      </c>
      <c r="B40" s="82" t="s">
        <v>673</v>
      </c>
      <c r="C40" s="86">
        <v>45413</v>
      </c>
      <c r="D40" s="84" t="s">
        <v>674</v>
      </c>
      <c r="E40" s="78" t="s">
        <v>108</v>
      </c>
      <c r="F40" s="91" t="s">
        <v>691</v>
      </c>
      <c r="G40" s="89" t="s">
        <v>686</v>
      </c>
      <c r="H40" s="89" t="s">
        <v>690</v>
      </c>
      <c r="I40" s="89" t="s">
        <v>687</v>
      </c>
      <c r="J40" s="89" t="s">
        <v>688</v>
      </c>
      <c r="K40" s="89" t="s">
        <v>689</v>
      </c>
      <c r="L40" s="89"/>
      <c r="M40" s="89"/>
      <c r="N40" s="90"/>
      <c r="O40" s="98" t="s">
        <v>796</v>
      </c>
      <c r="P40" s="99">
        <v>45477</v>
      </c>
      <c r="Q40" s="77">
        <v>1</v>
      </c>
      <c r="R40" s="77">
        <v>2</v>
      </c>
      <c r="S40" s="77">
        <v>3</v>
      </c>
      <c r="T40" s="79">
        <v>4</v>
      </c>
      <c r="U40" s="77">
        <v>5</v>
      </c>
      <c r="V40" s="100">
        <v>6</v>
      </c>
      <c r="W40" s="100">
        <v>7</v>
      </c>
      <c r="X40" s="77">
        <v>8</v>
      </c>
      <c r="Y40" s="77">
        <v>9</v>
      </c>
      <c r="Z40" s="77">
        <v>10</v>
      </c>
      <c r="AA40" s="77">
        <v>11</v>
      </c>
      <c r="AB40" s="77">
        <v>12</v>
      </c>
      <c r="AC40" s="100">
        <v>13</v>
      </c>
      <c r="AD40" s="100">
        <v>14</v>
      </c>
      <c r="AE40" s="77">
        <v>15</v>
      </c>
      <c r="AF40" s="77">
        <v>16</v>
      </c>
      <c r="AG40" s="77">
        <v>17</v>
      </c>
      <c r="AH40" s="77">
        <v>18</v>
      </c>
      <c r="AI40" s="77">
        <v>19</v>
      </c>
      <c r="AJ40" s="100">
        <v>20</v>
      </c>
      <c r="AK40" s="100">
        <v>21</v>
      </c>
      <c r="AL40" s="77">
        <v>22</v>
      </c>
      <c r="AM40" s="77">
        <v>23</v>
      </c>
      <c r="AN40" s="77">
        <v>24</v>
      </c>
      <c r="AO40" s="77">
        <v>25</v>
      </c>
      <c r="AP40" s="77">
        <v>26</v>
      </c>
      <c r="AQ40" s="100">
        <v>27</v>
      </c>
      <c r="AR40" s="100">
        <v>28</v>
      </c>
      <c r="AS40" s="77">
        <v>29</v>
      </c>
      <c r="AT40" s="77">
        <v>30</v>
      </c>
      <c r="AU40" s="77">
        <v>31</v>
      </c>
      <c r="AV40" s="78"/>
      <c r="AW40" s="8"/>
    </row>
    <row r="41" spans="1:49" s="6" customFormat="1" ht="46.5" customHeight="1" x14ac:dyDescent="0.25">
      <c r="A41" s="75" t="str">
        <f>VLOOKUP(B41,[1]Apoio!$A:$C,3,FALSE)</f>
        <v>Energia de Reserva - Cessão Biomassa</v>
      </c>
      <c r="B41" s="85" t="s">
        <v>395</v>
      </c>
      <c r="C41" s="86">
        <v>45413</v>
      </c>
      <c r="D41" s="84" t="s">
        <v>22</v>
      </c>
      <c r="E41" s="78" t="s">
        <v>793</v>
      </c>
      <c r="F41" s="95" t="s">
        <v>693</v>
      </c>
      <c r="G41" s="89" t="s">
        <v>692</v>
      </c>
      <c r="H41" s="89"/>
      <c r="I41" s="89"/>
      <c r="J41" s="89"/>
      <c r="K41" s="89"/>
      <c r="L41" s="89"/>
      <c r="M41" s="89"/>
      <c r="N41" s="90"/>
      <c r="O41" s="98" t="s">
        <v>796</v>
      </c>
      <c r="P41" s="99">
        <v>45477</v>
      </c>
      <c r="Q41" s="77">
        <v>1</v>
      </c>
      <c r="R41" s="77">
        <v>2</v>
      </c>
      <c r="S41" s="77">
        <v>3</v>
      </c>
      <c r="T41" s="79">
        <v>4</v>
      </c>
      <c r="U41" s="77">
        <v>5</v>
      </c>
      <c r="V41" s="100">
        <v>6</v>
      </c>
      <c r="W41" s="100">
        <v>7</v>
      </c>
      <c r="X41" s="77">
        <v>8</v>
      </c>
      <c r="Y41" s="77">
        <v>9</v>
      </c>
      <c r="Z41" s="77">
        <v>10</v>
      </c>
      <c r="AA41" s="77">
        <v>11</v>
      </c>
      <c r="AB41" s="77">
        <v>12</v>
      </c>
      <c r="AC41" s="100">
        <v>13</v>
      </c>
      <c r="AD41" s="100">
        <v>14</v>
      </c>
      <c r="AE41" s="77">
        <v>15</v>
      </c>
      <c r="AF41" s="77">
        <v>16</v>
      </c>
      <c r="AG41" s="77">
        <v>17</v>
      </c>
      <c r="AH41" s="77">
        <v>18</v>
      </c>
      <c r="AI41" s="77">
        <v>19</v>
      </c>
      <c r="AJ41" s="100">
        <v>20</v>
      </c>
      <c r="AK41" s="100">
        <v>21</v>
      </c>
      <c r="AL41" s="77">
        <v>22</v>
      </c>
      <c r="AM41" s="77">
        <v>23</v>
      </c>
      <c r="AN41" s="77">
        <v>24</v>
      </c>
      <c r="AO41" s="77">
        <v>25</v>
      </c>
      <c r="AP41" s="77">
        <v>26</v>
      </c>
      <c r="AQ41" s="100">
        <v>27</v>
      </c>
      <c r="AR41" s="100">
        <v>28</v>
      </c>
      <c r="AS41" s="77">
        <v>29</v>
      </c>
      <c r="AT41" s="77">
        <v>30</v>
      </c>
      <c r="AU41" s="77">
        <v>31</v>
      </c>
      <c r="AV41" s="78" t="s">
        <v>962</v>
      </c>
      <c r="AW41" s="8"/>
    </row>
    <row r="42" spans="1:49" s="6" customFormat="1" ht="46.5" customHeight="1" x14ac:dyDescent="0.25">
      <c r="A42" s="75" t="str">
        <f>VLOOKUP(B42,[1]Apoio!$A:$C,3,FALSE)</f>
        <v>MCSD EE - Declarações</v>
      </c>
      <c r="B42" s="82" t="s">
        <v>421</v>
      </c>
      <c r="C42" s="86">
        <v>45474</v>
      </c>
      <c r="D42" s="84" t="s">
        <v>23</v>
      </c>
      <c r="E42" s="78" t="s">
        <v>84</v>
      </c>
      <c r="F42" s="89"/>
      <c r="G42" s="89"/>
      <c r="H42" s="89" t="s">
        <v>84</v>
      </c>
      <c r="I42" s="89"/>
      <c r="J42" s="89"/>
      <c r="K42" s="89"/>
      <c r="L42" s="89"/>
      <c r="M42" s="89"/>
      <c r="N42" s="90"/>
      <c r="O42" s="98" t="s">
        <v>796</v>
      </c>
      <c r="P42" s="99">
        <v>45477</v>
      </c>
      <c r="Q42" s="77">
        <v>1</v>
      </c>
      <c r="R42" s="77">
        <v>2</v>
      </c>
      <c r="S42" s="77">
        <v>3</v>
      </c>
      <c r="T42" s="79">
        <v>4</v>
      </c>
      <c r="U42" s="77">
        <v>5</v>
      </c>
      <c r="V42" s="100">
        <v>6</v>
      </c>
      <c r="W42" s="100">
        <v>7</v>
      </c>
      <c r="X42" s="77">
        <v>8</v>
      </c>
      <c r="Y42" s="77">
        <v>9</v>
      </c>
      <c r="Z42" s="77">
        <v>10</v>
      </c>
      <c r="AA42" s="77">
        <v>11</v>
      </c>
      <c r="AB42" s="77">
        <v>12</v>
      </c>
      <c r="AC42" s="100">
        <v>13</v>
      </c>
      <c r="AD42" s="100">
        <v>14</v>
      </c>
      <c r="AE42" s="77">
        <v>15</v>
      </c>
      <c r="AF42" s="77">
        <v>16</v>
      </c>
      <c r="AG42" s="77">
        <v>17</v>
      </c>
      <c r="AH42" s="77">
        <v>18</v>
      </c>
      <c r="AI42" s="77">
        <v>19</v>
      </c>
      <c r="AJ42" s="100">
        <v>20</v>
      </c>
      <c r="AK42" s="100">
        <v>21</v>
      </c>
      <c r="AL42" s="77">
        <v>22</v>
      </c>
      <c r="AM42" s="77">
        <v>23</v>
      </c>
      <c r="AN42" s="77">
        <v>24</v>
      </c>
      <c r="AO42" s="77">
        <v>25</v>
      </c>
      <c r="AP42" s="77">
        <v>26</v>
      </c>
      <c r="AQ42" s="100">
        <v>27</v>
      </c>
      <c r="AR42" s="100">
        <v>28</v>
      </c>
      <c r="AS42" s="77">
        <v>29</v>
      </c>
      <c r="AT42" s="77">
        <v>30</v>
      </c>
      <c r="AU42" s="77">
        <v>31</v>
      </c>
      <c r="AV42" s="78"/>
      <c r="AW42" s="8"/>
    </row>
    <row r="43" spans="1:49" s="6" customFormat="1" ht="36" customHeight="1" x14ac:dyDescent="0.25">
      <c r="A43" s="75" t="str">
        <f>VLOOKUP(B43,[1]Apoio!$A:$C,3,FALSE)</f>
        <v>CVU PMO</v>
      </c>
      <c r="B43" s="85" t="s">
        <v>651</v>
      </c>
      <c r="C43" s="86">
        <v>45474</v>
      </c>
      <c r="D43" s="84" t="s">
        <v>23</v>
      </c>
      <c r="E43" s="78" t="s">
        <v>921</v>
      </c>
      <c r="F43" s="91" t="s">
        <v>928</v>
      </c>
      <c r="G43" s="92" t="s">
        <v>929</v>
      </c>
      <c r="H43" s="89"/>
      <c r="I43" s="89"/>
      <c r="J43" s="89"/>
      <c r="K43" s="89"/>
      <c r="L43" s="89"/>
      <c r="M43" s="89"/>
      <c r="N43" s="90"/>
      <c r="O43" s="98" t="s">
        <v>796</v>
      </c>
      <c r="P43" s="99">
        <v>45477</v>
      </c>
      <c r="Q43" s="77">
        <v>1</v>
      </c>
      <c r="R43" s="77">
        <v>2</v>
      </c>
      <c r="S43" s="77">
        <v>3</v>
      </c>
      <c r="T43" s="79">
        <v>4</v>
      </c>
      <c r="U43" s="77">
        <v>5</v>
      </c>
      <c r="V43" s="100">
        <v>6</v>
      </c>
      <c r="W43" s="100">
        <v>7</v>
      </c>
      <c r="X43" s="77">
        <v>8</v>
      </c>
      <c r="Y43" s="77">
        <v>9</v>
      </c>
      <c r="Z43" s="77">
        <v>10</v>
      </c>
      <c r="AA43" s="77">
        <v>11</v>
      </c>
      <c r="AB43" s="77">
        <v>12</v>
      </c>
      <c r="AC43" s="100">
        <v>13</v>
      </c>
      <c r="AD43" s="100">
        <v>14</v>
      </c>
      <c r="AE43" s="77">
        <v>15</v>
      </c>
      <c r="AF43" s="77">
        <v>16</v>
      </c>
      <c r="AG43" s="77">
        <v>17</v>
      </c>
      <c r="AH43" s="77">
        <v>18</v>
      </c>
      <c r="AI43" s="77">
        <v>19</v>
      </c>
      <c r="AJ43" s="100">
        <v>20</v>
      </c>
      <c r="AK43" s="100">
        <v>21</v>
      </c>
      <c r="AL43" s="77">
        <v>22</v>
      </c>
      <c r="AM43" s="77">
        <v>23</v>
      </c>
      <c r="AN43" s="77">
        <v>24</v>
      </c>
      <c r="AO43" s="77">
        <v>25</v>
      </c>
      <c r="AP43" s="77">
        <v>26</v>
      </c>
      <c r="AQ43" s="100">
        <v>27</v>
      </c>
      <c r="AR43" s="100">
        <v>28</v>
      </c>
      <c r="AS43" s="77">
        <v>29</v>
      </c>
      <c r="AT43" s="77">
        <v>30</v>
      </c>
      <c r="AU43" s="77">
        <v>31</v>
      </c>
      <c r="AV43" s="78"/>
      <c r="AW43" s="8"/>
    </row>
    <row r="44" spans="1:49" s="6" customFormat="1" ht="47.15" customHeight="1" x14ac:dyDescent="0.25">
      <c r="A44" s="75" t="str">
        <f>VLOOKUP(B44,[1]Apoio!$A:$C,3,FALSE)</f>
        <v>CVU PMO</v>
      </c>
      <c r="B44" s="85" t="s">
        <v>999</v>
      </c>
      <c r="C44" s="86">
        <v>45474</v>
      </c>
      <c r="D44" s="84" t="s">
        <v>23</v>
      </c>
      <c r="E44" s="78" t="s">
        <v>84</v>
      </c>
      <c r="F44" s="91"/>
      <c r="G44" s="92"/>
      <c r="H44" s="89" t="s">
        <v>84</v>
      </c>
      <c r="I44" s="89"/>
      <c r="J44" s="89"/>
      <c r="K44" s="89"/>
      <c r="L44" s="89"/>
      <c r="M44" s="89"/>
      <c r="N44" s="90"/>
      <c r="O44" s="98" t="s">
        <v>796</v>
      </c>
      <c r="P44" s="99">
        <v>45477</v>
      </c>
      <c r="Q44" s="77">
        <v>1</v>
      </c>
      <c r="R44" s="77">
        <v>2</v>
      </c>
      <c r="S44" s="77">
        <v>3</v>
      </c>
      <c r="T44" s="79">
        <v>4</v>
      </c>
      <c r="U44" s="77">
        <v>5</v>
      </c>
      <c r="V44" s="100">
        <v>6</v>
      </c>
      <c r="W44" s="100">
        <v>7</v>
      </c>
      <c r="X44" s="77">
        <v>8</v>
      </c>
      <c r="Y44" s="77">
        <v>9</v>
      </c>
      <c r="Z44" s="77">
        <v>10</v>
      </c>
      <c r="AA44" s="77">
        <v>11</v>
      </c>
      <c r="AB44" s="77">
        <v>12</v>
      </c>
      <c r="AC44" s="100">
        <v>13</v>
      </c>
      <c r="AD44" s="100">
        <v>14</v>
      </c>
      <c r="AE44" s="77">
        <v>15</v>
      </c>
      <c r="AF44" s="77">
        <v>16</v>
      </c>
      <c r="AG44" s="77">
        <v>17</v>
      </c>
      <c r="AH44" s="77">
        <v>18</v>
      </c>
      <c r="AI44" s="77">
        <v>19</v>
      </c>
      <c r="AJ44" s="100">
        <v>20</v>
      </c>
      <c r="AK44" s="100">
        <v>21</v>
      </c>
      <c r="AL44" s="77">
        <v>22</v>
      </c>
      <c r="AM44" s="77">
        <v>23</v>
      </c>
      <c r="AN44" s="77">
        <v>24</v>
      </c>
      <c r="AO44" s="77">
        <v>25</v>
      </c>
      <c r="AP44" s="77">
        <v>26</v>
      </c>
      <c r="AQ44" s="100">
        <v>27</v>
      </c>
      <c r="AR44" s="100">
        <v>28</v>
      </c>
      <c r="AS44" s="77">
        <v>29</v>
      </c>
      <c r="AT44" s="77">
        <v>30</v>
      </c>
      <c r="AU44" s="77">
        <v>31</v>
      </c>
      <c r="AV44" s="78"/>
      <c r="AW44" s="8"/>
    </row>
    <row r="45" spans="1:49" s="6" customFormat="1" ht="36" customHeight="1" x14ac:dyDescent="0.25">
      <c r="A45" s="75" t="str">
        <f>VLOOKUP(B45,[1]Apoio!$A:$C,3,FALSE)</f>
        <v>Conta Bandeiras</v>
      </c>
      <c r="B45" s="82" t="s">
        <v>164</v>
      </c>
      <c r="C45" s="86">
        <v>45413</v>
      </c>
      <c r="D45" s="84" t="s">
        <v>130</v>
      </c>
      <c r="E45" s="78" t="s">
        <v>84</v>
      </c>
      <c r="F45" s="89"/>
      <c r="G45" s="89"/>
      <c r="H45" s="89" t="s">
        <v>84</v>
      </c>
      <c r="I45" s="89"/>
      <c r="J45" s="89"/>
      <c r="K45" s="89"/>
      <c r="L45" s="89"/>
      <c r="M45" s="89"/>
      <c r="N45" s="90"/>
      <c r="O45" s="98" t="s">
        <v>796</v>
      </c>
      <c r="P45" s="99">
        <v>45477</v>
      </c>
      <c r="Q45" s="77">
        <v>1</v>
      </c>
      <c r="R45" s="77">
        <v>2</v>
      </c>
      <c r="S45" s="77">
        <v>3</v>
      </c>
      <c r="T45" s="79">
        <v>4</v>
      </c>
      <c r="U45" s="77">
        <v>5</v>
      </c>
      <c r="V45" s="100">
        <v>6</v>
      </c>
      <c r="W45" s="100">
        <v>7</v>
      </c>
      <c r="X45" s="77">
        <v>8</v>
      </c>
      <c r="Y45" s="77">
        <v>9</v>
      </c>
      <c r="Z45" s="77">
        <v>10</v>
      </c>
      <c r="AA45" s="77">
        <v>11</v>
      </c>
      <c r="AB45" s="77">
        <v>12</v>
      </c>
      <c r="AC45" s="100">
        <v>13</v>
      </c>
      <c r="AD45" s="100">
        <v>14</v>
      </c>
      <c r="AE45" s="77">
        <v>15</v>
      </c>
      <c r="AF45" s="77">
        <v>16</v>
      </c>
      <c r="AG45" s="77">
        <v>17</v>
      </c>
      <c r="AH45" s="77">
        <v>18</v>
      </c>
      <c r="AI45" s="77">
        <v>19</v>
      </c>
      <c r="AJ45" s="100">
        <v>20</v>
      </c>
      <c r="AK45" s="100">
        <v>21</v>
      </c>
      <c r="AL45" s="77">
        <v>22</v>
      </c>
      <c r="AM45" s="77">
        <v>23</v>
      </c>
      <c r="AN45" s="77">
        <v>24</v>
      </c>
      <c r="AO45" s="77">
        <v>25</v>
      </c>
      <c r="AP45" s="77">
        <v>26</v>
      </c>
      <c r="AQ45" s="100">
        <v>27</v>
      </c>
      <c r="AR45" s="100">
        <v>28</v>
      </c>
      <c r="AS45" s="77">
        <v>29</v>
      </c>
      <c r="AT45" s="77">
        <v>30</v>
      </c>
      <c r="AU45" s="77">
        <v>31</v>
      </c>
      <c r="AV45" s="78"/>
      <c r="AW45" s="8"/>
    </row>
    <row r="46" spans="1:49" s="6" customFormat="1" ht="20.5" customHeight="1" x14ac:dyDescent="0.25">
      <c r="A46" s="75" t="str">
        <f>VLOOKUP(B46,[1]Apoio!$A:$C,3,FALSE)</f>
        <v>Medição Contábil</v>
      </c>
      <c r="B46" s="202" t="s">
        <v>1010</v>
      </c>
      <c r="C46" s="86">
        <v>45444</v>
      </c>
      <c r="D46" s="96" t="s">
        <v>9</v>
      </c>
      <c r="E46" s="78" t="s">
        <v>77</v>
      </c>
      <c r="F46" s="91" t="s">
        <v>760</v>
      </c>
      <c r="G46" s="92" t="s">
        <v>761</v>
      </c>
      <c r="H46" s="92" t="s">
        <v>762</v>
      </c>
      <c r="I46" s="92" t="s">
        <v>763</v>
      </c>
      <c r="J46" s="89"/>
      <c r="K46" s="89"/>
      <c r="L46" s="89"/>
      <c r="M46" s="89"/>
      <c r="N46" s="90"/>
      <c r="O46" s="98" t="s">
        <v>796</v>
      </c>
      <c r="P46" s="99">
        <v>45477</v>
      </c>
      <c r="Q46" s="209">
        <v>1</v>
      </c>
      <c r="R46" s="178">
        <v>2</v>
      </c>
      <c r="S46" s="178">
        <v>3</v>
      </c>
      <c r="T46" s="180">
        <v>4</v>
      </c>
      <c r="U46" s="178">
        <v>5</v>
      </c>
      <c r="V46" s="176">
        <v>6</v>
      </c>
      <c r="W46" s="176">
        <v>7</v>
      </c>
      <c r="X46" s="209">
        <v>8</v>
      </c>
      <c r="Y46" s="178">
        <v>9</v>
      </c>
      <c r="Z46" s="178">
        <v>10</v>
      </c>
      <c r="AA46" s="178">
        <v>11</v>
      </c>
      <c r="AB46" s="178">
        <v>12</v>
      </c>
      <c r="AC46" s="176">
        <v>13</v>
      </c>
      <c r="AD46" s="176">
        <v>14</v>
      </c>
      <c r="AE46" s="209">
        <v>15</v>
      </c>
      <c r="AF46" s="178">
        <v>16</v>
      </c>
      <c r="AG46" s="178">
        <v>17</v>
      </c>
      <c r="AH46" s="178">
        <v>18</v>
      </c>
      <c r="AI46" s="178">
        <v>19</v>
      </c>
      <c r="AJ46" s="176">
        <v>20</v>
      </c>
      <c r="AK46" s="176">
        <v>21</v>
      </c>
      <c r="AL46" s="209">
        <v>22</v>
      </c>
      <c r="AM46" s="178">
        <v>23</v>
      </c>
      <c r="AN46" s="178">
        <v>24</v>
      </c>
      <c r="AO46" s="178">
        <v>25</v>
      </c>
      <c r="AP46" s="178">
        <v>26</v>
      </c>
      <c r="AQ46" s="176">
        <v>27</v>
      </c>
      <c r="AR46" s="176">
        <v>28</v>
      </c>
      <c r="AS46" s="209">
        <v>29</v>
      </c>
      <c r="AT46" s="178">
        <v>30</v>
      </c>
      <c r="AU46" s="178">
        <v>31</v>
      </c>
      <c r="AV46" s="174"/>
      <c r="AW46" s="8"/>
    </row>
    <row r="47" spans="1:49" s="6" customFormat="1" ht="20.5" customHeight="1" x14ac:dyDescent="0.25">
      <c r="A47" s="75"/>
      <c r="B47" s="203"/>
      <c r="C47" s="86">
        <v>45444</v>
      </c>
      <c r="D47" s="96" t="s">
        <v>9</v>
      </c>
      <c r="E47" s="78" t="s">
        <v>1028</v>
      </c>
      <c r="F47" s="91" t="s">
        <v>1029</v>
      </c>
      <c r="G47" s="92" t="s">
        <v>1030</v>
      </c>
      <c r="H47" s="89"/>
      <c r="I47" s="89"/>
      <c r="J47" s="89"/>
      <c r="K47" s="89"/>
      <c r="L47" s="89"/>
      <c r="M47" s="89"/>
      <c r="N47" s="90"/>
      <c r="O47" s="98" t="s">
        <v>796</v>
      </c>
      <c r="P47" s="99">
        <v>45477</v>
      </c>
      <c r="Q47" s="210"/>
      <c r="R47" s="179"/>
      <c r="S47" s="179"/>
      <c r="T47" s="181"/>
      <c r="U47" s="179"/>
      <c r="V47" s="177"/>
      <c r="W47" s="177"/>
      <c r="X47" s="210"/>
      <c r="Y47" s="179"/>
      <c r="Z47" s="179"/>
      <c r="AA47" s="179"/>
      <c r="AB47" s="179"/>
      <c r="AC47" s="177"/>
      <c r="AD47" s="177"/>
      <c r="AE47" s="210"/>
      <c r="AF47" s="179"/>
      <c r="AG47" s="179"/>
      <c r="AH47" s="179"/>
      <c r="AI47" s="179"/>
      <c r="AJ47" s="177"/>
      <c r="AK47" s="177"/>
      <c r="AL47" s="210"/>
      <c r="AM47" s="179"/>
      <c r="AN47" s="179"/>
      <c r="AO47" s="179"/>
      <c r="AP47" s="179"/>
      <c r="AQ47" s="177"/>
      <c r="AR47" s="177"/>
      <c r="AS47" s="210"/>
      <c r="AT47" s="179"/>
      <c r="AU47" s="179"/>
      <c r="AV47" s="175"/>
      <c r="AW47" s="8"/>
    </row>
    <row r="48" spans="1:49" s="6" customFormat="1" ht="20.5" customHeight="1" x14ac:dyDescent="0.25">
      <c r="A48" s="75"/>
      <c r="B48" s="204"/>
      <c r="C48" s="86">
        <v>45444</v>
      </c>
      <c r="D48" s="96" t="s">
        <v>9</v>
      </c>
      <c r="E48" s="78" t="s">
        <v>586</v>
      </c>
      <c r="F48" s="91" t="s">
        <v>588</v>
      </c>
      <c r="G48" s="92" t="s">
        <v>589</v>
      </c>
      <c r="H48" s="89" t="s">
        <v>590</v>
      </c>
      <c r="I48" s="89"/>
      <c r="J48" s="89"/>
      <c r="K48" s="89"/>
      <c r="L48" s="89"/>
      <c r="M48" s="89"/>
      <c r="N48" s="90"/>
      <c r="O48" s="98" t="s">
        <v>796</v>
      </c>
      <c r="P48" s="99">
        <v>45477</v>
      </c>
      <c r="Q48" s="211"/>
      <c r="R48" s="183"/>
      <c r="S48" s="183"/>
      <c r="T48" s="182"/>
      <c r="U48" s="183"/>
      <c r="V48" s="184"/>
      <c r="W48" s="184"/>
      <c r="X48" s="211"/>
      <c r="Y48" s="183"/>
      <c r="Z48" s="183"/>
      <c r="AA48" s="183"/>
      <c r="AB48" s="183"/>
      <c r="AC48" s="184"/>
      <c r="AD48" s="184"/>
      <c r="AE48" s="211"/>
      <c r="AF48" s="183"/>
      <c r="AG48" s="183"/>
      <c r="AH48" s="183"/>
      <c r="AI48" s="183"/>
      <c r="AJ48" s="184"/>
      <c r="AK48" s="184"/>
      <c r="AL48" s="211"/>
      <c r="AM48" s="183"/>
      <c r="AN48" s="183"/>
      <c r="AO48" s="183"/>
      <c r="AP48" s="183"/>
      <c r="AQ48" s="184"/>
      <c r="AR48" s="184"/>
      <c r="AS48" s="211"/>
      <c r="AT48" s="183"/>
      <c r="AU48" s="183"/>
      <c r="AV48" s="198"/>
      <c r="AW48" s="8"/>
    </row>
    <row r="49" spans="1:50" s="6" customFormat="1" ht="58" x14ac:dyDescent="0.25">
      <c r="A49" s="75" t="str">
        <f>VLOOKUP(B49,[1]Apoio!$A:$C,3,FALSE)</f>
        <v>Monitoramento Prudencial</v>
      </c>
      <c r="B49" s="82" t="s">
        <v>1011</v>
      </c>
      <c r="C49" s="86">
        <v>45444</v>
      </c>
      <c r="D49" s="84" t="s">
        <v>84</v>
      </c>
      <c r="E49" s="78" t="s">
        <v>84</v>
      </c>
      <c r="F49" s="89"/>
      <c r="G49" s="89"/>
      <c r="H49" s="89" t="s">
        <v>84</v>
      </c>
      <c r="I49" s="89"/>
      <c r="J49" s="89"/>
      <c r="K49" s="89"/>
      <c r="L49" s="89"/>
      <c r="M49" s="89"/>
      <c r="N49" s="90"/>
      <c r="O49" s="98" t="s">
        <v>796</v>
      </c>
      <c r="P49" s="99">
        <v>45477</v>
      </c>
      <c r="Q49" s="77">
        <v>1</v>
      </c>
      <c r="R49" s="77">
        <v>2</v>
      </c>
      <c r="S49" s="77">
        <v>3</v>
      </c>
      <c r="T49" s="79">
        <v>4</v>
      </c>
      <c r="U49" s="77">
        <v>5</v>
      </c>
      <c r="V49" s="100">
        <v>6</v>
      </c>
      <c r="W49" s="100">
        <v>7</v>
      </c>
      <c r="X49" s="77">
        <v>8</v>
      </c>
      <c r="Y49" s="77">
        <v>9</v>
      </c>
      <c r="Z49" s="77">
        <v>10</v>
      </c>
      <c r="AA49" s="77">
        <v>11</v>
      </c>
      <c r="AB49" s="77">
        <v>12</v>
      </c>
      <c r="AC49" s="100">
        <v>13</v>
      </c>
      <c r="AD49" s="100">
        <v>14</v>
      </c>
      <c r="AE49" s="77">
        <v>15</v>
      </c>
      <c r="AF49" s="77">
        <v>16</v>
      </c>
      <c r="AG49" s="77">
        <v>17</v>
      </c>
      <c r="AH49" s="77">
        <v>18</v>
      </c>
      <c r="AI49" s="77">
        <v>19</v>
      </c>
      <c r="AJ49" s="100">
        <v>20</v>
      </c>
      <c r="AK49" s="100">
        <v>21</v>
      </c>
      <c r="AL49" s="77">
        <v>22</v>
      </c>
      <c r="AM49" s="77">
        <v>23</v>
      </c>
      <c r="AN49" s="77">
        <v>24</v>
      </c>
      <c r="AO49" s="77">
        <v>25</v>
      </c>
      <c r="AP49" s="77">
        <v>26</v>
      </c>
      <c r="AQ49" s="100">
        <v>27</v>
      </c>
      <c r="AR49" s="100">
        <v>28</v>
      </c>
      <c r="AS49" s="77">
        <v>29</v>
      </c>
      <c r="AT49" s="77">
        <v>30</v>
      </c>
      <c r="AU49" s="77">
        <v>31</v>
      </c>
      <c r="AV49" s="78"/>
    </row>
    <row r="50" spans="1:50" s="6" customFormat="1" ht="58" x14ac:dyDescent="0.25">
      <c r="A50" s="75" t="str">
        <f>VLOOKUP(B50,[1]Apoio!$A:$C,3,FALSE)</f>
        <v>Monitoramento Prudencial</v>
      </c>
      <c r="B50" s="82" t="s">
        <v>1013</v>
      </c>
      <c r="C50" s="86">
        <v>45444</v>
      </c>
      <c r="D50" s="84" t="s">
        <v>930</v>
      </c>
      <c r="E50" s="78" t="s">
        <v>84</v>
      </c>
      <c r="F50" s="89"/>
      <c r="G50" s="89"/>
      <c r="H50" s="89" t="s">
        <v>84</v>
      </c>
      <c r="I50" s="89"/>
      <c r="J50" s="89"/>
      <c r="K50" s="89"/>
      <c r="L50" s="89"/>
      <c r="M50" s="89"/>
      <c r="N50" s="90"/>
      <c r="O50" s="98" t="s">
        <v>796</v>
      </c>
      <c r="P50" s="99">
        <v>45478</v>
      </c>
      <c r="Q50" s="77">
        <v>1</v>
      </c>
      <c r="R50" s="77">
        <v>2</v>
      </c>
      <c r="S50" s="77">
        <v>3</v>
      </c>
      <c r="T50" s="77">
        <v>4</v>
      </c>
      <c r="U50" s="79">
        <v>5</v>
      </c>
      <c r="V50" s="100">
        <v>6</v>
      </c>
      <c r="W50" s="100">
        <v>7</v>
      </c>
      <c r="X50" s="77">
        <v>8</v>
      </c>
      <c r="Y50" s="77">
        <v>9</v>
      </c>
      <c r="Z50" s="77">
        <v>10</v>
      </c>
      <c r="AA50" s="77">
        <v>11</v>
      </c>
      <c r="AB50" s="77">
        <v>12</v>
      </c>
      <c r="AC50" s="100">
        <v>13</v>
      </c>
      <c r="AD50" s="100">
        <v>14</v>
      </c>
      <c r="AE50" s="77">
        <v>15</v>
      </c>
      <c r="AF50" s="77">
        <v>16</v>
      </c>
      <c r="AG50" s="77">
        <v>17</v>
      </c>
      <c r="AH50" s="77">
        <v>18</v>
      </c>
      <c r="AI50" s="77">
        <v>19</v>
      </c>
      <c r="AJ50" s="100">
        <v>20</v>
      </c>
      <c r="AK50" s="100">
        <v>21</v>
      </c>
      <c r="AL50" s="77">
        <v>22</v>
      </c>
      <c r="AM50" s="77">
        <v>23</v>
      </c>
      <c r="AN50" s="77">
        <v>24</v>
      </c>
      <c r="AO50" s="77">
        <v>25</v>
      </c>
      <c r="AP50" s="77">
        <v>26</v>
      </c>
      <c r="AQ50" s="100">
        <v>27</v>
      </c>
      <c r="AR50" s="100">
        <v>28</v>
      </c>
      <c r="AS50" s="77">
        <v>29</v>
      </c>
      <c r="AT50" s="77">
        <v>30</v>
      </c>
      <c r="AU50" s="77">
        <v>31</v>
      </c>
      <c r="AV50" s="78"/>
    </row>
    <row r="51" spans="1:50" s="6" customFormat="1" ht="43.5" x14ac:dyDescent="0.25">
      <c r="A51" s="75" t="str">
        <f>VLOOKUP(B51,[1]Apoio!$A:$C,3,FALSE)</f>
        <v>Energia de Reserva - Cessão Solar</v>
      </c>
      <c r="B51" s="85" t="s">
        <v>479</v>
      </c>
      <c r="C51" s="86">
        <v>45413</v>
      </c>
      <c r="D51" s="84" t="s">
        <v>480</v>
      </c>
      <c r="E51" s="78" t="s">
        <v>794</v>
      </c>
      <c r="F51" s="95" t="s">
        <v>693</v>
      </c>
      <c r="G51" s="89" t="s">
        <v>694</v>
      </c>
      <c r="H51" s="89"/>
      <c r="I51" s="89"/>
      <c r="J51" s="89"/>
      <c r="K51" s="89"/>
      <c r="L51" s="89"/>
      <c r="M51" s="89"/>
      <c r="N51" s="90"/>
      <c r="O51" s="98" t="s">
        <v>796</v>
      </c>
      <c r="P51" s="99">
        <v>45478</v>
      </c>
      <c r="Q51" s="77">
        <v>1</v>
      </c>
      <c r="R51" s="77">
        <v>2</v>
      </c>
      <c r="S51" s="77">
        <v>3</v>
      </c>
      <c r="T51" s="77">
        <v>4</v>
      </c>
      <c r="U51" s="79">
        <v>5</v>
      </c>
      <c r="V51" s="100">
        <v>6</v>
      </c>
      <c r="W51" s="100">
        <v>7</v>
      </c>
      <c r="X51" s="77">
        <v>8</v>
      </c>
      <c r="Y51" s="77">
        <v>9</v>
      </c>
      <c r="Z51" s="77">
        <v>10</v>
      </c>
      <c r="AA51" s="77">
        <v>11</v>
      </c>
      <c r="AB51" s="77">
        <v>12</v>
      </c>
      <c r="AC51" s="100">
        <v>13</v>
      </c>
      <c r="AD51" s="100">
        <v>14</v>
      </c>
      <c r="AE51" s="77">
        <v>15</v>
      </c>
      <c r="AF51" s="77">
        <v>16</v>
      </c>
      <c r="AG51" s="77">
        <v>17</v>
      </c>
      <c r="AH51" s="77">
        <v>18</v>
      </c>
      <c r="AI51" s="77">
        <v>19</v>
      </c>
      <c r="AJ51" s="100">
        <v>20</v>
      </c>
      <c r="AK51" s="100">
        <v>21</v>
      </c>
      <c r="AL51" s="77">
        <v>22</v>
      </c>
      <c r="AM51" s="77">
        <v>23</v>
      </c>
      <c r="AN51" s="77">
        <v>24</v>
      </c>
      <c r="AO51" s="77">
        <v>25</v>
      </c>
      <c r="AP51" s="77">
        <v>26</v>
      </c>
      <c r="AQ51" s="100">
        <v>27</v>
      </c>
      <c r="AR51" s="100">
        <v>28</v>
      </c>
      <c r="AS51" s="77">
        <v>29</v>
      </c>
      <c r="AT51" s="77">
        <v>30</v>
      </c>
      <c r="AU51" s="77">
        <v>31</v>
      </c>
      <c r="AV51" s="78" t="s">
        <v>961</v>
      </c>
    </row>
    <row r="52" spans="1:50" s="6" customFormat="1" ht="43.5" x14ac:dyDescent="0.25">
      <c r="A52" s="75" t="str">
        <f>VLOOKUP(B52,[1]Apoio!$A:$C,3,FALSE)</f>
        <v>Contribuição Associativa</v>
      </c>
      <c r="B52" s="82" t="s">
        <v>959</v>
      </c>
      <c r="C52" s="86">
        <v>45474</v>
      </c>
      <c r="D52" s="84" t="s">
        <v>18</v>
      </c>
      <c r="E52" s="78" t="s">
        <v>86</v>
      </c>
      <c r="F52" s="88" t="s">
        <v>695</v>
      </c>
      <c r="G52" s="89" t="s">
        <v>696</v>
      </c>
      <c r="H52" s="89" t="s">
        <v>697</v>
      </c>
      <c r="I52" s="89"/>
      <c r="J52" s="89"/>
      <c r="K52" s="89"/>
      <c r="L52" s="89"/>
      <c r="M52" s="89"/>
      <c r="N52" s="90"/>
      <c r="O52" s="98" t="s">
        <v>796</v>
      </c>
      <c r="P52" s="99">
        <v>45478</v>
      </c>
      <c r="Q52" s="77">
        <v>1</v>
      </c>
      <c r="R52" s="77">
        <v>2</v>
      </c>
      <c r="S52" s="77">
        <v>3</v>
      </c>
      <c r="T52" s="77">
        <v>4</v>
      </c>
      <c r="U52" s="79">
        <v>5</v>
      </c>
      <c r="V52" s="100">
        <v>6</v>
      </c>
      <c r="W52" s="100">
        <v>7</v>
      </c>
      <c r="X52" s="77">
        <v>8</v>
      </c>
      <c r="Y52" s="77">
        <v>9</v>
      </c>
      <c r="Z52" s="77">
        <v>10</v>
      </c>
      <c r="AA52" s="77">
        <v>11</v>
      </c>
      <c r="AB52" s="77">
        <v>12</v>
      </c>
      <c r="AC52" s="100">
        <v>13</v>
      </c>
      <c r="AD52" s="100">
        <v>14</v>
      </c>
      <c r="AE52" s="77">
        <v>15</v>
      </c>
      <c r="AF52" s="77">
        <v>16</v>
      </c>
      <c r="AG52" s="77">
        <v>17</v>
      </c>
      <c r="AH52" s="77">
        <v>18</v>
      </c>
      <c r="AI52" s="77">
        <v>19</v>
      </c>
      <c r="AJ52" s="100">
        <v>20</v>
      </c>
      <c r="AK52" s="100">
        <v>21</v>
      </c>
      <c r="AL52" s="77">
        <v>22</v>
      </c>
      <c r="AM52" s="77">
        <v>23</v>
      </c>
      <c r="AN52" s="77">
        <v>24</v>
      </c>
      <c r="AO52" s="77">
        <v>25</v>
      </c>
      <c r="AP52" s="77">
        <v>26</v>
      </c>
      <c r="AQ52" s="100">
        <v>27</v>
      </c>
      <c r="AR52" s="100">
        <v>28</v>
      </c>
      <c r="AS52" s="77">
        <v>29</v>
      </c>
      <c r="AT52" s="77">
        <v>30</v>
      </c>
      <c r="AU52" s="77">
        <v>31</v>
      </c>
      <c r="AV52" s="78"/>
      <c r="AW52" s="8"/>
    </row>
    <row r="53" spans="1:50" s="6" customFormat="1" ht="36" customHeight="1" x14ac:dyDescent="0.25">
      <c r="A53" s="75" t="str">
        <f>VLOOKUP(B53,[1]Apoio!$A:$C,3,FALSE)</f>
        <v>MCP - Decisões Judiciais</v>
      </c>
      <c r="B53" s="82" t="s">
        <v>534</v>
      </c>
      <c r="C53" s="86">
        <v>45444</v>
      </c>
      <c r="D53" s="84" t="s">
        <v>532</v>
      </c>
      <c r="E53" s="78" t="s">
        <v>511</v>
      </c>
      <c r="F53" s="91" t="s">
        <v>698</v>
      </c>
      <c r="G53" s="89" t="s">
        <v>699</v>
      </c>
      <c r="H53" s="89" t="s">
        <v>700</v>
      </c>
      <c r="I53" s="89" t="s">
        <v>701</v>
      </c>
      <c r="J53" s="89"/>
      <c r="K53" s="89"/>
      <c r="L53" s="89"/>
      <c r="M53" s="89"/>
      <c r="N53" s="90"/>
      <c r="O53" s="98" t="s">
        <v>796</v>
      </c>
      <c r="P53" s="99">
        <v>45478</v>
      </c>
      <c r="Q53" s="77">
        <v>1</v>
      </c>
      <c r="R53" s="77">
        <v>2</v>
      </c>
      <c r="S53" s="77">
        <v>3</v>
      </c>
      <c r="T53" s="77">
        <v>4</v>
      </c>
      <c r="U53" s="79">
        <v>5</v>
      </c>
      <c r="V53" s="100">
        <v>6</v>
      </c>
      <c r="W53" s="100">
        <v>7</v>
      </c>
      <c r="X53" s="77">
        <v>8</v>
      </c>
      <c r="Y53" s="77">
        <v>9</v>
      </c>
      <c r="Z53" s="77">
        <v>10</v>
      </c>
      <c r="AA53" s="77">
        <v>11</v>
      </c>
      <c r="AB53" s="77">
        <v>12</v>
      </c>
      <c r="AC53" s="100">
        <v>13</v>
      </c>
      <c r="AD53" s="100">
        <v>14</v>
      </c>
      <c r="AE53" s="77">
        <v>15</v>
      </c>
      <c r="AF53" s="77">
        <v>16</v>
      </c>
      <c r="AG53" s="77">
        <v>17</v>
      </c>
      <c r="AH53" s="77">
        <v>18</v>
      </c>
      <c r="AI53" s="77">
        <v>19</v>
      </c>
      <c r="AJ53" s="100">
        <v>20</v>
      </c>
      <c r="AK53" s="100">
        <v>21</v>
      </c>
      <c r="AL53" s="77">
        <v>22</v>
      </c>
      <c r="AM53" s="77">
        <v>23</v>
      </c>
      <c r="AN53" s="77">
        <v>24</v>
      </c>
      <c r="AO53" s="77">
        <v>25</v>
      </c>
      <c r="AP53" s="77">
        <v>26</v>
      </c>
      <c r="AQ53" s="100">
        <v>27</v>
      </c>
      <c r="AR53" s="100">
        <v>28</v>
      </c>
      <c r="AS53" s="77">
        <v>29</v>
      </c>
      <c r="AT53" s="77">
        <v>30</v>
      </c>
      <c r="AU53" s="77">
        <v>31</v>
      </c>
      <c r="AV53" s="78"/>
      <c r="AW53" s="8"/>
    </row>
    <row r="54" spans="1:50" s="6" customFormat="1" ht="51" customHeight="1" x14ac:dyDescent="0.25">
      <c r="A54" s="75" t="str">
        <f>VLOOKUP(B54,[1]Apoio!$A:$C,3,FALSE)</f>
        <v>MCSD EE - Liquidação</v>
      </c>
      <c r="B54" s="82" t="s">
        <v>661</v>
      </c>
      <c r="C54" s="86">
        <v>45413</v>
      </c>
      <c r="D54" s="84" t="s">
        <v>964</v>
      </c>
      <c r="E54" s="78" t="s">
        <v>84</v>
      </c>
      <c r="F54" s="88"/>
      <c r="G54" s="89"/>
      <c r="H54" s="89" t="s">
        <v>84</v>
      </c>
      <c r="I54" s="89"/>
      <c r="J54" s="89"/>
      <c r="K54" s="89"/>
      <c r="L54" s="89"/>
      <c r="M54" s="89"/>
      <c r="N54" s="90"/>
      <c r="O54" s="98" t="s">
        <v>796</v>
      </c>
      <c r="P54" s="99">
        <v>45478</v>
      </c>
      <c r="Q54" s="77">
        <v>1</v>
      </c>
      <c r="R54" s="77">
        <v>2</v>
      </c>
      <c r="S54" s="77">
        <v>3</v>
      </c>
      <c r="T54" s="77">
        <v>4</v>
      </c>
      <c r="U54" s="79">
        <v>5</v>
      </c>
      <c r="V54" s="100">
        <v>6</v>
      </c>
      <c r="W54" s="100">
        <v>7</v>
      </c>
      <c r="X54" s="77">
        <v>8</v>
      </c>
      <c r="Y54" s="77">
        <v>9</v>
      </c>
      <c r="Z54" s="77">
        <v>10</v>
      </c>
      <c r="AA54" s="77">
        <v>11</v>
      </c>
      <c r="AB54" s="77">
        <v>12</v>
      </c>
      <c r="AC54" s="100">
        <v>13</v>
      </c>
      <c r="AD54" s="100">
        <v>14</v>
      </c>
      <c r="AE54" s="77">
        <v>15</v>
      </c>
      <c r="AF54" s="77">
        <v>16</v>
      </c>
      <c r="AG54" s="77">
        <v>17</v>
      </c>
      <c r="AH54" s="77">
        <v>18</v>
      </c>
      <c r="AI54" s="77">
        <v>19</v>
      </c>
      <c r="AJ54" s="100">
        <v>20</v>
      </c>
      <c r="AK54" s="100">
        <v>21</v>
      </c>
      <c r="AL54" s="77">
        <v>22</v>
      </c>
      <c r="AM54" s="77">
        <v>23</v>
      </c>
      <c r="AN54" s="77">
        <v>24</v>
      </c>
      <c r="AO54" s="77">
        <v>25</v>
      </c>
      <c r="AP54" s="77">
        <v>26</v>
      </c>
      <c r="AQ54" s="100">
        <v>27</v>
      </c>
      <c r="AR54" s="100">
        <v>28</v>
      </c>
      <c r="AS54" s="77">
        <v>29</v>
      </c>
      <c r="AT54" s="77">
        <v>30</v>
      </c>
      <c r="AU54" s="77">
        <v>31</v>
      </c>
      <c r="AV54" s="78" t="s">
        <v>965</v>
      </c>
      <c r="AX54" s="8"/>
    </row>
    <row r="55" spans="1:50" s="6" customFormat="1" ht="36.75" customHeight="1" x14ac:dyDescent="0.25">
      <c r="A55" s="75" t="str">
        <f>VLOOKUP(B55,[1]Apoio!$A:$C,3,FALSE)</f>
        <v>MVE - Liquidação</v>
      </c>
      <c r="B55" s="82" t="s">
        <v>879</v>
      </c>
      <c r="C55" s="86">
        <v>45444</v>
      </c>
      <c r="D55" s="84" t="s">
        <v>612</v>
      </c>
      <c r="E55" s="78" t="s">
        <v>84</v>
      </c>
      <c r="F55" s="88"/>
      <c r="G55" s="89"/>
      <c r="H55" s="89" t="s">
        <v>84</v>
      </c>
      <c r="I55" s="89"/>
      <c r="J55" s="89"/>
      <c r="K55" s="89"/>
      <c r="L55" s="89"/>
      <c r="M55" s="89"/>
      <c r="N55" s="90"/>
      <c r="O55" s="98" t="s">
        <v>796</v>
      </c>
      <c r="P55" s="99">
        <v>45478</v>
      </c>
      <c r="Q55" s="77">
        <v>1</v>
      </c>
      <c r="R55" s="77">
        <v>2</v>
      </c>
      <c r="S55" s="77">
        <v>3</v>
      </c>
      <c r="T55" s="77">
        <v>4</v>
      </c>
      <c r="U55" s="79">
        <v>5</v>
      </c>
      <c r="V55" s="100">
        <v>6</v>
      </c>
      <c r="W55" s="100">
        <v>7</v>
      </c>
      <c r="X55" s="77">
        <v>8</v>
      </c>
      <c r="Y55" s="77">
        <v>9</v>
      </c>
      <c r="Z55" s="77">
        <v>10</v>
      </c>
      <c r="AA55" s="77">
        <v>11</v>
      </c>
      <c r="AB55" s="77">
        <v>12</v>
      </c>
      <c r="AC55" s="100">
        <v>13</v>
      </c>
      <c r="AD55" s="100">
        <v>14</v>
      </c>
      <c r="AE55" s="77">
        <v>15</v>
      </c>
      <c r="AF55" s="77">
        <v>16</v>
      </c>
      <c r="AG55" s="77">
        <v>17</v>
      </c>
      <c r="AH55" s="77">
        <v>18</v>
      </c>
      <c r="AI55" s="77">
        <v>19</v>
      </c>
      <c r="AJ55" s="100">
        <v>20</v>
      </c>
      <c r="AK55" s="100">
        <v>21</v>
      </c>
      <c r="AL55" s="77">
        <v>22</v>
      </c>
      <c r="AM55" s="77">
        <v>23</v>
      </c>
      <c r="AN55" s="77">
        <v>24</v>
      </c>
      <c r="AO55" s="77">
        <v>25</v>
      </c>
      <c r="AP55" s="77">
        <v>26</v>
      </c>
      <c r="AQ55" s="100">
        <v>27</v>
      </c>
      <c r="AR55" s="100">
        <v>28</v>
      </c>
      <c r="AS55" s="77">
        <v>29</v>
      </c>
      <c r="AT55" s="77">
        <v>30</v>
      </c>
      <c r="AU55" s="77">
        <v>31</v>
      </c>
      <c r="AV55" s="78"/>
      <c r="AW55" s="8"/>
    </row>
    <row r="56" spans="1:50" s="6" customFormat="1" ht="36" customHeight="1" x14ac:dyDescent="0.25">
      <c r="A56" s="75" t="str">
        <f>VLOOKUP(B56,[1]Apoio!$A:$C,3,FALSE)</f>
        <v>MCSD EE - Resultados</v>
      </c>
      <c r="B56" s="82" t="s">
        <v>477</v>
      </c>
      <c r="C56" s="86">
        <v>45474</v>
      </c>
      <c r="D56" s="84" t="s">
        <v>385</v>
      </c>
      <c r="E56" s="78" t="s">
        <v>84</v>
      </c>
      <c r="F56" s="89"/>
      <c r="G56" s="89"/>
      <c r="H56" s="89" t="s">
        <v>84</v>
      </c>
      <c r="I56" s="89"/>
      <c r="J56" s="89"/>
      <c r="K56" s="89"/>
      <c r="L56" s="89"/>
      <c r="M56" s="89"/>
      <c r="N56" s="90"/>
      <c r="O56" s="98" t="s">
        <v>796</v>
      </c>
      <c r="P56" s="99">
        <v>45481</v>
      </c>
      <c r="Q56" s="77">
        <v>1</v>
      </c>
      <c r="R56" s="77">
        <v>2</v>
      </c>
      <c r="S56" s="77">
        <v>3</v>
      </c>
      <c r="T56" s="77">
        <v>4</v>
      </c>
      <c r="U56" s="77">
        <v>5</v>
      </c>
      <c r="V56" s="100">
        <v>6</v>
      </c>
      <c r="W56" s="100">
        <v>7</v>
      </c>
      <c r="X56" s="79">
        <v>8</v>
      </c>
      <c r="Y56" s="77">
        <v>9</v>
      </c>
      <c r="Z56" s="77">
        <v>10</v>
      </c>
      <c r="AA56" s="77">
        <v>11</v>
      </c>
      <c r="AB56" s="77">
        <v>12</v>
      </c>
      <c r="AC56" s="100">
        <v>13</v>
      </c>
      <c r="AD56" s="100">
        <v>14</v>
      </c>
      <c r="AE56" s="77">
        <v>15</v>
      </c>
      <c r="AF56" s="77">
        <v>16</v>
      </c>
      <c r="AG56" s="77">
        <v>17</v>
      </c>
      <c r="AH56" s="77">
        <v>18</v>
      </c>
      <c r="AI56" s="77">
        <v>19</v>
      </c>
      <c r="AJ56" s="100">
        <v>20</v>
      </c>
      <c r="AK56" s="100">
        <v>21</v>
      </c>
      <c r="AL56" s="77">
        <v>22</v>
      </c>
      <c r="AM56" s="77">
        <v>23</v>
      </c>
      <c r="AN56" s="77">
        <v>24</v>
      </c>
      <c r="AO56" s="77">
        <v>25</v>
      </c>
      <c r="AP56" s="77">
        <v>26</v>
      </c>
      <c r="AQ56" s="100">
        <v>27</v>
      </c>
      <c r="AR56" s="100">
        <v>28</v>
      </c>
      <c r="AS56" s="77">
        <v>29</v>
      </c>
      <c r="AT56" s="77">
        <v>30</v>
      </c>
      <c r="AU56" s="77">
        <v>31</v>
      </c>
      <c r="AV56" s="78"/>
      <c r="AW56" s="8"/>
    </row>
    <row r="57" spans="1:50" s="6" customFormat="1" ht="45.75" customHeight="1" x14ac:dyDescent="0.25">
      <c r="A57" s="75" t="str">
        <f>VLOOKUP(B57,[1]Apoio!$A:$C,3,FALSE)</f>
        <v>Energia de Reserva - Cessão Eólica</v>
      </c>
      <c r="B57" s="82" t="s">
        <v>402</v>
      </c>
      <c r="C57" s="86">
        <v>45413</v>
      </c>
      <c r="D57" s="84" t="s">
        <v>21</v>
      </c>
      <c r="E57" s="78" t="s">
        <v>84</v>
      </c>
      <c r="F57" s="91"/>
      <c r="G57" s="89"/>
      <c r="H57" s="89" t="s">
        <v>84</v>
      </c>
      <c r="I57" s="89"/>
      <c r="J57" s="89"/>
      <c r="K57" s="89"/>
      <c r="L57" s="89"/>
      <c r="M57" s="89"/>
      <c r="N57" s="90"/>
      <c r="O57" s="98" t="s">
        <v>796</v>
      </c>
      <c r="P57" s="99">
        <v>45481</v>
      </c>
      <c r="Q57" s="77">
        <v>1</v>
      </c>
      <c r="R57" s="77">
        <v>2</v>
      </c>
      <c r="S57" s="77">
        <v>3</v>
      </c>
      <c r="T57" s="77">
        <v>4</v>
      </c>
      <c r="U57" s="77">
        <v>5</v>
      </c>
      <c r="V57" s="100">
        <v>6</v>
      </c>
      <c r="W57" s="100">
        <v>7</v>
      </c>
      <c r="X57" s="79">
        <v>8</v>
      </c>
      <c r="Y57" s="77">
        <v>9</v>
      </c>
      <c r="Z57" s="77">
        <v>10</v>
      </c>
      <c r="AA57" s="77">
        <v>11</v>
      </c>
      <c r="AB57" s="77">
        <v>12</v>
      </c>
      <c r="AC57" s="100">
        <v>13</v>
      </c>
      <c r="AD57" s="100">
        <v>14</v>
      </c>
      <c r="AE57" s="77">
        <v>15</v>
      </c>
      <c r="AF57" s="77">
        <v>16</v>
      </c>
      <c r="AG57" s="77">
        <v>17</v>
      </c>
      <c r="AH57" s="77">
        <v>18</v>
      </c>
      <c r="AI57" s="77">
        <v>19</v>
      </c>
      <c r="AJ57" s="100">
        <v>20</v>
      </c>
      <c r="AK57" s="100">
        <v>21</v>
      </c>
      <c r="AL57" s="77">
        <v>22</v>
      </c>
      <c r="AM57" s="77">
        <v>23</v>
      </c>
      <c r="AN57" s="77">
        <v>24</v>
      </c>
      <c r="AO57" s="77">
        <v>25</v>
      </c>
      <c r="AP57" s="77">
        <v>26</v>
      </c>
      <c r="AQ57" s="100">
        <v>27</v>
      </c>
      <c r="AR57" s="100">
        <v>28</v>
      </c>
      <c r="AS57" s="77">
        <v>29</v>
      </c>
      <c r="AT57" s="77">
        <v>30</v>
      </c>
      <c r="AU57" s="77">
        <v>31</v>
      </c>
      <c r="AV57" s="78" t="s">
        <v>960</v>
      </c>
      <c r="AW57" s="8"/>
    </row>
    <row r="58" spans="1:50" s="6" customFormat="1" ht="46.5" customHeight="1" x14ac:dyDescent="0.25">
      <c r="A58" s="75" t="str">
        <f>VLOOKUP(B58,[1]Apoio!$A:$C,3,FALSE)</f>
        <v>Cotas de Energia Nuclear - Resultados</v>
      </c>
      <c r="B58" s="82" t="s">
        <v>170</v>
      </c>
      <c r="C58" s="86">
        <v>45444</v>
      </c>
      <c r="D58" s="84" t="s">
        <v>25</v>
      </c>
      <c r="E58" s="78" t="s">
        <v>90</v>
      </c>
      <c r="F58" s="91" t="s">
        <v>704</v>
      </c>
      <c r="G58" s="89" t="s">
        <v>705</v>
      </c>
      <c r="H58" s="89" t="s">
        <v>706</v>
      </c>
      <c r="I58" s="89" t="s">
        <v>707</v>
      </c>
      <c r="J58" s="89"/>
      <c r="K58" s="89"/>
      <c r="L58" s="89"/>
      <c r="M58" s="89"/>
      <c r="N58" s="90"/>
      <c r="O58" s="98" t="s">
        <v>796</v>
      </c>
      <c r="P58" s="99">
        <v>45481</v>
      </c>
      <c r="Q58" s="77">
        <v>1</v>
      </c>
      <c r="R58" s="77">
        <v>2</v>
      </c>
      <c r="S58" s="77">
        <v>3</v>
      </c>
      <c r="T58" s="77">
        <v>4</v>
      </c>
      <c r="U58" s="77">
        <v>5</v>
      </c>
      <c r="V58" s="100">
        <v>6</v>
      </c>
      <c r="W58" s="100">
        <v>7</v>
      </c>
      <c r="X58" s="79">
        <v>8</v>
      </c>
      <c r="Y58" s="77">
        <v>9</v>
      </c>
      <c r="Z58" s="77">
        <v>10</v>
      </c>
      <c r="AA58" s="77">
        <v>11</v>
      </c>
      <c r="AB58" s="77">
        <v>12</v>
      </c>
      <c r="AC58" s="100">
        <v>13</v>
      </c>
      <c r="AD58" s="100">
        <v>14</v>
      </c>
      <c r="AE58" s="77">
        <v>15</v>
      </c>
      <c r="AF58" s="77">
        <v>16</v>
      </c>
      <c r="AG58" s="77">
        <v>17</v>
      </c>
      <c r="AH58" s="77">
        <v>18</v>
      </c>
      <c r="AI58" s="77">
        <v>19</v>
      </c>
      <c r="AJ58" s="100">
        <v>20</v>
      </c>
      <c r="AK58" s="100">
        <v>21</v>
      </c>
      <c r="AL58" s="77">
        <v>22</v>
      </c>
      <c r="AM58" s="77">
        <v>23</v>
      </c>
      <c r="AN58" s="77">
        <v>24</v>
      </c>
      <c r="AO58" s="77">
        <v>25</v>
      </c>
      <c r="AP58" s="77">
        <v>26</v>
      </c>
      <c r="AQ58" s="100">
        <v>27</v>
      </c>
      <c r="AR58" s="100">
        <v>28</v>
      </c>
      <c r="AS58" s="77">
        <v>29</v>
      </c>
      <c r="AT58" s="77">
        <v>30</v>
      </c>
      <c r="AU58" s="77">
        <v>31</v>
      </c>
      <c r="AV58" s="78"/>
      <c r="AW58" s="8"/>
    </row>
    <row r="59" spans="1:50" s="6" customFormat="1" ht="36.75" customHeight="1" x14ac:dyDescent="0.25">
      <c r="A59" s="75" t="str">
        <f>VLOOKUP(B59,[1]Apoio!$A:$C,3,FALSE)</f>
        <v>Cotas de Energia Nuclear - Pré-Liquidação</v>
      </c>
      <c r="B59" s="82" t="s">
        <v>568</v>
      </c>
      <c r="C59" s="86">
        <v>45444</v>
      </c>
      <c r="D59" s="84" t="s">
        <v>135</v>
      </c>
      <c r="E59" s="78" t="s">
        <v>136</v>
      </c>
      <c r="F59" s="88" t="s">
        <v>708</v>
      </c>
      <c r="G59" s="89" t="s">
        <v>709</v>
      </c>
      <c r="H59" s="89"/>
      <c r="I59" s="89"/>
      <c r="J59" s="89"/>
      <c r="K59" s="89"/>
      <c r="L59" s="89"/>
      <c r="M59" s="89"/>
      <c r="N59" s="90"/>
      <c r="O59" s="98" t="s">
        <v>796</v>
      </c>
      <c r="P59" s="99">
        <v>45481</v>
      </c>
      <c r="Q59" s="77">
        <v>1</v>
      </c>
      <c r="R59" s="77">
        <v>2</v>
      </c>
      <c r="S59" s="77">
        <v>3</v>
      </c>
      <c r="T59" s="77">
        <v>4</v>
      </c>
      <c r="U59" s="77">
        <v>5</v>
      </c>
      <c r="V59" s="100">
        <v>6</v>
      </c>
      <c r="W59" s="100">
        <v>7</v>
      </c>
      <c r="X59" s="79">
        <v>8</v>
      </c>
      <c r="Y59" s="77">
        <v>9</v>
      </c>
      <c r="Z59" s="77">
        <v>10</v>
      </c>
      <c r="AA59" s="77">
        <v>11</v>
      </c>
      <c r="AB59" s="77">
        <v>12</v>
      </c>
      <c r="AC59" s="100">
        <v>13</v>
      </c>
      <c r="AD59" s="100">
        <v>14</v>
      </c>
      <c r="AE59" s="77">
        <v>15</v>
      </c>
      <c r="AF59" s="77">
        <v>16</v>
      </c>
      <c r="AG59" s="77">
        <v>17</v>
      </c>
      <c r="AH59" s="77">
        <v>18</v>
      </c>
      <c r="AI59" s="77">
        <v>19</v>
      </c>
      <c r="AJ59" s="100">
        <v>20</v>
      </c>
      <c r="AK59" s="100">
        <v>21</v>
      </c>
      <c r="AL59" s="77">
        <v>22</v>
      </c>
      <c r="AM59" s="77">
        <v>23</v>
      </c>
      <c r="AN59" s="77">
        <v>24</v>
      </c>
      <c r="AO59" s="77">
        <v>25</v>
      </c>
      <c r="AP59" s="77">
        <v>26</v>
      </c>
      <c r="AQ59" s="100">
        <v>27</v>
      </c>
      <c r="AR59" s="100">
        <v>28</v>
      </c>
      <c r="AS59" s="77">
        <v>29</v>
      </c>
      <c r="AT59" s="77">
        <v>30</v>
      </c>
      <c r="AU59" s="77">
        <v>31</v>
      </c>
      <c r="AV59" s="78"/>
      <c r="AW59" s="8"/>
    </row>
    <row r="60" spans="1:50" s="6" customFormat="1" ht="36" customHeight="1" x14ac:dyDescent="0.25">
      <c r="A60" s="75" t="str">
        <f>VLOOKUP(B60,[1]Apoio!$A:$C,3,FALSE)</f>
        <v>Contrato</v>
      </c>
      <c r="B60" s="82" t="s">
        <v>345</v>
      </c>
      <c r="C60" s="86">
        <v>45444</v>
      </c>
      <c r="D60" s="84" t="s">
        <v>954</v>
      </c>
      <c r="E60" s="78" t="s">
        <v>84</v>
      </c>
      <c r="F60" s="91"/>
      <c r="G60" s="89"/>
      <c r="H60" s="89" t="s">
        <v>84</v>
      </c>
      <c r="I60" s="89"/>
      <c r="J60" s="89"/>
      <c r="K60" s="89"/>
      <c r="L60" s="89"/>
      <c r="M60" s="89"/>
      <c r="N60" s="90"/>
      <c r="O60" s="98" t="s">
        <v>796</v>
      </c>
      <c r="P60" s="99">
        <v>45481</v>
      </c>
      <c r="Q60" s="77">
        <v>1</v>
      </c>
      <c r="R60" s="77">
        <v>2</v>
      </c>
      <c r="S60" s="77">
        <v>3</v>
      </c>
      <c r="T60" s="77">
        <v>4</v>
      </c>
      <c r="U60" s="77">
        <v>5</v>
      </c>
      <c r="V60" s="100">
        <v>6</v>
      </c>
      <c r="W60" s="100">
        <v>7</v>
      </c>
      <c r="X60" s="79">
        <v>8</v>
      </c>
      <c r="Y60" s="77">
        <v>9</v>
      </c>
      <c r="Z60" s="77">
        <v>10</v>
      </c>
      <c r="AA60" s="77">
        <v>11</v>
      </c>
      <c r="AB60" s="77">
        <v>12</v>
      </c>
      <c r="AC60" s="100">
        <v>13</v>
      </c>
      <c r="AD60" s="100">
        <v>14</v>
      </c>
      <c r="AE60" s="77">
        <v>15</v>
      </c>
      <c r="AF60" s="77">
        <v>16</v>
      </c>
      <c r="AG60" s="77">
        <v>17</v>
      </c>
      <c r="AH60" s="77">
        <v>18</v>
      </c>
      <c r="AI60" s="77">
        <v>19</v>
      </c>
      <c r="AJ60" s="100">
        <v>20</v>
      </c>
      <c r="AK60" s="100">
        <v>21</v>
      </c>
      <c r="AL60" s="77">
        <v>22</v>
      </c>
      <c r="AM60" s="77">
        <v>23</v>
      </c>
      <c r="AN60" s="77">
        <v>24</v>
      </c>
      <c r="AO60" s="77">
        <v>25</v>
      </c>
      <c r="AP60" s="77">
        <v>26</v>
      </c>
      <c r="AQ60" s="100">
        <v>27</v>
      </c>
      <c r="AR60" s="100">
        <v>28</v>
      </c>
      <c r="AS60" s="77">
        <v>29</v>
      </c>
      <c r="AT60" s="77">
        <v>30</v>
      </c>
      <c r="AU60" s="77">
        <v>31</v>
      </c>
      <c r="AV60" s="78"/>
      <c r="AW60" s="8"/>
    </row>
    <row r="61" spans="1:50" s="6" customFormat="1" ht="36" customHeight="1" x14ac:dyDescent="0.25">
      <c r="A61" s="75" t="str">
        <f>VLOOKUP(B61,[1]Apoio!$A:$C,3,FALSE)</f>
        <v>AGP</v>
      </c>
      <c r="B61" s="82" t="s">
        <v>645</v>
      </c>
      <c r="C61" s="86">
        <v>45444</v>
      </c>
      <c r="D61" s="84" t="s">
        <v>25</v>
      </c>
      <c r="E61" s="78" t="s">
        <v>84</v>
      </c>
      <c r="F61" s="88"/>
      <c r="G61" s="89"/>
      <c r="H61" s="89" t="s">
        <v>84</v>
      </c>
      <c r="I61" s="89"/>
      <c r="J61" s="89"/>
      <c r="K61" s="89"/>
      <c r="L61" s="89"/>
      <c r="M61" s="89"/>
      <c r="N61" s="90"/>
      <c r="O61" s="98" t="s">
        <v>796</v>
      </c>
      <c r="P61" s="99">
        <v>45481</v>
      </c>
      <c r="Q61" s="77">
        <v>1</v>
      </c>
      <c r="R61" s="77">
        <v>2</v>
      </c>
      <c r="S61" s="77">
        <v>3</v>
      </c>
      <c r="T61" s="77">
        <v>4</v>
      </c>
      <c r="U61" s="77">
        <v>5</v>
      </c>
      <c r="V61" s="100">
        <v>6</v>
      </c>
      <c r="W61" s="100">
        <v>7</v>
      </c>
      <c r="X61" s="79">
        <v>8</v>
      </c>
      <c r="Y61" s="77">
        <v>9</v>
      </c>
      <c r="Z61" s="77">
        <v>10</v>
      </c>
      <c r="AA61" s="77">
        <v>11</v>
      </c>
      <c r="AB61" s="77">
        <v>12</v>
      </c>
      <c r="AC61" s="100">
        <v>13</v>
      </c>
      <c r="AD61" s="100">
        <v>14</v>
      </c>
      <c r="AE61" s="77">
        <v>15</v>
      </c>
      <c r="AF61" s="77">
        <v>16</v>
      </c>
      <c r="AG61" s="77">
        <v>17</v>
      </c>
      <c r="AH61" s="77">
        <v>18</v>
      </c>
      <c r="AI61" s="77">
        <v>19</v>
      </c>
      <c r="AJ61" s="100">
        <v>20</v>
      </c>
      <c r="AK61" s="100">
        <v>21</v>
      </c>
      <c r="AL61" s="77">
        <v>22</v>
      </c>
      <c r="AM61" s="77">
        <v>23</v>
      </c>
      <c r="AN61" s="77">
        <v>24</v>
      </c>
      <c r="AO61" s="77">
        <v>25</v>
      </c>
      <c r="AP61" s="77">
        <v>26</v>
      </c>
      <c r="AQ61" s="100">
        <v>27</v>
      </c>
      <c r="AR61" s="100">
        <v>28</v>
      </c>
      <c r="AS61" s="77">
        <v>29</v>
      </c>
      <c r="AT61" s="77">
        <v>30</v>
      </c>
      <c r="AU61" s="77">
        <v>31</v>
      </c>
      <c r="AV61" s="78"/>
      <c r="AW61" s="8"/>
    </row>
    <row r="62" spans="1:50" s="6" customFormat="1" ht="20.5" customHeight="1" x14ac:dyDescent="0.25">
      <c r="A62" s="75" t="str">
        <f>VLOOKUP(B62,[1]Apoio!$A:$C,3,FALSE)</f>
        <v>Medição Contábil</v>
      </c>
      <c r="B62" s="185" t="s">
        <v>1009</v>
      </c>
      <c r="C62" s="86">
        <v>45474</v>
      </c>
      <c r="D62" s="84" t="s">
        <v>84</v>
      </c>
      <c r="E62" s="78" t="s">
        <v>77</v>
      </c>
      <c r="F62" s="91" t="s">
        <v>760</v>
      </c>
      <c r="G62" s="92" t="s">
        <v>761</v>
      </c>
      <c r="H62" s="92" t="s">
        <v>762</v>
      </c>
      <c r="I62" s="92" t="s">
        <v>763</v>
      </c>
      <c r="J62" s="89"/>
      <c r="K62" s="89"/>
      <c r="L62" s="89"/>
      <c r="M62" s="89"/>
      <c r="N62" s="90"/>
      <c r="O62" s="98" t="s">
        <v>796</v>
      </c>
      <c r="P62" s="99">
        <v>45481</v>
      </c>
      <c r="Q62" s="209">
        <v>1</v>
      </c>
      <c r="R62" s="178">
        <v>2</v>
      </c>
      <c r="S62" s="178">
        <v>3</v>
      </c>
      <c r="T62" s="178">
        <v>4</v>
      </c>
      <c r="U62" s="178">
        <v>5</v>
      </c>
      <c r="V62" s="176">
        <v>6</v>
      </c>
      <c r="W62" s="176">
        <v>7</v>
      </c>
      <c r="X62" s="180">
        <v>8</v>
      </c>
      <c r="Y62" s="178">
        <v>9</v>
      </c>
      <c r="Z62" s="178">
        <v>10</v>
      </c>
      <c r="AA62" s="178">
        <v>11</v>
      </c>
      <c r="AB62" s="178">
        <v>12</v>
      </c>
      <c r="AC62" s="176">
        <v>13</v>
      </c>
      <c r="AD62" s="176">
        <v>14</v>
      </c>
      <c r="AE62" s="178">
        <v>15</v>
      </c>
      <c r="AF62" s="178">
        <v>16</v>
      </c>
      <c r="AG62" s="178">
        <v>17</v>
      </c>
      <c r="AH62" s="178">
        <v>18</v>
      </c>
      <c r="AI62" s="178">
        <v>19</v>
      </c>
      <c r="AJ62" s="176">
        <v>20</v>
      </c>
      <c r="AK62" s="176">
        <v>21</v>
      </c>
      <c r="AL62" s="178">
        <v>22</v>
      </c>
      <c r="AM62" s="178">
        <v>23</v>
      </c>
      <c r="AN62" s="178">
        <v>24</v>
      </c>
      <c r="AO62" s="178">
        <v>25</v>
      </c>
      <c r="AP62" s="178">
        <v>26</v>
      </c>
      <c r="AQ62" s="176">
        <v>27</v>
      </c>
      <c r="AR62" s="176">
        <v>28</v>
      </c>
      <c r="AS62" s="178">
        <v>29</v>
      </c>
      <c r="AT62" s="178">
        <v>30</v>
      </c>
      <c r="AU62" s="178">
        <v>31</v>
      </c>
      <c r="AV62" s="174"/>
      <c r="AW62" s="8"/>
    </row>
    <row r="63" spans="1:50" s="6" customFormat="1" ht="20.5" customHeight="1" x14ac:dyDescent="0.25">
      <c r="A63" s="75"/>
      <c r="B63" s="186"/>
      <c r="C63" s="86">
        <v>45474</v>
      </c>
      <c r="D63" s="84" t="s">
        <v>84</v>
      </c>
      <c r="E63" s="78" t="s">
        <v>1028</v>
      </c>
      <c r="F63" s="91" t="s">
        <v>1029</v>
      </c>
      <c r="G63" s="92" t="s">
        <v>1030</v>
      </c>
      <c r="H63" s="89"/>
      <c r="I63" s="89"/>
      <c r="J63" s="89"/>
      <c r="K63" s="89"/>
      <c r="L63" s="89"/>
      <c r="M63" s="89"/>
      <c r="N63" s="90"/>
      <c r="O63" s="98" t="s">
        <v>796</v>
      </c>
      <c r="P63" s="99">
        <v>45481</v>
      </c>
      <c r="Q63" s="210"/>
      <c r="R63" s="179"/>
      <c r="S63" s="179"/>
      <c r="T63" s="179"/>
      <c r="U63" s="179"/>
      <c r="V63" s="177"/>
      <c r="W63" s="177"/>
      <c r="X63" s="181"/>
      <c r="Y63" s="179"/>
      <c r="Z63" s="179"/>
      <c r="AA63" s="179"/>
      <c r="AB63" s="179"/>
      <c r="AC63" s="177"/>
      <c r="AD63" s="177"/>
      <c r="AE63" s="179"/>
      <c r="AF63" s="179"/>
      <c r="AG63" s="179"/>
      <c r="AH63" s="179"/>
      <c r="AI63" s="179"/>
      <c r="AJ63" s="177"/>
      <c r="AK63" s="177"/>
      <c r="AL63" s="179"/>
      <c r="AM63" s="179"/>
      <c r="AN63" s="179"/>
      <c r="AO63" s="179"/>
      <c r="AP63" s="179"/>
      <c r="AQ63" s="177"/>
      <c r="AR63" s="177"/>
      <c r="AS63" s="179"/>
      <c r="AT63" s="179"/>
      <c r="AU63" s="179"/>
      <c r="AV63" s="175"/>
      <c r="AW63" s="8"/>
    </row>
    <row r="64" spans="1:50" s="6" customFormat="1" ht="20.5" customHeight="1" x14ac:dyDescent="0.25">
      <c r="A64" s="75"/>
      <c r="B64" s="187"/>
      <c r="C64" s="86">
        <v>45474</v>
      </c>
      <c r="D64" s="84" t="s">
        <v>84</v>
      </c>
      <c r="E64" s="78" t="s">
        <v>586</v>
      </c>
      <c r="F64" s="91" t="s">
        <v>588</v>
      </c>
      <c r="G64" s="92" t="s">
        <v>589</v>
      </c>
      <c r="H64" s="89" t="s">
        <v>590</v>
      </c>
      <c r="I64" s="89"/>
      <c r="J64" s="89"/>
      <c r="K64" s="89"/>
      <c r="L64" s="89"/>
      <c r="M64" s="89"/>
      <c r="N64" s="90"/>
      <c r="O64" s="98" t="s">
        <v>796</v>
      </c>
      <c r="P64" s="99">
        <v>45481</v>
      </c>
      <c r="Q64" s="211"/>
      <c r="R64" s="183"/>
      <c r="S64" s="183"/>
      <c r="T64" s="183"/>
      <c r="U64" s="183"/>
      <c r="V64" s="184"/>
      <c r="W64" s="184"/>
      <c r="X64" s="182"/>
      <c r="Y64" s="183"/>
      <c r="Z64" s="183"/>
      <c r="AA64" s="183"/>
      <c r="AB64" s="183"/>
      <c r="AC64" s="184"/>
      <c r="AD64" s="184"/>
      <c r="AE64" s="183"/>
      <c r="AF64" s="183"/>
      <c r="AG64" s="183"/>
      <c r="AH64" s="183"/>
      <c r="AI64" s="183"/>
      <c r="AJ64" s="184"/>
      <c r="AK64" s="184"/>
      <c r="AL64" s="183"/>
      <c r="AM64" s="183"/>
      <c r="AN64" s="183"/>
      <c r="AO64" s="183"/>
      <c r="AP64" s="183"/>
      <c r="AQ64" s="184"/>
      <c r="AR64" s="184"/>
      <c r="AS64" s="183"/>
      <c r="AT64" s="183"/>
      <c r="AU64" s="183"/>
      <c r="AV64" s="198"/>
      <c r="AW64" s="8"/>
    </row>
    <row r="65" spans="1:49" s="6" customFormat="1" ht="62.5" customHeight="1" x14ac:dyDescent="0.25">
      <c r="A65" s="75" t="str">
        <f>VLOOKUP(B65,[1]Apoio!$A:$C,3,FALSE)</f>
        <v>Monitoramento Prudencial</v>
      </c>
      <c r="B65" s="82" t="s">
        <v>1014</v>
      </c>
      <c r="C65" s="86">
        <v>45444</v>
      </c>
      <c r="D65" s="84" t="s">
        <v>84</v>
      </c>
      <c r="E65" s="78" t="s">
        <v>84</v>
      </c>
      <c r="F65" s="92"/>
      <c r="G65" s="89"/>
      <c r="H65" s="89" t="s">
        <v>84</v>
      </c>
      <c r="I65" s="89"/>
      <c r="J65" s="89"/>
      <c r="K65" s="89"/>
      <c r="L65" s="89"/>
      <c r="M65" s="89"/>
      <c r="N65" s="90"/>
      <c r="O65" s="98" t="s">
        <v>796</v>
      </c>
      <c r="P65" s="99">
        <v>45481</v>
      </c>
      <c r="Q65" s="77">
        <v>1</v>
      </c>
      <c r="R65" s="77">
        <v>2</v>
      </c>
      <c r="S65" s="77">
        <v>3</v>
      </c>
      <c r="T65" s="77">
        <v>4</v>
      </c>
      <c r="U65" s="77">
        <v>5</v>
      </c>
      <c r="V65" s="100">
        <v>6</v>
      </c>
      <c r="W65" s="100">
        <v>7</v>
      </c>
      <c r="X65" s="79">
        <v>8</v>
      </c>
      <c r="Y65" s="77">
        <v>9</v>
      </c>
      <c r="Z65" s="77">
        <v>10</v>
      </c>
      <c r="AA65" s="77">
        <v>11</v>
      </c>
      <c r="AB65" s="77">
        <v>12</v>
      </c>
      <c r="AC65" s="100">
        <v>13</v>
      </c>
      <c r="AD65" s="100">
        <v>14</v>
      </c>
      <c r="AE65" s="77">
        <v>15</v>
      </c>
      <c r="AF65" s="77">
        <v>16</v>
      </c>
      <c r="AG65" s="77">
        <v>17</v>
      </c>
      <c r="AH65" s="77">
        <v>18</v>
      </c>
      <c r="AI65" s="77">
        <v>19</v>
      </c>
      <c r="AJ65" s="100">
        <v>20</v>
      </c>
      <c r="AK65" s="100">
        <v>21</v>
      </c>
      <c r="AL65" s="77">
        <v>22</v>
      </c>
      <c r="AM65" s="77">
        <v>23</v>
      </c>
      <c r="AN65" s="77">
        <v>24</v>
      </c>
      <c r="AO65" s="77">
        <v>25</v>
      </c>
      <c r="AP65" s="77">
        <v>26</v>
      </c>
      <c r="AQ65" s="100">
        <v>27</v>
      </c>
      <c r="AR65" s="100">
        <v>28</v>
      </c>
      <c r="AS65" s="77">
        <v>29</v>
      </c>
      <c r="AT65" s="77">
        <v>30</v>
      </c>
      <c r="AU65" s="77">
        <v>31</v>
      </c>
      <c r="AV65" s="78"/>
    </row>
    <row r="66" spans="1:49" s="6" customFormat="1" ht="43.5" x14ac:dyDescent="0.25">
      <c r="A66" s="75" t="str">
        <f>VLOOKUP(B66,[1]Apoio!$A:$C,3,FALSE)</f>
        <v>Energia de Reserva - Cessão Hidráulica</v>
      </c>
      <c r="B66" s="85" t="s">
        <v>680</v>
      </c>
      <c r="C66" s="86">
        <v>45413</v>
      </c>
      <c r="D66" s="84" t="s">
        <v>681</v>
      </c>
      <c r="E66" s="78" t="s">
        <v>795</v>
      </c>
      <c r="F66" s="95" t="s">
        <v>693</v>
      </c>
      <c r="G66" s="89" t="s">
        <v>702</v>
      </c>
      <c r="H66" s="89"/>
      <c r="I66" s="89"/>
      <c r="J66" s="89"/>
      <c r="K66" s="89"/>
      <c r="L66" s="89"/>
      <c r="M66" s="89"/>
      <c r="N66" s="90"/>
      <c r="O66" s="98" t="s">
        <v>796</v>
      </c>
      <c r="P66" s="99">
        <v>45482</v>
      </c>
      <c r="Q66" s="77">
        <v>1</v>
      </c>
      <c r="R66" s="77">
        <v>2</v>
      </c>
      <c r="S66" s="77">
        <v>3</v>
      </c>
      <c r="T66" s="77">
        <v>4</v>
      </c>
      <c r="U66" s="77">
        <v>5</v>
      </c>
      <c r="V66" s="100">
        <v>6</v>
      </c>
      <c r="W66" s="100">
        <v>7</v>
      </c>
      <c r="X66" s="77">
        <v>8</v>
      </c>
      <c r="Y66" s="79">
        <v>9</v>
      </c>
      <c r="Z66" s="77">
        <v>10</v>
      </c>
      <c r="AA66" s="77">
        <v>11</v>
      </c>
      <c r="AB66" s="77">
        <v>12</v>
      </c>
      <c r="AC66" s="100">
        <v>13</v>
      </c>
      <c r="AD66" s="100">
        <v>14</v>
      </c>
      <c r="AE66" s="77">
        <v>15</v>
      </c>
      <c r="AF66" s="77">
        <v>16</v>
      </c>
      <c r="AG66" s="77">
        <v>17</v>
      </c>
      <c r="AH66" s="77">
        <v>18</v>
      </c>
      <c r="AI66" s="77">
        <v>19</v>
      </c>
      <c r="AJ66" s="100">
        <v>20</v>
      </c>
      <c r="AK66" s="100">
        <v>21</v>
      </c>
      <c r="AL66" s="77">
        <v>22</v>
      </c>
      <c r="AM66" s="77">
        <v>23</v>
      </c>
      <c r="AN66" s="77">
        <v>24</v>
      </c>
      <c r="AO66" s="77">
        <v>25</v>
      </c>
      <c r="AP66" s="77">
        <v>26</v>
      </c>
      <c r="AQ66" s="100">
        <v>27</v>
      </c>
      <c r="AR66" s="100">
        <v>28</v>
      </c>
      <c r="AS66" s="77">
        <v>29</v>
      </c>
      <c r="AT66" s="77">
        <v>30</v>
      </c>
      <c r="AU66" s="77">
        <v>31</v>
      </c>
      <c r="AV66" s="78" t="s">
        <v>963</v>
      </c>
    </row>
    <row r="67" spans="1:49" s="6" customFormat="1" ht="46.5" customHeight="1" x14ac:dyDescent="0.25">
      <c r="A67" s="75" t="str">
        <f>VLOOKUP(B67,[1]Apoio!$A:$C,3,FALSE)</f>
        <v>Cotas de Garantia Física - Resultados</v>
      </c>
      <c r="B67" s="82" t="s">
        <v>171</v>
      </c>
      <c r="C67" s="86">
        <v>45444</v>
      </c>
      <c r="D67" s="84" t="s">
        <v>10</v>
      </c>
      <c r="E67" s="78" t="s">
        <v>155</v>
      </c>
      <c r="F67" s="88" t="s">
        <v>710</v>
      </c>
      <c r="G67" s="89" t="s">
        <v>711</v>
      </c>
      <c r="H67" s="89"/>
      <c r="I67" s="89"/>
      <c r="J67" s="89"/>
      <c r="K67" s="89"/>
      <c r="L67" s="89"/>
      <c r="M67" s="89"/>
      <c r="N67" s="90"/>
      <c r="O67" s="98" t="s">
        <v>796</v>
      </c>
      <c r="P67" s="99">
        <v>45482</v>
      </c>
      <c r="Q67" s="77">
        <v>1</v>
      </c>
      <c r="R67" s="77">
        <v>2</v>
      </c>
      <c r="S67" s="77">
        <v>3</v>
      </c>
      <c r="T67" s="77">
        <v>4</v>
      </c>
      <c r="U67" s="77">
        <v>5</v>
      </c>
      <c r="V67" s="100">
        <v>6</v>
      </c>
      <c r="W67" s="100">
        <v>7</v>
      </c>
      <c r="X67" s="77">
        <v>8</v>
      </c>
      <c r="Y67" s="79">
        <v>9</v>
      </c>
      <c r="Z67" s="77">
        <v>10</v>
      </c>
      <c r="AA67" s="77">
        <v>11</v>
      </c>
      <c r="AB67" s="77">
        <v>12</v>
      </c>
      <c r="AC67" s="100">
        <v>13</v>
      </c>
      <c r="AD67" s="100">
        <v>14</v>
      </c>
      <c r="AE67" s="77">
        <v>15</v>
      </c>
      <c r="AF67" s="77">
        <v>16</v>
      </c>
      <c r="AG67" s="77">
        <v>17</v>
      </c>
      <c r="AH67" s="77">
        <v>18</v>
      </c>
      <c r="AI67" s="77">
        <v>19</v>
      </c>
      <c r="AJ67" s="100">
        <v>20</v>
      </c>
      <c r="AK67" s="100">
        <v>21</v>
      </c>
      <c r="AL67" s="77">
        <v>22</v>
      </c>
      <c r="AM67" s="77">
        <v>23</v>
      </c>
      <c r="AN67" s="77">
        <v>24</v>
      </c>
      <c r="AO67" s="77">
        <v>25</v>
      </c>
      <c r="AP67" s="77">
        <v>26</v>
      </c>
      <c r="AQ67" s="100">
        <v>27</v>
      </c>
      <c r="AR67" s="100">
        <v>28</v>
      </c>
      <c r="AS67" s="77">
        <v>29</v>
      </c>
      <c r="AT67" s="77">
        <v>30</v>
      </c>
      <c r="AU67" s="77">
        <v>31</v>
      </c>
      <c r="AV67" s="81"/>
      <c r="AW67" s="8"/>
    </row>
    <row r="68" spans="1:49" s="6" customFormat="1" ht="36.75" customHeight="1" x14ac:dyDescent="0.25">
      <c r="A68" s="75" t="str">
        <f>VLOOKUP(B68,[1]Apoio!$A:$C,3,FALSE)</f>
        <v>Cotas de Garantia Física - Pré-Liquidação</v>
      </c>
      <c r="B68" s="82" t="s">
        <v>570</v>
      </c>
      <c r="C68" s="86">
        <v>45444</v>
      </c>
      <c r="D68" s="84" t="s">
        <v>137</v>
      </c>
      <c r="E68" s="78" t="s">
        <v>159</v>
      </c>
      <c r="F68" s="91" t="s">
        <v>712</v>
      </c>
      <c r="G68" s="89" t="s">
        <v>713</v>
      </c>
      <c r="H68" s="89"/>
      <c r="I68" s="89"/>
      <c r="J68" s="89"/>
      <c r="K68" s="89"/>
      <c r="L68" s="89"/>
      <c r="M68" s="89"/>
      <c r="N68" s="90"/>
      <c r="O68" s="98" t="s">
        <v>796</v>
      </c>
      <c r="P68" s="99">
        <v>45482</v>
      </c>
      <c r="Q68" s="77">
        <v>1</v>
      </c>
      <c r="R68" s="77">
        <v>2</v>
      </c>
      <c r="S68" s="77">
        <v>3</v>
      </c>
      <c r="T68" s="77">
        <v>4</v>
      </c>
      <c r="U68" s="77">
        <v>5</v>
      </c>
      <c r="V68" s="100">
        <v>6</v>
      </c>
      <c r="W68" s="100">
        <v>7</v>
      </c>
      <c r="X68" s="77">
        <v>8</v>
      </c>
      <c r="Y68" s="79">
        <v>9</v>
      </c>
      <c r="Z68" s="77">
        <v>10</v>
      </c>
      <c r="AA68" s="77">
        <v>11</v>
      </c>
      <c r="AB68" s="77">
        <v>12</v>
      </c>
      <c r="AC68" s="100">
        <v>13</v>
      </c>
      <c r="AD68" s="100">
        <v>14</v>
      </c>
      <c r="AE68" s="77">
        <v>15</v>
      </c>
      <c r="AF68" s="77">
        <v>16</v>
      </c>
      <c r="AG68" s="77">
        <v>17</v>
      </c>
      <c r="AH68" s="77">
        <v>18</v>
      </c>
      <c r="AI68" s="77">
        <v>19</v>
      </c>
      <c r="AJ68" s="100">
        <v>20</v>
      </c>
      <c r="AK68" s="100">
        <v>21</v>
      </c>
      <c r="AL68" s="77">
        <v>22</v>
      </c>
      <c r="AM68" s="77">
        <v>23</v>
      </c>
      <c r="AN68" s="77">
        <v>24</v>
      </c>
      <c r="AO68" s="77">
        <v>25</v>
      </c>
      <c r="AP68" s="77">
        <v>26</v>
      </c>
      <c r="AQ68" s="100">
        <v>27</v>
      </c>
      <c r="AR68" s="100">
        <v>28</v>
      </c>
      <c r="AS68" s="77">
        <v>29</v>
      </c>
      <c r="AT68" s="77">
        <v>30</v>
      </c>
      <c r="AU68" s="77">
        <v>31</v>
      </c>
      <c r="AV68" s="81"/>
      <c r="AW68" s="8"/>
    </row>
    <row r="69" spans="1:49" s="6" customFormat="1" ht="46.5" customHeight="1" x14ac:dyDescent="0.25">
      <c r="A69" s="75" t="str">
        <f>VLOOKUP(B69,[1]Apoio!$A:$C,3,FALSE)</f>
        <v>MCSD EE - Pós-Liquidação</v>
      </c>
      <c r="B69" s="82" t="s">
        <v>666</v>
      </c>
      <c r="C69" s="86">
        <v>45413</v>
      </c>
      <c r="D69" s="84" t="s">
        <v>967</v>
      </c>
      <c r="E69" s="78" t="s">
        <v>108</v>
      </c>
      <c r="F69" s="88" t="s">
        <v>690</v>
      </c>
      <c r="G69" s="89"/>
      <c r="H69" s="89"/>
      <c r="I69" s="89"/>
      <c r="J69" s="89"/>
      <c r="K69" s="89"/>
      <c r="L69" s="89"/>
      <c r="M69" s="89"/>
      <c r="N69" s="90"/>
      <c r="O69" s="98" t="s">
        <v>796</v>
      </c>
      <c r="P69" s="99">
        <v>45482</v>
      </c>
      <c r="Q69" s="77">
        <v>1</v>
      </c>
      <c r="R69" s="77">
        <v>2</v>
      </c>
      <c r="S69" s="77">
        <v>3</v>
      </c>
      <c r="T69" s="77">
        <v>4</v>
      </c>
      <c r="U69" s="77">
        <v>5</v>
      </c>
      <c r="V69" s="100">
        <v>6</v>
      </c>
      <c r="W69" s="100">
        <v>7</v>
      </c>
      <c r="X69" s="77">
        <v>8</v>
      </c>
      <c r="Y69" s="79">
        <v>9</v>
      </c>
      <c r="Z69" s="77">
        <v>10</v>
      </c>
      <c r="AA69" s="77">
        <v>11</v>
      </c>
      <c r="AB69" s="77">
        <v>12</v>
      </c>
      <c r="AC69" s="100">
        <v>13</v>
      </c>
      <c r="AD69" s="100">
        <v>14</v>
      </c>
      <c r="AE69" s="77">
        <v>15</v>
      </c>
      <c r="AF69" s="77">
        <v>16</v>
      </c>
      <c r="AG69" s="77">
        <v>17</v>
      </c>
      <c r="AH69" s="77">
        <v>18</v>
      </c>
      <c r="AI69" s="77">
        <v>19</v>
      </c>
      <c r="AJ69" s="100">
        <v>20</v>
      </c>
      <c r="AK69" s="100">
        <v>21</v>
      </c>
      <c r="AL69" s="77">
        <v>22</v>
      </c>
      <c r="AM69" s="77">
        <v>23</v>
      </c>
      <c r="AN69" s="77">
        <v>24</v>
      </c>
      <c r="AO69" s="77">
        <v>25</v>
      </c>
      <c r="AP69" s="77">
        <v>26</v>
      </c>
      <c r="AQ69" s="100">
        <v>27</v>
      </c>
      <c r="AR69" s="100">
        <v>28</v>
      </c>
      <c r="AS69" s="77">
        <v>29</v>
      </c>
      <c r="AT69" s="77">
        <v>30</v>
      </c>
      <c r="AU69" s="77">
        <v>31</v>
      </c>
      <c r="AV69" s="78" t="s">
        <v>965</v>
      </c>
      <c r="AW69" s="8"/>
    </row>
    <row r="70" spans="1:49" s="6" customFormat="1" ht="49.5" customHeight="1" x14ac:dyDescent="0.25">
      <c r="A70" s="75" t="str">
        <f>VLOOKUP(B70,[1]Apoio!$A:$C,3,FALSE)</f>
        <v>MVE - Garantias Financeiras</v>
      </c>
      <c r="B70" s="82" t="s">
        <v>1067</v>
      </c>
      <c r="C70" s="86">
        <v>45444</v>
      </c>
      <c r="D70" s="84" t="s">
        <v>616</v>
      </c>
      <c r="E70" s="78" t="s">
        <v>84</v>
      </c>
      <c r="F70" s="88"/>
      <c r="G70" s="89"/>
      <c r="H70" s="89" t="s">
        <v>84</v>
      </c>
      <c r="I70" s="89"/>
      <c r="J70" s="89"/>
      <c r="K70" s="89"/>
      <c r="L70" s="89"/>
      <c r="M70" s="89"/>
      <c r="N70" s="90"/>
      <c r="O70" s="98" t="s">
        <v>796</v>
      </c>
      <c r="P70" s="99">
        <v>45482</v>
      </c>
      <c r="Q70" s="77">
        <v>1</v>
      </c>
      <c r="R70" s="77">
        <v>2</v>
      </c>
      <c r="S70" s="77">
        <v>3</v>
      </c>
      <c r="T70" s="77">
        <v>4</v>
      </c>
      <c r="U70" s="77">
        <v>5</v>
      </c>
      <c r="V70" s="100">
        <v>6</v>
      </c>
      <c r="W70" s="100">
        <v>7</v>
      </c>
      <c r="X70" s="77">
        <v>8</v>
      </c>
      <c r="Y70" s="79">
        <v>9</v>
      </c>
      <c r="Z70" s="77">
        <v>10</v>
      </c>
      <c r="AA70" s="77">
        <v>11</v>
      </c>
      <c r="AB70" s="77">
        <v>12</v>
      </c>
      <c r="AC70" s="100">
        <v>13</v>
      </c>
      <c r="AD70" s="100">
        <v>14</v>
      </c>
      <c r="AE70" s="77">
        <v>15</v>
      </c>
      <c r="AF70" s="77">
        <v>16</v>
      </c>
      <c r="AG70" s="77">
        <v>17</v>
      </c>
      <c r="AH70" s="77">
        <v>18</v>
      </c>
      <c r="AI70" s="77">
        <v>19</v>
      </c>
      <c r="AJ70" s="100">
        <v>20</v>
      </c>
      <c r="AK70" s="100">
        <v>21</v>
      </c>
      <c r="AL70" s="77">
        <v>22</v>
      </c>
      <c r="AM70" s="77">
        <v>23</v>
      </c>
      <c r="AN70" s="77">
        <v>24</v>
      </c>
      <c r="AO70" s="77">
        <v>25</v>
      </c>
      <c r="AP70" s="77">
        <v>26</v>
      </c>
      <c r="AQ70" s="100">
        <v>27</v>
      </c>
      <c r="AR70" s="100">
        <v>28</v>
      </c>
      <c r="AS70" s="77">
        <v>29</v>
      </c>
      <c r="AT70" s="77">
        <v>30</v>
      </c>
      <c r="AU70" s="77">
        <v>31</v>
      </c>
      <c r="AV70" s="78"/>
    </row>
    <row r="71" spans="1:49" s="6" customFormat="1" ht="36.75" customHeight="1" x14ac:dyDescent="0.25">
      <c r="A71" s="75" t="str">
        <f>VLOOKUP(B71,[1]Apoio!$A:$C,3,FALSE)</f>
        <v>Contrato</v>
      </c>
      <c r="B71" s="82" t="s">
        <v>346</v>
      </c>
      <c r="C71" s="86">
        <v>45444</v>
      </c>
      <c r="D71" s="84" t="s">
        <v>955</v>
      </c>
      <c r="E71" s="78" t="s">
        <v>84</v>
      </c>
      <c r="F71" s="88"/>
      <c r="G71" s="89"/>
      <c r="H71" s="89" t="s">
        <v>84</v>
      </c>
      <c r="I71" s="89"/>
      <c r="J71" s="89"/>
      <c r="K71" s="89"/>
      <c r="L71" s="89"/>
      <c r="M71" s="89"/>
      <c r="N71" s="90"/>
      <c r="O71" s="98" t="s">
        <v>796</v>
      </c>
      <c r="P71" s="99">
        <v>45483</v>
      </c>
      <c r="Q71" s="77">
        <v>1</v>
      </c>
      <c r="R71" s="77">
        <v>2</v>
      </c>
      <c r="S71" s="77">
        <v>3</v>
      </c>
      <c r="T71" s="77">
        <v>4</v>
      </c>
      <c r="U71" s="77">
        <v>5</v>
      </c>
      <c r="V71" s="100">
        <v>6</v>
      </c>
      <c r="W71" s="100">
        <v>7</v>
      </c>
      <c r="X71" s="77">
        <v>8</v>
      </c>
      <c r="Y71" s="77">
        <v>9</v>
      </c>
      <c r="Z71" s="79">
        <v>10</v>
      </c>
      <c r="AA71" s="77">
        <v>11</v>
      </c>
      <c r="AB71" s="77">
        <v>12</v>
      </c>
      <c r="AC71" s="100">
        <v>13</v>
      </c>
      <c r="AD71" s="100">
        <v>14</v>
      </c>
      <c r="AE71" s="77">
        <v>15</v>
      </c>
      <c r="AF71" s="77">
        <v>16</v>
      </c>
      <c r="AG71" s="77">
        <v>17</v>
      </c>
      <c r="AH71" s="77">
        <v>18</v>
      </c>
      <c r="AI71" s="77">
        <v>19</v>
      </c>
      <c r="AJ71" s="100">
        <v>20</v>
      </c>
      <c r="AK71" s="100">
        <v>21</v>
      </c>
      <c r="AL71" s="77">
        <v>22</v>
      </c>
      <c r="AM71" s="77">
        <v>23</v>
      </c>
      <c r="AN71" s="77">
        <v>24</v>
      </c>
      <c r="AO71" s="77">
        <v>25</v>
      </c>
      <c r="AP71" s="77">
        <v>26</v>
      </c>
      <c r="AQ71" s="100">
        <v>27</v>
      </c>
      <c r="AR71" s="100">
        <v>28</v>
      </c>
      <c r="AS71" s="77">
        <v>29</v>
      </c>
      <c r="AT71" s="77">
        <v>30</v>
      </c>
      <c r="AU71" s="77">
        <v>31</v>
      </c>
      <c r="AV71" s="78"/>
      <c r="AW71" s="8"/>
    </row>
    <row r="72" spans="1:49" s="6" customFormat="1" ht="36.75" customHeight="1" x14ac:dyDescent="0.25">
      <c r="A72" s="75" t="str">
        <f>VLOOKUP(B72,[1]Apoio!$A:$C,3,FALSE)</f>
        <v>Medição - Ajuste</v>
      </c>
      <c r="B72" s="82" t="s">
        <v>190</v>
      </c>
      <c r="C72" s="86">
        <v>45444</v>
      </c>
      <c r="D72" s="84" t="s">
        <v>10</v>
      </c>
      <c r="E72" s="78" t="s">
        <v>84</v>
      </c>
      <c r="F72" s="91"/>
      <c r="G72" s="89"/>
      <c r="H72" s="89" t="s">
        <v>84</v>
      </c>
      <c r="I72" s="89"/>
      <c r="J72" s="89"/>
      <c r="K72" s="89"/>
      <c r="L72" s="89"/>
      <c r="M72" s="89"/>
      <c r="N72" s="90"/>
      <c r="O72" s="98" t="s">
        <v>796</v>
      </c>
      <c r="P72" s="99">
        <v>45483</v>
      </c>
      <c r="Q72" s="77">
        <v>1</v>
      </c>
      <c r="R72" s="77">
        <v>2</v>
      </c>
      <c r="S72" s="77">
        <v>3</v>
      </c>
      <c r="T72" s="77">
        <v>4</v>
      </c>
      <c r="U72" s="77">
        <v>5</v>
      </c>
      <c r="V72" s="100">
        <v>6</v>
      </c>
      <c r="W72" s="100">
        <v>7</v>
      </c>
      <c r="X72" s="77">
        <v>8</v>
      </c>
      <c r="Y72" s="77">
        <v>9</v>
      </c>
      <c r="Z72" s="79">
        <v>10</v>
      </c>
      <c r="AA72" s="77">
        <v>11</v>
      </c>
      <c r="AB72" s="77">
        <v>12</v>
      </c>
      <c r="AC72" s="100">
        <v>13</v>
      </c>
      <c r="AD72" s="100">
        <v>14</v>
      </c>
      <c r="AE72" s="77">
        <v>15</v>
      </c>
      <c r="AF72" s="77">
        <v>16</v>
      </c>
      <c r="AG72" s="77">
        <v>17</v>
      </c>
      <c r="AH72" s="77">
        <v>18</v>
      </c>
      <c r="AI72" s="77">
        <v>19</v>
      </c>
      <c r="AJ72" s="100">
        <v>20</v>
      </c>
      <c r="AK72" s="100">
        <v>21</v>
      </c>
      <c r="AL72" s="77">
        <v>22</v>
      </c>
      <c r="AM72" s="77">
        <v>23</v>
      </c>
      <c r="AN72" s="77">
        <v>24</v>
      </c>
      <c r="AO72" s="77">
        <v>25</v>
      </c>
      <c r="AP72" s="77">
        <v>26</v>
      </c>
      <c r="AQ72" s="100">
        <v>27</v>
      </c>
      <c r="AR72" s="100">
        <v>28</v>
      </c>
      <c r="AS72" s="77">
        <v>29</v>
      </c>
      <c r="AT72" s="77">
        <v>30</v>
      </c>
      <c r="AU72" s="77">
        <v>31</v>
      </c>
      <c r="AV72" s="78"/>
      <c r="AW72" s="8"/>
    </row>
    <row r="73" spans="1:49" s="6" customFormat="1" ht="45.75" customHeight="1" x14ac:dyDescent="0.25">
      <c r="A73" s="75" t="str">
        <f>VLOOKUP(B73,[1]Apoio!$A:$C,3,FALSE)</f>
        <v>Energia de Reserva - Cessão Biomassa</v>
      </c>
      <c r="B73" s="82" t="s">
        <v>401</v>
      </c>
      <c r="C73" s="86">
        <v>45413</v>
      </c>
      <c r="D73" s="84" t="s">
        <v>21</v>
      </c>
      <c r="E73" s="78" t="s">
        <v>84</v>
      </c>
      <c r="F73" s="88"/>
      <c r="G73" s="89"/>
      <c r="H73" s="89" t="s">
        <v>84</v>
      </c>
      <c r="I73" s="89"/>
      <c r="J73" s="89"/>
      <c r="K73" s="89"/>
      <c r="L73" s="89"/>
      <c r="M73" s="89"/>
      <c r="N73" s="90"/>
      <c r="O73" s="98" t="s">
        <v>796</v>
      </c>
      <c r="P73" s="99">
        <v>45483</v>
      </c>
      <c r="Q73" s="77">
        <v>1</v>
      </c>
      <c r="R73" s="77">
        <v>2</v>
      </c>
      <c r="S73" s="77">
        <v>3</v>
      </c>
      <c r="T73" s="77">
        <v>4</v>
      </c>
      <c r="U73" s="77">
        <v>5</v>
      </c>
      <c r="V73" s="100">
        <v>6</v>
      </c>
      <c r="W73" s="100">
        <v>7</v>
      </c>
      <c r="X73" s="77">
        <v>8</v>
      </c>
      <c r="Y73" s="77">
        <v>9</v>
      </c>
      <c r="Z73" s="79">
        <v>10</v>
      </c>
      <c r="AA73" s="77">
        <v>11</v>
      </c>
      <c r="AB73" s="77">
        <v>12</v>
      </c>
      <c r="AC73" s="100">
        <v>13</v>
      </c>
      <c r="AD73" s="100">
        <v>14</v>
      </c>
      <c r="AE73" s="77">
        <v>15</v>
      </c>
      <c r="AF73" s="77">
        <v>16</v>
      </c>
      <c r="AG73" s="77">
        <v>17</v>
      </c>
      <c r="AH73" s="77">
        <v>18</v>
      </c>
      <c r="AI73" s="77">
        <v>19</v>
      </c>
      <c r="AJ73" s="100">
        <v>20</v>
      </c>
      <c r="AK73" s="100">
        <v>21</v>
      </c>
      <c r="AL73" s="77">
        <v>22</v>
      </c>
      <c r="AM73" s="77">
        <v>23</v>
      </c>
      <c r="AN73" s="77">
        <v>24</v>
      </c>
      <c r="AO73" s="77">
        <v>25</v>
      </c>
      <c r="AP73" s="77">
        <v>26</v>
      </c>
      <c r="AQ73" s="100">
        <v>27</v>
      </c>
      <c r="AR73" s="100">
        <v>28</v>
      </c>
      <c r="AS73" s="77">
        <v>29</v>
      </c>
      <c r="AT73" s="77">
        <v>30</v>
      </c>
      <c r="AU73" s="77">
        <v>31</v>
      </c>
      <c r="AV73" s="78" t="s">
        <v>962</v>
      </c>
      <c r="AW73" s="8"/>
    </row>
    <row r="74" spans="1:49" s="6" customFormat="1" ht="41.15" customHeight="1" x14ac:dyDescent="0.25">
      <c r="A74" s="75" t="str">
        <f>VLOOKUP(B74,[1]Apoio!$A:$C,3,FALSE)</f>
        <v>Energia de Reserva - Cessão Eólica</v>
      </c>
      <c r="B74" s="82" t="s">
        <v>398</v>
      </c>
      <c r="C74" s="86">
        <v>45413</v>
      </c>
      <c r="D74" s="84" t="s">
        <v>24</v>
      </c>
      <c r="E74" s="78" t="s">
        <v>394</v>
      </c>
      <c r="F74" s="91" t="s">
        <v>714</v>
      </c>
      <c r="G74" s="89"/>
      <c r="H74" s="89"/>
      <c r="I74" s="89"/>
      <c r="J74" s="89"/>
      <c r="K74" s="89"/>
      <c r="L74" s="89"/>
      <c r="M74" s="89"/>
      <c r="N74" s="90"/>
      <c r="O74" s="98" t="s">
        <v>796</v>
      </c>
      <c r="P74" s="99">
        <v>45483</v>
      </c>
      <c r="Q74" s="77">
        <v>1</v>
      </c>
      <c r="R74" s="77">
        <v>2</v>
      </c>
      <c r="S74" s="77">
        <v>3</v>
      </c>
      <c r="T74" s="77">
        <v>4</v>
      </c>
      <c r="U74" s="77">
        <v>5</v>
      </c>
      <c r="V74" s="100">
        <v>6</v>
      </c>
      <c r="W74" s="100">
        <v>7</v>
      </c>
      <c r="X74" s="77">
        <v>8</v>
      </c>
      <c r="Y74" s="77">
        <v>9</v>
      </c>
      <c r="Z74" s="79">
        <v>10</v>
      </c>
      <c r="AA74" s="77">
        <v>11</v>
      </c>
      <c r="AB74" s="77">
        <v>12</v>
      </c>
      <c r="AC74" s="100">
        <v>13</v>
      </c>
      <c r="AD74" s="100">
        <v>14</v>
      </c>
      <c r="AE74" s="77">
        <v>15</v>
      </c>
      <c r="AF74" s="77">
        <v>16</v>
      </c>
      <c r="AG74" s="77">
        <v>17</v>
      </c>
      <c r="AH74" s="77">
        <v>18</v>
      </c>
      <c r="AI74" s="77">
        <v>19</v>
      </c>
      <c r="AJ74" s="100">
        <v>20</v>
      </c>
      <c r="AK74" s="100">
        <v>21</v>
      </c>
      <c r="AL74" s="77">
        <v>22</v>
      </c>
      <c r="AM74" s="77">
        <v>23</v>
      </c>
      <c r="AN74" s="77">
        <v>24</v>
      </c>
      <c r="AO74" s="77">
        <v>25</v>
      </c>
      <c r="AP74" s="77">
        <v>26</v>
      </c>
      <c r="AQ74" s="100">
        <v>27</v>
      </c>
      <c r="AR74" s="100">
        <v>28</v>
      </c>
      <c r="AS74" s="77">
        <v>29</v>
      </c>
      <c r="AT74" s="77">
        <v>30</v>
      </c>
      <c r="AU74" s="77">
        <v>31</v>
      </c>
      <c r="AV74" s="78" t="s">
        <v>960</v>
      </c>
      <c r="AW74" s="8"/>
    </row>
    <row r="75" spans="1:49" s="6" customFormat="1" ht="43.5" x14ac:dyDescent="0.25">
      <c r="A75" s="75" t="str">
        <f>VLOOKUP(B75,[1]Apoio!$A:$C,3,FALSE)</f>
        <v>Energia de Reserva - Cessão Solar</v>
      </c>
      <c r="B75" s="82" t="s">
        <v>481</v>
      </c>
      <c r="C75" s="86">
        <v>45413</v>
      </c>
      <c r="D75" s="84" t="s">
        <v>24</v>
      </c>
      <c r="E75" s="78" t="s">
        <v>84</v>
      </c>
      <c r="F75" s="91"/>
      <c r="G75" s="89"/>
      <c r="H75" s="89" t="s">
        <v>84</v>
      </c>
      <c r="I75" s="89"/>
      <c r="J75" s="89"/>
      <c r="K75" s="89"/>
      <c r="L75" s="89"/>
      <c r="M75" s="89"/>
      <c r="N75" s="90"/>
      <c r="O75" s="98" t="s">
        <v>796</v>
      </c>
      <c r="P75" s="99">
        <v>45483</v>
      </c>
      <c r="Q75" s="77">
        <v>1</v>
      </c>
      <c r="R75" s="77">
        <v>2</v>
      </c>
      <c r="S75" s="77">
        <v>3</v>
      </c>
      <c r="T75" s="77">
        <v>4</v>
      </c>
      <c r="U75" s="77">
        <v>5</v>
      </c>
      <c r="V75" s="100">
        <v>6</v>
      </c>
      <c r="W75" s="100">
        <v>7</v>
      </c>
      <c r="X75" s="77">
        <v>8</v>
      </c>
      <c r="Y75" s="77">
        <v>9</v>
      </c>
      <c r="Z75" s="79">
        <v>10</v>
      </c>
      <c r="AA75" s="77">
        <v>11</v>
      </c>
      <c r="AB75" s="77">
        <v>12</v>
      </c>
      <c r="AC75" s="100">
        <v>13</v>
      </c>
      <c r="AD75" s="100">
        <v>14</v>
      </c>
      <c r="AE75" s="77">
        <v>15</v>
      </c>
      <c r="AF75" s="77">
        <v>16</v>
      </c>
      <c r="AG75" s="77">
        <v>17</v>
      </c>
      <c r="AH75" s="77">
        <v>18</v>
      </c>
      <c r="AI75" s="77">
        <v>19</v>
      </c>
      <c r="AJ75" s="100">
        <v>20</v>
      </c>
      <c r="AK75" s="100">
        <v>21</v>
      </c>
      <c r="AL75" s="77">
        <v>22</v>
      </c>
      <c r="AM75" s="77">
        <v>23</v>
      </c>
      <c r="AN75" s="77">
        <v>24</v>
      </c>
      <c r="AO75" s="77">
        <v>25</v>
      </c>
      <c r="AP75" s="77">
        <v>26</v>
      </c>
      <c r="AQ75" s="100">
        <v>27</v>
      </c>
      <c r="AR75" s="100">
        <v>28</v>
      </c>
      <c r="AS75" s="77">
        <v>29</v>
      </c>
      <c r="AT75" s="77">
        <v>30</v>
      </c>
      <c r="AU75" s="77">
        <v>31</v>
      </c>
      <c r="AV75" s="78" t="s">
        <v>961</v>
      </c>
    </row>
    <row r="76" spans="1:49" s="6" customFormat="1" ht="36" customHeight="1" x14ac:dyDescent="0.25">
      <c r="A76" s="75" t="str">
        <f>VLOOKUP(B76,[1]Apoio!$A:$C,3,FALSE)</f>
        <v>Boletins e Informativos</v>
      </c>
      <c r="B76" s="82" t="s">
        <v>359</v>
      </c>
      <c r="C76" s="86">
        <v>45413</v>
      </c>
      <c r="D76" s="84" t="s">
        <v>360</v>
      </c>
      <c r="E76" s="78" t="s">
        <v>84</v>
      </c>
      <c r="F76" s="88"/>
      <c r="G76" s="89"/>
      <c r="H76" s="89" t="s">
        <v>84</v>
      </c>
      <c r="I76" s="89"/>
      <c r="J76" s="89"/>
      <c r="K76" s="89"/>
      <c r="L76" s="89"/>
      <c r="M76" s="89"/>
      <c r="N76" s="90"/>
      <c r="O76" s="98" t="s">
        <v>796</v>
      </c>
      <c r="P76" s="99">
        <v>45483</v>
      </c>
      <c r="Q76" s="77">
        <v>1</v>
      </c>
      <c r="R76" s="77">
        <v>2</v>
      </c>
      <c r="S76" s="77">
        <v>3</v>
      </c>
      <c r="T76" s="77">
        <v>4</v>
      </c>
      <c r="U76" s="77">
        <v>5</v>
      </c>
      <c r="V76" s="100">
        <v>6</v>
      </c>
      <c r="W76" s="100">
        <v>7</v>
      </c>
      <c r="X76" s="77">
        <v>8</v>
      </c>
      <c r="Y76" s="77">
        <v>9</v>
      </c>
      <c r="Z76" s="79">
        <v>10</v>
      </c>
      <c r="AA76" s="77">
        <v>11</v>
      </c>
      <c r="AB76" s="77">
        <v>12</v>
      </c>
      <c r="AC76" s="100">
        <v>13</v>
      </c>
      <c r="AD76" s="100">
        <v>14</v>
      </c>
      <c r="AE76" s="77">
        <v>15</v>
      </c>
      <c r="AF76" s="77">
        <v>16</v>
      </c>
      <c r="AG76" s="77">
        <v>17</v>
      </c>
      <c r="AH76" s="77">
        <v>18</v>
      </c>
      <c r="AI76" s="77">
        <v>19</v>
      </c>
      <c r="AJ76" s="100">
        <v>20</v>
      </c>
      <c r="AK76" s="100">
        <v>21</v>
      </c>
      <c r="AL76" s="77">
        <v>22</v>
      </c>
      <c r="AM76" s="77">
        <v>23</v>
      </c>
      <c r="AN76" s="77">
        <v>24</v>
      </c>
      <c r="AO76" s="77">
        <v>25</v>
      </c>
      <c r="AP76" s="77">
        <v>26</v>
      </c>
      <c r="AQ76" s="100">
        <v>27</v>
      </c>
      <c r="AR76" s="100">
        <v>28</v>
      </c>
      <c r="AS76" s="77">
        <v>29</v>
      </c>
      <c r="AT76" s="77">
        <v>30</v>
      </c>
      <c r="AU76" s="77">
        <v>31</v>
      </c>
      <c r="AV76" s="78"/>
      <c r="AW76" s="8"/>
    </row>
    <row r="77" spans="1:49" s="6" customFormat="1" ht="36" customHeight="1" x14ac:dyDescent="0.25">
      <c r="A77" s="75" t="str">
        <f>VLOOKUP(B77,[1]Apoio!$A:$C,3,FALSE)</f>
        <v>Energia de Reserva - Resultados</v>
      </c>
      <c r="B77" s="82" t="s">
        <v>173</v>
      </c>
      <c r="C77" s="86">
        <v>45444</v>
      </c>
      <c r="D77" s="84" t="s">
        <v>11</v>
      </c>
      <c r="E77" s="78" t="s">
        <v>85</v>
      </c>
      <c r="F77" s="88" t="s">
        <v>715</v>
      </c>
      <c r="G77" s="89" t="s">
        <v>716</v>
      </c>
      <c r="H77" s="89" t="s">
        <v>717</v>
      </c>
      <c r="I77" s="89" t="s">
        <v>718</v>
      </c>
      <c r="J77" s="89" t="s">
        <v>719</v>
      </c>
      <c r="K77" s="89" t="s">
        <v>720</v>
      </c>
      <c r="L77" s="89" t="s">
        <v>721</v>
      </c>
      <c r="M77" s="89" t="s">
        <v>722</v>
      </c>
      <c r="N77" s="90" t="s">
        <v>862</v>
      </c>
      <c r="O77" s="98" t="s">
        <v>796</v>
      </c>
      <c r="P77" s="99">
        <v>45483</v>
      </c>
      <c r="Q77" s="77">
        <v>1</v>
      </c>
      <c r="R77" s="77">
        <v>2</v>
      </c>
      <c r="S77" s="77">
        <v>3</v>
      </c>
      <c r="T77" s="77">
        <v>4</v>
      </c>
      <c r="U77" s="77">
        <v>5</v>
      </c>
      <c r="V77" s="100">
        <v>6</v>
      </c>
      <c r="W77" s="100">
        <v>7</v>
      </c>
      <c r="X77" s="77">
        <v>8</v>
      </c>
      <c r="Y77" s="77">
        <v>9</v>
      </c>
      <c r="Z77" s="79">
        <v>10</v>
      </c>
      <c r="AA77" s="77">
        <v>11</v>
      </c>
      <c r="AB77" s="77">
        <v>12</v>
      </c>
      <c r="AC77" s="100">
        <v>13</v>
      </c>
      <c r="AD77" s="100">
        <v>14</v>
      </c>
      <c r="AE77" s="77">
        <v>15</v>
      </c>
      <c r="AF77" s="77">
        <v>16</v>
      </c>
      <c r="AG77" s="77">
        <v>17</v>
      </c>
      <c r="AH77" s="77">
        <v>18</v>
      </c>
      <c r="AI77" s="77">
        <v>19</v>
      </c>
      <c r="AJ77" s="100">
        <v>20</v>
      </c>
      <c r="AK77" s="100">
        <v>21</v>
      </c>
      <c r="AL77" s="77">
        <v>22</v>
      </c>
      <c r="AM77" s="77">
        <v>23</v>
      </c>
      <c r="AN77" s="77">
        <v>24</v>
      </c>
      <c r="AO77" s="77">
        <v>25</v>
      </c>
      <c r="AP77" s="77">
        <v>26</v>
      </c>
      <c r="AQ77" s="100">
        <v>27</v>
      </c>
      <c r="AR77" s="100">
        <v>28</v>
      </c>
      <c r="AS77" s="77">
        <v>29</v>
      </c>
      <c r="AT77" s="77">
        <v>30</v>
      </c>
      <c r="AU77" s="77">
        <v>31</v>
      </c>
      <c r="AV77" s="78"/>
      <c r="AW77" s="8"/>
    </row>
    <row r="78" spans="1:49" s="6" customFormat="1" ht="36" customHeight="1" x14ac:dyDescent="0.3">
      <c r="A78" s="75" t="str">
        <f>VLOOKUP(B78,[1]Apoio!$A:$C,3,FALSE)</f>
        <v>Energia de Reserva - Pré-Liquidação</v>
      </c>
      <c r="B78" s="82" t="s">
        <v>543</v>
      </c>
      <c r="C78" s="86">
        <v>45444</v>
      </c>
      <c r="D78" s="84" t="s">
        <v>11</v>
      </c>
      <c r="E78" s="78" t="s">
        <v>100</v>
      </c>
      <c r="F78" s="91" t="s">
        <v>723</v>
      </c>
      <c r="G78" s="92" t="s">
        <v>724</v>
      </c>
      <c r="H78" s="92" t="s">
        <v>725</v>
      </c>
      <c r="I78" s="92" t="s">
        <v>726</v>
      </c>
      <c r="J78" s="149"/>
      <c r="K78" s="89"/>
      <c r="L78" s="89"/>
      <c r="M78" s="89"/>
      <c r="N78" s="90"/>
      <c r="O78" s="98" t="s">
        <v>796</v>
      </c>
      <c r="P78" s="99">
        <v>45483</v>
      </c>
      <c r="Q78" s="77">
        <v>1</v>
      </c>
      <c r="R78" s="77">
        <v>2</v>
      </c>
      <c r="S78" s="77">
        <v>3</v>
      </c>
      <c r="T78" s="77">
        <v>4</v>
      </c>
      <c r="U78" s="77">
        <v>5</v>
      </c>
      <c r="V78" s="100">
        <v>6</v>
      </c>
      <c r="W78" s="100">
        <v>7</v>
      </c>
      <c r="X78" s="77">
        <v>8</v>
      </c>
      <c r="Y78" s="77">
        <v>9</v>
      </c>
      <c r="Z78" s="79">
        <v>10</v>
      </c>
      <c r="AA78" s="77">
        <v>11</v>
      </c>
      <c r="AB78" s="77">
        <v>12</v>
      </c>
      <c r="AC78" s="100">
        <v>13</v>
      </c>
      <c r="AD78" s="100">
        <v>14</v>
      </c>
      <c r="AE78" s="77">
        <v>15</v>
      </c>
      <c r="AF78" s="77">
        <v>16</v>
      </c>
      <c r="AG78" s="77">
        <v>17</v>
      </c>
      <c r="AH78" s="77">
        <v>18</v>
      </c>
      <c r="AI78" s="77">
        <v>19</v>
      </c>
      <c r="AJ78" s="100">
        <v>20</v>
      </c>
      <c r="AK78" s="100">
        <v>21</v>
      </c>
      <c r="AL78" s="77">
        <v>22</v>
      </c>
      <c r="AM78" s="77">
        <v>23</v>
      </c>
      <c r="AN78" s="77">
        <v>24</v>
      </c>
      <c r="AO78" s="77">
        <v>25</v>
      </c>
      <c r="AP78" s="77">
        <v>26</v>
      </c>
      <c r="AQ78" s="100">
        <v>27</v>
      </c>
      <c r="AR78" s="100">
        <v>28</v>
      </c>
      <c r="AS78" s="77">
        <v>29</v>
      </c>
      <c r="AT78" s="77">
        <v>30</v>
      </c>
      <c r="AU78" s="77">
        <v>31</v>
      </c>
      <c r="AV78" s="78"/>
    </row>
    <row r="79" spans="1:49" s="6" customFormat="1" ht="58" x14ac:dyDescent="0.25">
      <c r="A79" s="75" t="str">
        <f>VLOOKUP(B79,[1]Apoio!$A:$C,3,FALSE)</f>
        <v>Energia de Reserva - Resultados</v>
      </c>
      <c r="B79" s="82" t="s">
        <v>650</v>
      </c>
      <c r="C79" s="86">
        <v>45444</v>
      </c>
      <c r="D79" s="84" t="s">
        <v>11</v>
      </c>
      <c r="E79" s="78" t="s">
        <v>84</v>
      </c>
      <c r="F79" s="88"/>
      <c r="G79" s="89"/>
      <c r="H79" s="89" t="s">
        <v>84</v>
      </c>
      <c r="I79" s="89"/>
      <c r="J79" s="89"/>
      <c r="K79" s="89"/>
      <c r="L79" s="89"/>
      <c r="M79" s="89"/>
      <c r="N79" s="90"/>
      <c r="O79" s="98" t="s">
        <v>796</v>
      </c>
      <c r="P79" s="99">
        <v>45483</v>
      </c>
      <c r="Q79" s="77">
        <v>1</v>
      </c>
      <c r="R79" s="77">
        <v>2</v>
      </c>
      <c r="S79" s="77">
        <v>3</v>
      </c>
      <c r="T79" s="77">
        <v>4</v>
      </c>
      <c r="U79" s="77">
        <v>5</v>
      </c>
      <c r="V79" s="100">
        <v>6</v>
      </c>
      <c r="W79" s="100">
        <v>7</v>
      </c>
      <c r="X79" s="77">
        <v>8</v>
      </c>
      <c r="Y79" s="77">
        <v>9</v>
      </c>
      <c r="Z79" s="79">
        <v>10</v>
      </c>
      <c r="AA79" s="77">
        <v>11</v>
      </c>
      <c r="AB79" s="77">
        <v>12</v>
      </c>
      <c r="AC79" s="100">
        <v>13</v>
      </c>
      <c r="AD79" s="100">
        <v>14</v>
      </c>
      <c r="AE79" s="77">
        <v>15</v>
      </c>
      <c r="AF79" s="77">
        <v>16</v>
      </c>
      <c r="AG79" s="77">
        <v>17</v>
      </c>
      <c r="AH79" s="77">
        <v>18</v>
      </c>
      <c r="AI79" s="77">
        <v>19</v>
      </c>
      <c r="AJ79" s="100">
        <v>20</v>
      </c>
      <c r="AK79" s="100">
        <v>21</v>
      </c>
      <c r="AL79" s="77">
        <v>22</v>
      </c>
      <c r="AM79" s="77">
        <v>23</v>
      </c>
      <c r="AN79" s="77">
        <v>24</v>
      </c>
      <c r="AO79" s="77">
        <v>25</v>
      </c>
      <c r="AP79" s="77">
        <v>26</v>
      </c>
      <c r="AQ79" s="100">
        <v>27</v>
      </c>
      <c r="AR79" s="100">
        <v>28</v>
      </c>
      <c r="AS79" s="77">
        <v>29</v>
      </c>
      <c r="AT79" s="77">
        <v>30</v>
      </c>
      <c r="AU79" s="77">
        <v>31</v>
      </c>
      <c r="AV79" s="78"/>
      <c r="AW79" s="8"/>
    </row>
    <row r="80" spans="1:49" s="6" customFormat="1" ht="36" customHeight="1" x14ac:dyDescent="0.25">
      <c r="A80" s="75" t="str">
        <f>VLOOKUP(B80,[1]Apoio!$A:$C,3,FALSE)</f>
        <v>Conta Bandeiras</v>
      </c>
      <c r="B80" s="82" t="s">
        <v>166</v>
      </c>
      <c r="C80" s="86">
        <v>45413</v>
      </c>
      <c r="D80" s="84" t="s">
        <v>131</v>
      </c>
      <c r="E80" s="78" t="s">
        <v>84</v>
      </c>
      <c r="F80" s="88"/>
      <c r="G80" s="89"/>
      <c r="H80" s="89" t="s">
        <v>84</v>
      </c>
      <c r="I80" s="89"/>
      <c r="J80" s="89"/>
      <c r="K80" s="89"/>
      <c r="L80" s="89"/>
      <c r="M80" s="89"/>
      <c r="N80" s="90"/>
      <c r="O80" s="98" t="s">
        <v>796</v>
      </c>
      <c r="P80" s="99">
        <v>45483</v>
      </c>
      <c r="Q80" s="77">
        <v>1</v>
      </c>
      <c r="R80" s="77">
        <v>2</v>
      </c>
      <c r="S80" s="77">
        <v>3</v>
      </c>
      <c r="T80" s="77">
        <v>4</v>
      </c>
      <c r="U80" s="77">
        <v>5</v>
      </c>
      <c r="V80" s="100">
        <v>6</v>
      </c>
      <c r="W80" s="100">
        <v>7</v>
      </c>
      <c r="X80" s="77">
        <v>8</v>
      </c>
      <c r="Y80" s="77">
        <v>9</v>
      </c>
      <c r="Z80" s="79">
        <v>10</v>
      </c>
      <c r="AA80" s="77">
        <v>11</v>
      </c>
      <c r="AB80" s="77">
        <v>12</v>
      </c>
      <c r="AC80" s="100">
        <v>13</v>
      </c>
      <c r="AD80" s="100">
        <v>14</v>
      </c>
      <c r="AE80" s="77">
        <v>15</v>
      </c>
      <c r="AF80" s="77">
        <v>16</v>
      </c>
      <c r="AG80" s="77">
        <v>17</v>
      </c>
      <c r="AH80" s="77">
        <v>18</v>
      </c>
      <c r="AI80" s="77">
        <v>19</v>
      </c>
      <c r="AJ80" s="100">
        <v>20</v>
      </c>
      <c r="AK80" s="100">
        <v>21</v>
      </c>
      <c r="AL80" s="77">
        <v>22</v>
      </c>
      <c r="AM80" s="77">
        <v>23</v>
      </c>
      <c r="AN80" s="77">
        <v>24</v>
      </c>
      <c r="AO80" s="77">
        <v>25</v>
      </c>
      <c r="AP80" s="77">
        <v>26</v>
      </c>
      <c r="AQ80" s="100">
        <v>27</v>
      </c>
      <c r="AR80" s="100">
        <v>28</v>
      </c>
      <c r="AS80" s="77">
        <v>29</v>
      </c>
      <c r="AT80" s="77">
        <v>30</v>
      </c>
      <c r="AU80" s="77">
        <v>31</v>
      </c>
      <c r="AV80" s="78"/>
      <c r="AW80" s="8"/>
    </row>
    <row r="81" spans="1:49" s="6" customFormat="1" ht="36" customHeight="1" x14ac:dyDescent="0.25">
      <c r="A81" s="75" t="str">
        <f>VLOOKUP(B81,[1]Apoio!$A:$C,3,FALSE)</f>
        <v>MCP - Liquidação</v>
      </c>
      <c r="B81" s="82" t="s">
        <v>167</v>
      </c>
      <c r="C81" s="86">
        <v>45413</v>
      </c>
      <c r="D81" s="84" t="s">
        <v>131</v>
      </c>
      <c r="E81" s="78" t="s">
        <v>84</v>
      </c>
      <c r="F81" s="91"/>
      <c r="G81" s="89"/>
      <c r="H81" s="89" t="s">
        <v>84</v>
      </c>
      <c r="I81" s="89"/>
      <c r="J81" s="89"/>
      <c r="K81" s="89"/>
      <c r="L81" s="89"/>
      <c r="M81" s="89"/>
      <c r="N81" s="90"/>
      <c r="O81" s="98" t="s">
        <v>796</v>
      </c>
      <c r="P81" s="99">
        <v>45483</v>
      </c>
      <c r="Q81" s="77">
        <v>1</v>
      </c>
      <c r="R81" s="77">
        <v>2</v>
      </c>
      <c r="S81" s="77">
        <v>3</v>
      </c>
      <c r="T81" s="77">
        <v>4</v>
      </c>
      <c r="U81" s="77">
        <v>5</v>
      </c>
      <c r="V81" s="100">
        <v>6</v>
      </c>
      <c r="W81" s="100">
        <v>7</v>
      </c>
      <c r="X81" s="77">
        <v>8</v>
      </c>
      <c r="Y81" s="77">
        <v>9</v>
      </c>
      <c r="Z81" s="79">
        <v>10</v>
      </c>
      <c r="AA81" s="77">
        <v>11</v>
      </c>
      <c r="AB81" s="77">
        <v>12</v>
      </c>
      <c r="AC81" s="100">
        <v>13</v>
      </c>
      <c r="AD81" s="100">
        <v>14</v>
      </c>
      <c r="AE81" s="77">
        <v>15</v>
      </c>
      <c r="AF81" s="77">
        <v>16</v>
      </c>
      <c r="AG81" s="77">
        <v>17</v>
      </c>
      <c r="AH81" s="77">
        <v>18</v>
      </c>
      <c r="AI81" s="77">
        <v>19</v>
      </c>
      <c r="AJ81" s="100">
        <v>20</v>
      </c>
      <c r="AK81" s="100">
        <v>21</v>
      </c>
      <c r="AL81" s="77">
        <v>22</v>
      </c>
      <c r="AM81" s="77">
        <v>23</v>
      </c>
      <c r="AN81" s="77">
        <v>24</v>
      </c>
      <c r="AO81" s="77">
        <v>25</v>
      </c>
      <c r="AP81" s="77">
        <v>26</v>
      </c>
      <c r="AQ81" s="100">
        <v>27</v>
      </c>
      <c r="AR81" s="100">
        <v>28</v>
      </c>
      <c r="AS81" s="77">
        <v>29</v>
      </c>
      <c r="AT81" s="77">
        <v>30</v>
      </c>
      <c r="AU81" s="77">
        <v>31</v>
      </c>
      <c r="AV81" s="78"/>
      <c r="AW81" s="8"/>
    </row>
    <row r="82" spans="1:49" s="6" customFormat="1" ht="36.65" customHeight="1" x14ac:dyDescent="0.25">
      <c r="A82" s="75" t="str">
        <f>VLOOKUP(B82,[1]Apoio!$A:$C,3,FALSE)</f>
        <v>MVE - Pós-Liquidação</v>
      </c>
      <c r="B82" s="82" t="s">
        <v>882</v>
      </c>
      <c r="C82" s="86">
        <v>45444</v>
      </c>
      <c r="D82" s="84" t="s">
        <v>618</v>
      </c>
      <c r="E82" s="78" t="s">
        <v>622</v>
      </c>
      <c r="F82" s="88" t="s">
        <v>703</v>
      </c>
      <c r="G82" s="89" t="s">
        <v>831</v>
      </c>
      <c r="H82" s="89"/>
      <c r="I82" s="89"/>
      <c r="J82" s="89"/>
      <c r="K82" s="89"/>
      <c r="L82" s="89"/>
      <c r="M82" s="89"/>
      <c r="N82" s="90"/>
      <c r="O82" s="98" t="s">
        <v>796</v>
      </c>
      <c r="P82" s="99">
        <v>45483</v>
      </c>
      <c r="Q82" s="77">
        <v>1</v>
      </c>
      <c r="R82" s="77">
        <v>2</v>
      </c>
      <c r="S82" s="77">
        <v>3</v>
      </c>
      <c r="T82" s="77">
        <v>4</v>
      </c>
      <c r="U82" s="77">
        <v>5</v>
      </c>
      <c r="V82" s="100">
        <v>6</v>
      </c>
      <c r="W82" s="100">
        <v>7</v>
      </c>
      <c r="X82" s="77">
        <v>8</v>
      </c>
      <c r="Y82" s="77">
        <v>9</v>
      </c>
      <c r="Z82" s="79">
        <v>10</v>
      </c>
      <c r="AA82" s="77">
        <v>11</v>
      </c>
      <c r="AB82" s="77">
        <v>12</v>
      </c>
      <c r="AC82" s="100">
        <v>13</v>
      </c>
      <c r="AD82" s="100">
        <v>14</v>
      </c>
      <c r="AE82" s="77">
        <v>15</v>
      </c>
      <c r="AF82" s="77">
        <v>16</v>
      </c>
      <c r="AG82" s="77">
        <v>17</v>
      </c>
      <c r="AH82" s="77">
        <v>18</v>
      </c>
      <c r="AI82" s="77">
        <v>19</v>
      </c>
      <c r="AJ82" s="100">
        <v>20</v>
      </c>
      <c r="AK82" s="100">
        <v>21</v>
      </c>
      <c r="AL82" s="77">
        <v>22</v>
      </c>
      <c r="AM82" s="77">
        <v>23</v>
      </c>
      <c r="AN82" s="77">
        <v>24</v>
      </c>
      <c r="AO82" s="77">
        <v>25</v>
      </c>
      <c r="AP82" s="77">
        <v>26</v>
      </c>
      <c r="AQ82" s="100">
        <v>27</v>
      </c>
      <c r="AR82" s="100">
        <v>28</v>
      </c>
      <c r="AS82" s="77">
        <v>29</v>
      </c>
      <c r="AT82" s="77">
        <v>30</v>
      </c>
      <c r="AU82" s="77">
        <v>31</v>
      </c>
      <c r="AV82" s="78"/>
      <c r="AW82" s="8"/>
    </row>
    <row r="83" spans="1:49" s="6" customFormat="1" ht="36.75" customHeight="1" x14ac:dyDescent="0.25">
      <c r="A83" s="75" t="str">
        <f>VLOOKUP(B83,[1]Apoio!$A:$C,3,FALSE)</f>
        <v>MVE - Pós-Liquidação</v>
      </c>
      <c r="B83" s="82" t="s">
        <v>883</v>
      </c>
      <c r="C83" s="86">
        <v>45444</v>
      </c>
      <c r="D83" s="84" t="s">
        <v>618</v>
      </c>
      <c r="E83" s="78" t="s">
        <v>84</v>
      </c>
      <c r="F83" s="88"/>
      <c r="G83" s="89"/>
      <c r="H83" s="89" t="s">
        <v>84</v>
      </c>
      <c r="I83" s="89"/>
      <c r="J83" s="89"/>
      <c r="K83" s="89"/>
      <c r="L83" s="89"/>
      <c r="M83" s="89"/>
      <c r="N83" s="90"/>
      <c r="O83" s="98" t="s">
        <v>796</v>
      </c>
      <c r="P83" s="99">
        <v>45483</v>
      </c>
      <c r="Q83" s="77">
        <v>1</v>
      </c>
      <c r="R83" s="77">
        <v>2</v>
      </c>
      <c r="S83" s="77">
        <v>3</v>
      </c>
      <c r="T83" s="77">
        <v>4</v>
      </c>
      <c r="U83" s="77">
        <v>5</v>
      </c>
      <c r="V83" s="100">
        <v>6</v>
      </c>
      <c r="W83" s="100">
        <v>7</v>
      </c>
      <c r="X83" s="77">
        <v>8</v>
      </c>
      <c r="Y83" s="77">
        <v>9</v>
      </c>
      <c r="Z83" s="79">
        <v>10</v>
      </c>
      <c r="AA83" s="77">
        <v>11</v>
      </c>
      <c r="AB83" s="77">
        <v>12</v>
      </c>
      <c r="AC83" s="100">
        <v>13</v>
      </c>
      <c r="AD83" s="100">
        <v>14</v>
      </c>
      <c r="AE83" s="77">
        <v>15</v>
      </c>
      <c r="AF83" s="77">
        <v>16</v>
      </c>
      <c r="AG83" s="77">
        <v>17</v>
      </c>
      <c r="AH83" s="77">
        <v>18</v>
      </c>
      <c r="AI83" s="77">
        <v>19</v>
      </c>
      <c r="AJ83" s="100">
        <v>20</v>
      </c>
      <c r="AK83" s="100">
        <v>21</v>
      </c>
      <c r="AL83" s="77">
        <v>22</v>
      </c>
      <c r="AM83" s="77">
        <v>23</v>
      </c>
      <c r="AN83" s="77">
        <v>24</v>
      </c>
      <c r="AO83" s="77">
        <v>25</v>
      </c>
      <c r="AP83" s="77">
        <v>26</v>
      </c>
      <c r="AQ83" s="100">
        <v>27</v>
      </c>
      <c r="AR83" s="100">
        <v>28</v>
      </c>
      <c r="AS83" s="77">
        <v>29</v>
      </c>
      <c r="AT83" s="77">
        <v>30</v>
      </c>
      <c r="AU83" s="77">
        <v>31</v>
      </c>
      <c r="AV83" s="78"/>
      <c r="AW83" s="8"/>
    </row>
    <row r="84" spans="1:49" s="6" customFormat="1" ht="43.5" x14ac:dyDescent="0.25">
      <c r="A84" s="75" t="str">
        <f>VLOOKUP(B84,[1]Apoio!$A:$C,3,FALSE)</f>
        <v>MCSD EN - Apuração</v>
      </c>
      <c r="B84" s="154" t="s">
        <v>846</v>
      </c>
      <c r="C84" s="86" t="s">
        <v>84</v>
      </c>
      <c r="D84" s="84" t="s">
        <v>886</v>
      </c>
      <c r="E84" s="78" t="s">
        <v>84</v>
      </c>
      <c r="F84" s="155"/>
      <c r="G84" s="155"/>
      <c r="H84" s="155" t="s">
        <v>84</v>
      </c>
      <c r="I84" s="155"/>
      <c r="J84" s="155"/>
      <c r="K84" s="155"/>
      <c r="L84" s="155"/>
      <c r="M84" s="155"/>
      <c r="N84" s="156"/>
      <c r="O84" s="98" t="s">
        <v>796</v>
      </c>
      <c r="P84" s="99">
        <v>45483</v>
      </c>
      <c r="Q84" s="77">
        <v>1</v>
      </c>
      <c r="R84" s="77">
        <v>2</v>
      </c>
      <c r="S84" s="77">
        <v>3</v>
      </c>
      <c r="T84" s="77">
        <v>4</v>
      </c>
      <c r="U84" s="77">
        <v>5</v>
      </c>
      <c r="V84" s="100">
        <v>6</v>
      </c>
      <c r="W84" s="100">
        <v>7</v>
      </c>
      <c r="X84" s="77">
        <v>8</v>
      </c>
      <c r="Y84" s="77">
        <v>9</v>
      </c>
      <c r="Z84" s="79">
        <v>10</v>
      </c>
      <c r="AA84" s="77">
        <v>11</v>
      </c>
      <c r="AB84" s="77">
        <v>12</v>
      </c>
      <c r="AC84" s="100">
        <v>13</v>
      </c>
      <c r="AD84" s="100">
        <v>14</v>
      </c>
      <c r="AE84" s="77">
        <v>15</v>
      </c>
      <c r="AF84" s="77">
        <v>16</v>
      </c>
      <c r="AG84" s="77">
        <v>17</v>
      </c>
      <c r="AH84" s="77">
        <v>18</v>
      </c>
      <c r="AI84" s="77">
        <v>19</v>
      </c>
      <c r="AJ84" s="100">
        <v>20</v>
      </c>
      <c r="AK84" s="100">
        <v>21</v>
      </c>
      <c r="AL84" s="77">
        <v>22</v>
      </c>
      <c r="AM84" s="77">
        <v>23</v>
      </c>
      <c r="AN84" s="77">
        <v>24</v>
      </c>
      <c r="AO84" s="77">
        <v>25</v>
      </c>
      <c r="AP84" s="77">
        <v>26</v>
      </c>
      <c r="AQ84" s="100">
        <v>27</v>
      </c>
      <c r="AR84" s="100">
        <v>28</v>
      </c>
      <c r="AS84" s="77">
        <v>29</v>
      </c>
      <c r="AT84" s="77">
        <v>30</v>
      </c>
      <c r="AU84" s="77">
        <v>31</v>
      </c>
      <c r="AV84" s="78"/>
      <c r="AW84" s="8"/>
    </row>
    <row r="85" spans="1:49" s="6" customFormat="1" ht="49.5" customHeight="1" x14ac:dyDescent="0.25">
      <c r="A85" s="75" t="str">
        <f>VLOOKUP(B85,[1]Apoio!$A:$C,3,FALSE)</f>
        <v>MVE - Apuração</v>
      </c>
      <c r="B85" s="82" t="s">
        <v>884</v>
      </c>
      <c r="C85" s="86">
        <v>45474</v>
      </c>
      <c r="D85" s="84" t="s">
        <v>84</v>
      </c>
      <c r="E85" s="78" t="s">
        <v>620</v>
      </c>
      <c r="F85" s="88" t="s">
        <v>1081</v>
      </c>
      <c r="G85" s="89"/>
      <c r="H85" s="89"/>
      <c r="I85" s="89"/>
      <c r="J85" s="89"/>
      <c r="K85" s="89"/>
      <c r="L85" s="89"/>
      <c r="M85" s="89"/>
      <c r="N85" s="90"/>
      <c r="O85" s="98" t="s">
        <v>796</v>
      </c>
      <c r="P85" s="99">
        <v>45483</v>
      </c>
      <c r="Q85" s="77">
        <v>1</v>
      </c>
      <c r="R85" s="77">
        <v>2</v>
      </c>
      <c r="S85" s="77">
        <v>3</v>
      </c>
      <c r="T85" s="77">
        <v>4</v>
      </c>
      <c r="U85" s="77">
        <v>5</v>
      </c>
      <c r="V85" s="100">
        <v>6</v>
      </c>
      <c r="W85" s="100">
        <v>7</v>
      </c>
      <c r="X85" s="77">
        <v>8</v>
      </c>
      <c r="Y85" s="77">
        <v>9</v>
      </c>
      <c r="Z85" s="79">
        <v>10</v>
      </c>
      <c r="AA85" s="77">
        <v>11</v>
      </c>
      <c r="AB85" s="77">
        <v>12</v>
      </c>
      <c r="AC85" s="100">
        <v>13</v>
      </c>
      <c r="AD85" s="100">
        <v>14</v>
      </c>
      <c r="AE85" s="77">
        <v>15</v>
      </c>
      <c r="AF85" s="77">
        <v>16</v>
      </c>
      <c r="AG85" s="77">
        <v>17</v>
      </c>
      <c r="AH85" s="77">
        <v>18</v>
      </c>
      <c r="AI85" s="77">
        <v>19</v>
      </c>
      <c r="AJ85" s="100">
        <v>20</v>
      </c>
      <c r="AK85" s="100">
        <v>21</v>
      </c>
      <c r="AL85" s="77">
        <v>22</v>
      </c>
      <c r="AM85" s="77">
        <v>23</v>
      </c>
      <c r="AN85" s="77">
        <v>24</v>
      </c>
      <c r="AO85" s="77">
        <v>25</v>
      </c>
      <c r="AP85" s="77">
        <v>26</v>
      </c>
      <c r="AQ85" s="100">
        <v>27</v>
      </c>
      <c r="AR85" s="100">
        <v>28</v>
      </c>
      <c r="AS85" s="77">
        <v>29</v>
      </c>
      <c r="AT85" s="77">
        <v>30</v>
      </c>
      <c r="AU85" s="77">
        <v>31</v>
      </c>
      <c r="AV85" s="78"/>
    </row>
    <row r="86" spans="1:49" s="6" customFormat="1" ht="49.5" customHeight="1" x14ac:dyDescent="0.25">
      <c r="A86" s="75" t="str">
        <f>VLOOKUP(B86,[1]Apoio!$A:$C,3,FALSE)</f>
        <v>MVE - Garantias Financeiras</v>
      </c>
      <c r="B86" s="82" t="s">
        <v>1064</v>
      </c>
      <c r="C86" s="86">
        <v>45474</v>
      </c>
      <c r="D86" s="84" t="s">
        <v>84</v>
      </c>
      <c r="E86" s="78" t="s">
        <v>84</v>
      </c>
      <c r="F86" s="88"/>
      <c r="G86" s="89"/>
      <c r="H86" s="89" t="s">
        <v>84</v>
      </c>
      <c r="I86" s="89"/>
      <c r="J86" s="89"/>
      <c r="K86" s="89"/>
      <c r="L86" s="89"/>
      <c r="M86" s="89"/>
      <c r="N86" s="90"/>
      <c r="O86" s="98" t="s">
        <v>796</v>
      </c>
      <c r="P86" s="99">
        <v>45483</v>
      </c>
      <c r="Q86" s="77">
        <v>1</v>
      </c>
      <c r="R86" s="77">
        <v>2</v>
      </c>
      <c r="S86" s="77">
        <v>3</v>
      </c>
      <c r="T86" s="77">
        <v>4</v>
      </c>
      <c r="U86" s="77">
        <v>5</v>
      </c>
      <c r="V86" s="100">
        <v>6</v>
      </c>
      <c r="W86" s="100">
        <v>7</v>
      </c>
      <c r="X86" s="77">
        <v>8</v>
      </c>
      <c r="Y86" s="77">
        <v>9</v>
      </c>
      <c r="Z86" s="79">
        <v>10</v>
      </c>
      <c r="AA86" s="77">
        <v>11</v>
      </c>
      <c r="AB86" s="77">
        <v>12</v>
      </c>
      <c r="AC86" s="100">
        <v>13</v>
      </c>
      <c r="AD86" s="100">
        <v>14</v>
      </c>
      <c r="AE86" s="77">
        <v>15</v>
      </c>
      <c r="AF86" s="77">
        <v>16</v>
      </c>
      <c r="AG86" s="77">
        <v>17</v>
      </c>
      <c r="AH86" s="77">
        <v>18</v>
      </c>
      <c r="AI86" s="77">
        <v>19</v>
      </c>
      <c r="AJ86" s="100">
        <v>20</v>
      </c>
      <c r="AK86" s="100">
        <v>21</v>
      </c>
      <c r="AL86" s="77">
        <v>22</v>
      </c>
      <c r="AM86" s="77">
        <v>23</v>
      </c>
      <c r="AN86" s="77">
        <v>24</v>
      </c>
      <c r="AO86" s="77">
        <v>25</v>
      </c>
      <c r="AP86" s="77">
        <v>26</v>
      </c>
      <c r="AQ86" s="100">
        <v>27</v>
      </c>
      <c r="AR86" s="100">
        <v>28</v>
      </c>
      <c r="AS86" s="77">
        <v>29</v>
      </c>
      <c r="AT86" s="77">
        <v>30</v>
      </c>
      <c r="AU86" s="77">
        <v>31</v>
      </c>
      <c r="AV86" s="78"/>
    </row>
    <row r="87" spans="1:49" s="6" customFormat="1" ht="36" customHeight="1" x14ac:dyDescent="0.25">
      <c r="A87" s="75" t="str">
        <f>VLOOKUP(B87,[1]Apoio!$A:$C,3,FALSE)</f>
        <v>Contrato</v>
      </c>
      <c r="B87" s="82" t="s">
        <v>347</v>
      </c>
      <c r="C87" s="86">
        <v>45444</v>
      </c>
      <c r="D87" s="84" t="s">
        <v>956</v>
      </c>
      <c r="E87" s="78" t="s">
        <v>84</v>
      </c>
      <c r="F87" s="91"/>
      <c r="G87" s="89"/>
      <c r="H87" s="89" t="s">
        <v>84</v>
      </c>
      <c r="I87" s="89"/>
      <c r="J87" s="89"/>
      <c r="K87" s="89"/>
      <c r="L87" s="89"/>
      <c r="M87" s="89"/>
      <c r="N87" s="90"/>
      <c r="O87" s="98" t="s">
        <v>796</v>
      </c>
      <c r="P87" s="99">
        <v>45484</v>
      </c>
      <c r="Q87" s="77">
        <v>1</v>
      </c>
      <c r="R87" s="77">
        <v>2</v>
      </c>
      <c r="S87" s="77">
        <v>3</v>
      </c>
      <c r="T87" s="77">
        <v>4</v>
      </c>
      <c r="U87" s="77">
        <v>5</v>
      </c>
      <c r="V87" s="100">
        <v>6</v>
      </c>
      <c r="W87" s="100">
        <v>7</v>
      </c>
      <c r="X87" s="77">
        <v>8</v>
      </c>
      <c r="Y87" s="77">
        <v>9</v>
      </c>
      <c r="Z87" s="77">
        <v>10</v>
      </c>
      <c r="AA87" s="79">
        <v>11</v>
      </c>
      <c r="AB87" s="77">
        <v>12</v>
      </c>
      <c r="AC87" s="100">
        <v>13</v>
      </c>
      <c r="AD87" s="100">
        <v>14</v>
      </c>
      <c r="AE87" s="77">
        <v>15</v>
      </c>
      <c r="AF87" s="77">
        <v>16</v>
      </c>
      <c r="AG87" s="77">
        <v>17</v>
      </c>
      <c r="AH87" s="77">
        <v>18</v>
      </c>
      <c r="AI87" s="77">
        <v>19</v>
      </c>
      <c r="AJ87" s="100">
        <v>20</v>
      </c>
      <c r="AK87" s="100">
        <v>21</v>
      </c>
      <c r="AL87" s="77">
        <v>22</v>
      </c>
      <c r="AM87" s="77">
        <v>23</v>
      </c>
      <c r="AN87" s="77">
        <v>24</v>
      </c>
      <c r="AO87" s="77">
        <v>25</v>
      </c>
      <c r="AP87" s="77">
        <v>26</v>
      </c>
      <c r="AQ87" s="100">
        <v>27</v>
      </c>
      <c r="AR87" s="100">
        <v>28</v>
      </c>
      <c r="AS87" s="77">
        <v>29</v>
      </c>
      <c r="AT87" s="77">
        <v>30</v>
      </c>
      <c r="AU87" s="77">
        <v>31</v>
      </c>
      <c r="AV87" s="78"/>
      <c r="AW87" s="8"/>
    </row>
    <row r="88" spans="1:49" s="6" customFormat="1" ht="36" customHeight="1" x14ac:dyDescent="0.25">
      <c r="A88" s="75" t="str">
        <f>VLOOKUP(B88,[1]Apoio!$A:$C,3,FALSE)</f>
        <v>Medição - Ajuste</v>
      </c>
      <c r="B88" s="82" t="s">
        <v>172</v>
      </c>
      <c r="C88" s="86">
        <v>45444</v>
      </c>
      <c r="D88" s="84" t="s">
        <v>11</v>
      </c>
      <c r="E88" s="78" t="s">
        <v>84</v>
      </c>
      <c r="F88" s="91"/>
      <c r="G88" s="89"/>
      <c r="H88" s="89" t="s">
        <v>84</v>
      </c>
      <c r="I88" s="89"/>
      <c r="J88" s="89"/>
      <c r="K88" s="89"/>
      <c r="L88" s="89"/>
      <c r="M88" s="89"/>
      <c r="N88" s="90"/>
      <c r="O88" s="98" t="s">
        <v>796</v>
      </c>
      <c r="P88" s="99">
        <v>45484</v>
      </c>
      <c r="Q88" s="77">
        <v>1</v>
      </c>
      <c r="R88" s="77">
        <v>2</v>
      </c>
      <c r="S88" s="77">
        <v>3</v>
      </c>
      <c r="T88" s="77">
        <v>4</v>
      </c>
      <c r="U88" s="77">
        <v>5</v>
      </c>
      <c r="V88" s="100">
        <v>6</v>
      </c>
      <c r="W88" s="100">
        <v>7</v>
      </c>
      <c r="X88" s="77">
        <v>8</v>
      </c>
      <c r="Y88" s="77">
        <v>9</v>
      </c>
      <c r="Z88" s="77">
        <v>10</v>
      </c>
      <c r="AA88" s="79">
        <v>11</v>
      </c>
      <c r="AB88" s="77">
        <v>12</v>
      </c>
      <c r="AC88" s="100">
        <v>13</v>
      </c>
      <c r="AD88" s="100">
        <v>14</v>
      </c>
      <c r="AE88" s="77">
        <v>15</v>
      </c>
      <c r="AF88" s="77">
        <v>16</v>
      </c>
      <c r="AG88" s="77">
        <v>17</v>
      </c>
      <c r="AH88" s="77">
        <v>18</v>
      </c>
      <c r="AI88" s="77">
        <v>19</v>
      </c>
      <c r="AJ88" s="100">
        <v>20</v>
      </c>
      <c r="AK88" s="100">
        <v>21</v>
      </c>
      <c r="AL88" s="77">
        <v>22</v>
      </c>
      <c r="AM88" s="77">
        <v>23</v>
      </c>
      <c r="AN88" s="77">
        <v>24</v>
      </c>
      <c r="AO88" s="77">
        <v>25</v>
      </c>
      <c r="AP88" s="77">
        <v>26</v>
      </c>
      <c r="AQ88" s="100">
        <v>27</v>
      </c>
      <c r="AR88" s="100">
        <v>28</v>
      </c>
      <c r="AS88" s="77">
        <v>29</v>
      </c>
      <c r="AT88" s="77">
        <v>30</v>
      </c>
      <c r="AU88" s="77">
        <v>31</v>
      </c>
      <c r="AV88" s="78"/>
      <c r="AW88" s="8"/>
    </row>
    <row r="89" spans="1:49" s="6" customFormat="1" ht="37.5" customHeight="1" x14ac:dyDescent="0.25">
      <c r="A89" s="75" t="str">
        <f>VLOOKUP(B89,[1]Apoio!$A:$C,3,FALSE)</f>
        <v>Receita de Venda</v>
      </c>
      <c r="B89" s="82" t="s">
        <v>529</v>
      </c>
      <c r="C89" s="86">
        <v>45444</v>
      </c>
      <c r="D89" s="84" t="s">
        <v>11</v>
      </c>
      <c r="E89" s="78" t="s">
        <v>84</v>
      </c>
      <c r="F89" s="88"/>
      <c r="G89" s="89"/>
      <c r="H89" s="89" t="s">
        <v>84</v>
      </c>
      <c r="I89" s="89"/>
      <c r="J89" s="89"/>
      <c r="K89" s="89"/>
      <c r="L89" s="89"/>
      <c r="M89" s="89"/>
      <c r="N89" s="90"/>
      <c r="O89" s="98" t="s">
        <v>796</v>
      </c>
      <c r="P89" s="99">
        <v>45484</v>
      </c>
      <c r="Q89" s="77">
        <v>1</v>
      </c>
      <c r="R89" s="77">
        <v>2</v>
      </c>
      <c r="S89" s="77">
        <v>3</v>
      </c>
      <c r="T89" s="77">
        <v>4</v>
      </c>
      <c r="U89" s="77">
        <v>5</v>
      </c>
      <c r="V89" s="100">
        <v>6</v>
      </c>
      <c r="W89" s="100">
        <v>7</v>
      </c>
      <c r="X89" s="77">
        <v>8</v>
      </c>
      <c r="Y89" s="77">
        <v>9</v>
      </c>
      <c r="Z89" s="77">
        <v>10</v>
      </c>
      <c r="AA89" s="79">
        <v>11</v>
      </c>
      <c r="AB89" s="77">
        <v>12</v>
      </c>
      <c r="AC89" s="100">
        <v>13</v>
      </c>
      <c r="AD89" s="100">
        <v>14</v>
      </c>
      <c r="AE89" s="77">
        <v>15</v>
      </c>
      <c r="AF89" s="77">
        <v>16</v>
      </c>
      <c r="AG89" s="77">
        <v>17</v>
      </c>
      <c r="AH89" s="77">
        <v>18</v>
      </c>
      <c r="AI89" s="77">
        <v>19</v>
      </c>
      <c r="AJ89" s="100">
        <v>20</v>
      </c>
      <c r="AK89" s="100">
        <v>21</v>
      </c>
      <c r="AL89" s="77">
        <v>22</v>
      </c>
      <c r="AM89" s="77">
        <v>23</v>
      </c>
      <c r="AN89" s="77">
        <v>24</v>
      </c>
      <c r="AO89" s="77">
        <v>25</v>
      </c>
      <c r="AP89" s="77">
        <v>26</v>
      </c>
      <c r="AQ89" s="100">
        <v>27</v>
      </c>
      <c r="AR89" s="100">
        <v>28</v>
      </c>
      <c r="AS89" s="77">
        <v>29</v>
      </c>
      <c r="AT89" s="77">
        <v>30</v>
      </c>
      <c r="AU89" s="77">
        <v>31</v>
      </c>
      <c r="AV89" s="78"/>
    </row>
    <row r="90" spans="1:49" s="6" customFormat="1" ht="20.5" customHeight="1" x14ac:dyDescent="0.25">
      <c r="A90" s="75" t="str">
        <f>VLOOKUP(B90,[1]Apoio!$A:$C,3,FALSE)</f>
        <v>Medição Contábil</v>
      </c>
      <c r="B90" s="202" t="s">
        <v>1010</v>
      </c>
      <c r="C90" s="86">
        <v>45444</v>
      </c>
      <c r="D90" s="96" t="s">
        <v>11</v>
      </c>
      <c r="E90" s="78" t="s">
        <v>77</v>
      </c>
      <c r="F90" s="91" t="s">
        <v>760</v>
      </c>
      <c r="G90" s="92" t="s">
        <v>761</v>
      </c>
      <c r="H90" s="92" t="s">
        <v>762</v>
      </c>
      <c r="I90" s="92" t="s">
        <v>763</v>
      </c>
      <c r="J90" s="89"/>
      <c r="K90" s="89"/>
      <c r="L90" s="89"/>
      <c r="M90" s="89"/>
      <c r="N90" s="90"/>
      <c r="O90" s="98" t="s">
        <v>796</v>
      </c>
      <c r="P90" s="99">
        <v>45484</v>
      </c>
      <c r="Q90" s="209">
        <v>1</v>
      </c>
      <c r="R90" s="178">
        <v>2</v>
      </c>
      <c r="S90" s="178">
        <v>3</v>
      </c>
      <c r="T90" s="178">
        <v>4</v>
      </c>
      <c r="U90" s="178">
        <v>5</v>
      </c>
      <c r="V90" s="176">
        <v>6</v>
      </c>
      <c r="W90" s="176">
        <v>7</v>
      </c>
      <c r="X90" s="209">
        <v>8</v>
      </c>
      <c r="Y90" s="178">
        <v>9</v>
      </c>
      <c r="Z90" s="209">
        <v>10</v>
      </c>
      <c r="AA90" s="180">
        <v>11</v>
      </c>
      <c r="AB90" s="178">
        <v>12</v>
      </c>
      <c r="AC90" s="176">
        <v>13</v>
      </c>
      <c r="AD90" s="176">
        <v>14</v>
      </c>
      <c r="AE90" s="209">
        <v>15</v>
      </c>
      <c r="AF90" s="178">
        <v>16</v>
      </c>
      <c r="AG90" s="178">
        <v>17</v>
      </c>
      <c r="AH90" s="178">
        <v>18</v>
      </c>
      <c r="AI90" s="178">
        <v>19</v>
      </c>
      <c r="AJ90" s="176">
        <v>20</v>
      </c>
      <c r="AK90" s="176">
        <v>21</v>
      </c>
      <c r="AL90" s="209">
        <v>22</v>
      </c>
      <c r="AM90" s="178">
        <v>23</v>
      </c>
      <c r="AN90" s="178">
        <v>24</v>
      </c>
      <c r="AO90" s="178">
        <v>25</v>
      </c>
      <c r="AP90" s="178">
        <v>26</v>
      </c>
      <c r="AQ90" s="176">
        <v>27</v>
      </c>
      <c r="AR90" s="176">
        <v>28</v>
      </c>
      <c r="AS90" s="209">
        <v>29</v>
      </c>
      <c r="AT90" s="178">
        <v>30</v>
      </c>
      <c r="AU90" s="178">
        <v>31</v>
      </c>
      <c r="AV90" s="174"/>
      <c r="AW90" s="8"/>
    </row>
    <row r="91" spans="1:49" s="6" customFormat="1" ht="20.5" customHeight="1" x14ac:dyDescent="0.25">
      <c r="A91" s="75"/>
      <c r="B91" s="203"/>
      <c r="C91" s="86">
        <v>45444</v>
      </c>
      <c r="D91" s="96" t="s">
        <v>11</v>
      </c>
      <c r="E91" s="78" t="s">
        <v>1028</v>
      </c>
      <c r="F91" s="91" t="s">
        <v>1029</v>
      </c>
      <c r="G91" s="92" t="s">
        <v>1030</v>
      </c>
      <c r="H91" s="89"/>
      <c r="I91" s="89"/>
      <c r="J91" s="89"/>
      <c r="K91" s="89"/>
      <c r="L91" s="89"/>
      <c r="M91" s="89"/>
      <c r="N91" s="90"/>
      <c r="O91" s="98" t="s">
        <v>796</v>
      </c>
      <c r="P91" s="99">
        <v>45484</v>
      </c>
      <c r="Q91" s="210"/>
      <c r="R91" s="179"/>
      <c r="S91" s="179"/>
      <c r="T91" s="179"/>
      <c r="U91" s="179"/>
      <c r="V91" s="177"/>
      <c r="W91" s="177"/>
      <c r="X91" s="210"/>
      <c r="Y91" s="179"/>
      <c r="Z91" s="210"/>
      <c r="AA91" s="181"/>
      <c r="AB91" s="179"/>
      <c r="AC91" s="177"/>
      <c r="AD91" s="177"/>
      <c r="AE91" s="210"/>
      <c r="AF91" s="179"/>
      <c r="AG91" s="179"/>
      <c r="AH91" s="179"/>
      <c r="AI91" s="179"/>
      <c r="AJ91" s="177"/>
      <c r="AK91" s="177"/>
      <c r="AL91" s="210"/>
      <c r="AM91" s="179"/>
      <c r="AN91" s="179"/>
      <c r="AO91" s="179"/>
      <c r="AP91" s="179"/>
      <c r="AQ91" s="177"/>
      <c r="AR91" s="177"/>
      <c r="AS91" s="210"/>
      <c r="AT91" s="179"/>
      <c r="AU91" s="179"/>
      <c r="AV91" s="175"/>
      <c r="AW91" s="8"/>
    </row>
    <row r="92" spans="1:49" s="6" customFormat="1" ht="20.5" customHeight="1" x14ac:dyDescent="0.25">
      <c r="A92" s="75"/>
      <c r="B92" s="204"/>
      <c r="C92" s="86">
        <v>45444</v>
      </c>
      <c r="D92" s="96" t="s">
        <v>11</v>
      </c>
      <c r="E92" s="78" t="s">
        <v>586</v>
      </c>
      <c r="F92" s="91" t="s">
        <v>588</v>
      </c>
      <c r="G92" s="92" t="s">
        <v>589</v>
      </c>
      <c r="H92" s="89" t="s">
        <v>590</v>
      </c>
      <c r="I92" s="89"/>
      <c r="J92" s="89"/>
      <c r="K92" s="89"/>
      <c r="L92" s="89"/>
      <c r="M92" s="89"/>
      <c r="N92" s="90"/>
      <c r="O92" s="98" t="s">
        <v>796</v>
      </c>
      <c r="P92" s="99">
        <v>45484</v>
      </c>
      <c r="Q92" s="211"/>
      <c r="R92" s="183"/>
      <c r="S92" s="183"/>
      <c r="T92" s="183"/>
      <c r="U92" s="183"/>
      <c r="V92" s="184"/>
      <c r="W92" s="184"/>
      <c r="X92" s="211"/>
      <c r="Y92" s="183"/>
      <c r="Z92" s="211"/>
      <c r="AA92" s="182"/>
      <c r="AB92" s="183"/>
      <c r="AC92" s="184"/>
      <c r="AD92" s="184"/>
      <c r="AE92" s="211"/>
      <c r="AF92" s="183"/>
      <c r="AG92" s="183"/>
      <c r="AH92" s="183"/>
      <c r="AI92" s="183"/>
      <c r="AJ92" s="184"/>
      <c r="AK92" s="184"/>
      <c r="AL92" s="211"/>
      <c r="AM92" s="183"/>
      <c r="AN92" s="183"/>
      <c r="AO92" s="183"/>
      <c r="AP92" s="183"/>
      <c r="AQ92" s="184"/>
      <c r="AR92" s="184"/>
      <c r="AS92" s="211"/>
      <c r="AT92" s="183"/>
      <c r="AU92" s="183"/>
      <c r="AV92" s="198"/>
      <c r="AW92" s="8"/>
    </row>
    <row r="93" spans="1:49" s="6" customFormat="1" ht="49.5" customHeight="1" x14ac:dyDescent="0.25">
      <c r="A93" s="75" t="str">
        <f>VLOOKUP(B93,[1]Apoio!$A:$C,3,FALSE)</f>
        <v>MVE - Apuração</v>
      </c>
      <c r="B93" s="82" t="s">
        <v>1047</v>
      </c>
      <c r="C93" s="86">
        <v>45474</v>
      </c>
      <c r="D93" s="84" t="s">
        <v>84</v>
      </c>
      <c r="E93" s="78" t="s">
        <v>84</v>
      </c>
      <c r="F93" s="88"/>
      <c r="G93" s="89"/>
      <c r="H93" s="89" t="s">
        <v>84</v>
      </c>
      <c r="I93" s="89"/>
      <c r="J93" s="89"/>
      <c r="K93" s="89"/>
      <c r="L93" s="89"/>
      <c r="M93" s="89"/>
      <c r="N93" s="90"/>
      <c r="O93" s="98" t="s">
        <v>796</v>
      </c>
      <c r="P93" s="99">
        <v>45484</v>
      </c>
      <c r="Q93" s="77">
        <v>1</v>
      </c>
      <c r="R93" s="77">
        <v>2</v>
      </c>
      <c r="S93" s="77">
        <v>3</v>
      </c>
      <c r="T93" s="77">
        <v>4</v>
      </c>
      <c r="U93" s="77">
        <v>5</v>
      </c>
      <c r="V93" s="100">
        <v>6</v>
      </c>
      <c r="W93" s="100">
        <v>7</v>
      </c>
      <c r="X93" s="77">
        <v>8</v>
      </c>
      <c r="Y93" s="77">
        <v>9</v>
      </c>
      <c r="Z93" s="77">
        <v>10</v>
      </c>
      <c r="AA93" s="79">
        <v>11</v>
      </c>
      <c r="AB93" s="77">
        <v>12</v>
      </c>
      <c r="AC93" s="100">
        <v>13</v>
      </c>
      <c r="AD93" s="100">
        <v>14</v>
      </c>
      <c r="AE93" s="77">
        <v>15</v>
      </c>
      <c r="AF93" s="77">
        <v>16</v>
      </c>
      <c r="AG93" s="77">
        <v>17</v>
      </c>
      <c r="AH93" s="77">
        <v>18</v>
      </c>
      <c r="AI93" s="77">
        <v>19</v>
      </c>
      <c r="AJ93" s="100">
        <v>20</v>
      </c>
      <c r="AK93" s="100">
        <v>21</v>
      </c>
      <c r="AL93" s="77">
        <v>22</v>
      </c>
      <c r="AM93" s="77">
        <v>23</v>
      </c>
      <c r="AN93" s="77">
        <v>24</v>
      </c>
      <c r="AO93" s="77">
        <v>25</v>
      </c>
      <c r="AP93" s="77">
        <v>26</v>
      </c>
      <c r="AQ93" s="100">
        <v>27</v>
      </c>
      <c r="AR93" s="100">
        <v>28</v>
      </c>
      <c r="AS93" s="77">
        <v>29</v>
      </c>
      <c r="AT93" s="77">
        <v>30</v>
      </c>
      <c r="AU93" s="77">
        <v>31</v>
      </c>
      <c r="AV93" s="78"/>
    </row>
    <row r="94" spans="1:49" s="6" customFormat="1" ht="36" customHeight="1" x14ac:dyDescent="0.25">
      <c r="A94" s="75" t="str">
        <f>VLOOKUP(B94,[1]Apoio!$A:$C,3,FALSE)</f>
        <v>MCP - Liquidação</v>
      </c>
      <c r="B94" s="82" t="s">
        <v>168</v>
      </c>
      <c r="C94" s="86">
        <v>45413</v>
      </c>
      <c r="D94" s="84" t="s">
        <v>132</v>
      </c>
      <c r="E94" s="78" t="s">
        <v>84</v>
      </c>
      <c r="F94" s="88"/>
      <c r="G94" s="89"/>
      <c r="H94" s="89" t="s">
        <v>84</v>
      </c>
      <c r="I94" s="89"/>
      <c r="J94" s="89"/>
      <c r="K94" s="89"/>
      <c r="L94" s="89"/>
      <c r="M94" s="89"/>
      <c r="N94" s="90"/>
      <c r="O94" s="98" t="s">
        <v>796</v>
      </c>
      <c r="P94" s="99">
        <v>45484</v>
      </c>
      <c r="Q94" s="77">
        <v>1</v>
      </c>
      <c r="R94" s="77">
        <v>2</v>
      </c>
      <c r="S94" s="77">
        <v>3</v>
      </c>
      <c r="T94" s="77">
        <v>4</v>
      </c>
      <c r="U94" s="77">
        <v>5</v>
      </c>
      <c r="V94" s="100">
        <v>6</v>
      </c>
      <c r="W94" s="100">
        <v>7</v>
      </c>
      <c r="X94" s="77">
        <v>8</v>
      </c>
      <c r="Y94" s="77">
        <v>9</v>
      </c>
      <c r="Z94" s="77">
        <v>10</v>
      </c>
      <c r="AA94" s="79">
        <v>11</v>
      </c>
      <c r="AB94" s="77">
        <v>12</v>
      </c>
      <c r="AC94" s="100">
        <v>13</v>
      </c>
      <c r="AD94" s="100">
        <v>14</v>
      </c>
      <c r="AE94" s="77">
        <v>15</v>
      </c>
      <c r="AF94" s="77">
        <v>16</v>
      </c>
      <c r="AG94" s="77">
        <v>17</v>
      </c>
      <c r="AH94" s="77">
        <v>18</v>
      </c>
      <c r="AI94" s="77">
        <v>19</v>
      </c>
      <c r="AJ94" s="100">
        <v>20</v>
      </c>
      <c r="AK94" s="100">
        <v>21</v>
      </c>
      <c r="AL94" s="77">
        <v>22</v>
      </c>
      <c r="AM94" s="77">
        <v>23</v>
      </c>
      <c r="AN94" s="77">
        <v>24</v>
      </c>
      <c r="AO94" s="77">
        <v>25</v>
      </c>
      <c r="AP94" s="77">
        <v>26</v>
      </c>
      <c r="AQ94" s="100">
        <v>27</v>
      </c>
      <c r="AR94" s="100">
        <v>28</v>
      </c>
      <c r="AS94" s="77">
        <v>29</v>
      </c>
      <c r="AT94" s="77">
        <v>30</v>
      </c>
      <c r="AU94" s="77">
        <v>31</v>
      </c>
      <c r="AV94" s="78"/>
      <c r="AW94" s="8"/>
    </row>
    <row r="95" spans="1:49" s="6" customFormat="1" ht="36.75" customHeight="1" x14ac:dyDescent="0.25">
      <c r="A95" s="75" t="str">
        <f>VLOOKUP(B95,[1]Apoio!$A:$C,3,FALSE)</f>
        <v>Penalidades - Liquidação</v>
      </c>
      <c r="B95" s="82" t="s">
        <v>169</v>
      </c>
      <c r="C95" s="86">
        <v>45444</v>
      </c>
      <c r="D95" s="84" t="s">
        <v>133</v>
      </c>
      <c r="E95" s="78" t="s">
        <v>84</v>
      </c>
      <c r="F95" s="91"/>
      <c r="G95" s="89"/>
      <c r="H95" s="89" t="s">
        <v>84</v>
      </c>
      <c r="I95" s="89"/>
      <c r="J95" s="89"/>
      <c r="K95" s="89"/>
      <c r="L95" s="89"/>
      <c r="M95" s="89"/>
      <c r="N95" s="90"/>
      <c r="O95" s="98" t="s">
        <v>796</v>
      </c>
      <c r="P95" s="99">
        <v>45484</v>
      </c>
      <c r="Q95" s="77">
        <v>1</v>
      </c>
      <c r="R95" s="77">
        <v>2</v>
      </c>
      <c r="S95" s="77">
        <v>3</v>
      </c>
      <c r="T95" s="77">
        <v>4</v>
      </c>
      <c r="U95" s="77">
        <v>5</v>
      </c>
      <c r="V95" s="100">
        <v>6</v>
      </c>
      <c r="W95" s="100">
        <v>7</v>
      </c>
      <c r="X95" s="77">
        <v>8</v>
      </c>
      <c r="Y95" s="77">
        <v>9</v>
      </c>
      <c r="Z95" s="77">
        <v>10</v>
      </c>
      <c r="AA95" s="79">
        <v>11</v>
      </c>
      <c r="AB95" s="77">
        <v>12</v>
      </c>
      <c r="AC95" s="100">
        <v>13</v>
      </c>
      <c r="AD95" s="100">
        <v>14</v>
      </c>
      <c r="AE95" s="77">
        <v>15</v>
      </c>
      <c r="AF95" s="77">
        <v>16</v>
      </c>
      <c r="AG95" s="77">
        <v>17</v>
      </c>
      <c r="AH95" s="77">
        <v>18</v>
      </c>
      <c r="AI95" s="77">
        <v>19</v>
      </c>
      <c r="AJ95" s="100">
        <v>20</v>
      </c>
      <c r="AK95" s="100">
        <v>21</v>
      </c>
      <c r="AL95" s="77">
        <v>22</v>
      </c>
      <c r="AM95" s="77">
        <v>23</v>
      </c>
      <c r="AN95" s="77">
        <v>24</v>
      </c>
      <c r="AO95" s="77">
        <v>25</v>
      </c>
      <c r="AP95" s="77">
        <v>26</v>
      </c>
      <c r="AQ95" s="100">
        <v>27</v>
      </c>
      <c r="AR95" s="100">
        <v>28</v>
      </c>
      <c r="AS95" s="77">
        <v>29</v>
      </c>
      <c r="AT95" s="77">
        <v>30</v>
      </c>
      <c r="AU95" s="77">
        <v>31</v>
      </c>
      <c r="AV95" s="78"/>
      <c r="AW95" s="8"/>
    </row>
    <row r="96" spans="1:49" s="6" customFormat="1" ht="51.75" customHeight="1" x14ac:dyDescent="0.25">
      <c r="A96" s="75" t="str">
        <f>VLOOKUP(B96,[1]Apoio!$A:$C,3,FALSE)</f>
        <v>Energia de Reserva - Cessão Biomassa</v>
      </c>
      <c r="B96" s="82" t="s">
        <v>397</v>
      </c>
      <c r="C96" s="86">
        <v>45413</v>
      </c>
      <c r="D96" s="84" t="s">
        <v>24</v>
      </c>
      <c r="E96" s="78" t="s">
        <v>400</v>
      </c>
      <c r="F96" s="91" t="s">
        <v>727</v>
      </c>
      <c r="G96" s="89"/>
      <c r="H96" s="89"/>
      <c r="I96" s="89"/>
      <c r="J96" s="89"/>
      <c r="K96" s="89"/>
      <c r="L96" s="89"/>
      <c r="M96" s="89"/>
      <c r="N96" s="90"/>
      <c r="O96" s="98" t="s">
        <v>796</v>
      </c>
      <c r="P96" s="99">
        <v>45484</v>
      </c>
      <c r="Q96" s="77">
        <v>1</v>
      </c>
      <c r="R96" s="77">
        <v>2</v>
      </c>
      <c r="S96" s="77">
        <v>3</v>
      </c>
      <c r="T96" s="77">
        <v>4</v>
      </c>
      <c r="U96" s="77">
        <v>5</v>
      </c>
      <c r="V96" s="100">
        <v>6</v>
      </c>
      <c r="W96" s="100">
        <v>7</v>
      </c>
      <c r="X96" s="77">
        <v>8</v>
      </c>
      <c r="Y96" s="77">
        <v>9</v>
      </c>
      <c r="Z96" s="77">
        <v>10</v>
      </c>
      <c r="AA96" s="79">
        <v>11</v>
      </c>
      <c r="AB96" s="77">
        <v>12</v>
      </c>
      <c r="AC96" s="100">
        <v>13</v>
      </c>
      <c r="AD96" s="100">
        <v>14</v>
      </c>
      <c r="AE96" s="77">
        <v>15</v>
      </c>
      <c r="AF96" s="77">
        <v>16</v>
      </c>
      <c r="AG96" s="77">
        <v>17</v>
      </c>
      <c r="AH96" s="77">
        <v>18</v>
      </c>
      <c r="AI96" s="77">
        <v>19</v>
      </c>
      <c r="AJ96" s="100">
        <v>20</v>
      </c>
      <c r="AK96" s="100">
        <v>21</v>
      </c>
      <c r="AL96" s="77">
        <v>22</v>
      </c>
      <c r="AM96" s="77">
        <v>23</v>
      </c>
      <c r="AN96" s="77">
        <v>24</v>
      </c>
      <c r="AO96" s="77">
        <v>25</v>
      </c>
      <c r="AP96" s="77">
        <v>26</v>
      </c>
      <c r="AQ96" s="100">
        <v>27</v>
      </c>
      <c r="AR96" s="100">
        <v>28</v>
      </c>
      <c r="AS96" s="77">
        <v>29</v>
      </c>
      <c r="AT96" s="77">
        <v>30</v>
      </c>
      <c r="AU96" s="77">
        <v>31</v>
      </c>
      <c r="AV96" s="78" t="s">
        <v>962</v>
      </c>
      <c r="AW96" s="8"/>
    </row>
    <row r="97" spans="1:49" s="6" customFormat="1" ht="58" x14ac:dyDescent="0.25">
      <c r="A97" s="75" t="str">
        <f>VLOOKUP(B97,[1]Apoio!$A:$C,3,FALSE)</f>
        <v>Monitoramento Prudencial</v>
      </c>
      <c r="B97" s="82" t="s">
        <v>1011</v>
      </c>
      <c r="C97" s="86">
        <v>45444</v>
      </c>
      <c r="D97" s="84" t="s">
        <v>84</v>
      </c>
      <c r="E97" s="78" t="s">
        <v>84</v>
      </c>
      <c r="F97" s="89"/>
      <c r="G97" s="89"/>
      <c r="H97" s="89" t="s">
        <v>84</v>
      </c>
      <c r="I97" s="89"/>
      <c r="J97" s="89"/>
      <c r="K97" s="89"/>
      <c r="L97" s="89"/>
      <c r="M97" s="89"/>
      <c r="N97" s="90"/>
      <c r="O97" s="98" t="s">
        <v>796</v>
      </c>
      <c r="P97" s="99">
        <v>45484</v>
      </c>
      <c r="Q97" s="77">
        <v>1</v>
      </c>
      <c r="R97" s="77">
        <v>2</v>
      </c>
      <c r="S97" s="77">
        <v>3</v>
      </c>
      <c r="T97" s="77">
        <v>4</v>
      </c>
      <c r="U97" s="77">
        <v>5</v>
      </c>
      <c r="V97" s="100">
        <v>6</v>
      </c>
      <c r="W97" s="100">
        <v>7</v>
      </c>
      <c r="X97" s="77">
        <v>8</v>
      </c>
      <c r="Y97" s="77">
        <v>9</v>
      </c>
      <c r="Z97" s="77">
        <v>10</v>
      </c>
      <c r="AA97" s="79">
        <v>11</v>
      </c>
      <c r="AB97" s="77">
        <v>12</v>
      </c>
      <c r="AC97" s="100">
        <v>13</v>
      </c>
      <c r="AD97" s="100">
        <v>14</v>
      </c>
      <c r="AE97" s="77">
        <v>15</v>
      </c>
      <c r="AF97" s="77">
        <v>16</v>
      </c>
      <c r="AG97" s="77">
        <v>17</v>
      </c>
      <c r="AH97" s="77">
        <v>18</v>
      </c>
      <c r="AI97" s="77">
        <v>19</v>
      </c>
      <c r="AJ97" s="100">
        <v>20</v>
      </c>
      <c r="AK97" s="100">
        <v>21</v>
      </c>
      <c r="AL97" s="77">
        <v>22</v>
      </c>
      <c r="AM97" s="77">
        <v>23</v>
      </c>
      <c r="AN97" s="77">
        <v>24</v>
      </c>
      <c r="AO97" s="77">
        <v>25</v>
      </c>
      <c r="AP97" s="77">
        <v>26</v>
      </c>
      <c r="AQ97" s="100">
        <v>27</v>
      </c>
      <c r="AR97" s="100">
        <v>28</v>
      </c>
      <c r="AS97" s="77">
        <v>29</v>
      </c>
      <c r="AT97" s="77">
        <v>30</v>
      </c>
      <c r="AU97" s="77">
        <v>31</v>
      </c>
      <c r="AV97" s="78"/>
    </row>
    <row r="98" spans="1:49" s="6" customFormat="1" ht="36" customHeight="1" x14ac:dyDescent="0.25">
      <c r="A98" s="75" t="str">
        <f>VLOOKUP(B98,[1]Apoio!$A:$C,3,FALSE)</f>
        <v>Contrato</v>
      </c>
      <c r="B98" s="87" t="s">
        <v>348</v>
      </c>
      <c r="C98" s="86">
        <v>45444</v>
      </c>
      <c r="D98" s="84" t="s">
        <v>957</v>
      </c>
      <c r="E98" s="78" t="s">
        <v>84</v>
      </c>
      <c r="F98" s="88"/>
      <c r="G98" s="89"/>
      <c r="H98" s="89" t="s">
        <v>84</v>
      </c>
      <c r="I98" s="89"/>
      <c r="J98" s="89"/>
      <c r="K98" s="89"/>
      <c r="L98" s="89"/>
      <c r="M98" s="89"/>
      <c r="N98" s="90"/>
      <c r="O98" s="98" t="s">
        <v>796</v>
      </c>
      <c r="P98" s="99">
        <v>45485</v>
      </c>
      <c r="Q98" s="77">
        <v>1</v>
      </c>
      <c r="R98" s="77">
        <v>2</v>
      </c>
      <c r="S98" s="77">
        <v>3</v>
      </c>
      <c r="T98" s="77">
        <v>4</v>
      </c>
      <c r="U98" s="77">
        <v>5</v>
      </c>
      <c r="V98" s="100">
        <v>6</v>
      </c>
      <c r="W98" s="100">
        <v>7</v>
      </c>
      <c r="X98" s="77">
        <v>8</v>
      </c>
      <c r="Y98" s="77">
        <v>9</v>
      </c>
      <c r="Z98" s="77">
        <v>10</v>
      </c>
      <c r="AA98" s="77">
        <v>11</v>
      </c>
      <c r="AB98" s="79">
        <v>12</v>
      </c>
      <c r="AC98" s="100">
        <v>13</v>
      </c>
      <c r="AD98" s="100">
        <v>14</v>
      </c>
      <c r="AE98" s="77">
        <v>15</v>
      </c>
      <c r="AF98" s="77">
        <v>16</v>
      </c>
      <c r="AG98" s="77">
        <v>17</v>
      </c>
      <c r="AH98" s="77">
        <v>18</v>
      </c>
      <c r="AI98" s="77">
        <v>19</v>
      </c>
      <c r="AJ98" s="100">
        <v>20</v>
      </c>
      <c r="AK98" s="100">
        <v>21</v>
      </c>
      <c r="AL98" s="77">
        <v>22</v>
      </c>
      <c r="AM98" s="77">
        <v>23</v>
      </c>
      <c r="AN98" s="77">
        <v>24</v>
      </c>
      <c r="AO98" s="77">
        <v>25</v>
      </c>
      <c r="AP98" s="77">
        <v>26</v>
      </c>
      <c r="AQ98" s="100">
        <v>27</v>
      </c>
      <c r="AR98" s="100">
        <v>28</v>
      </c>
      <c r="AS98" s="77">
        <v>29</v>
      </c>
      <c r="AT98" s="77">
        <v>30</v>
      </c>
      <c r="AU98" s="77">
        <v>31</v>
      </c>
      <c r="AV98" s="78"/>
      <c r="AW98" s="8"/>
    </row>
    <row r="99" spans="1:49" s="6" customFormat="1" ht="36" customHeight="1" x14ac:dyDescent="0.25">
      <c r="A99" s="75" t="str">
        <f>VLOOKUP(B99,[1]Apoio!$A:$C,3,FALSE)</f>
        <v>Medição - Resultados</v>
      </c>
      <c r="B99" s="82" t="s">
        <v>175</v>
      </c>
      <c r="C99" s="86">
        <v>45444</v>
      </c>
      <c r="D99" s="84" t="s">
        <v>12</v>
      </c>
      <c r="E99" s="78" t="s">
        <v>84</v>
      </c>
      <c r="F99" s="91"/>
      <c r="G99" s="89"/>
      <c r="H99" s="89" t="s">
        <v>84</v>
      </c>
      <c r="I99" s="89"/>
      <c r="J99" s="89"/>
      <c r="K99" s="89"/>
      <c r="L99" s="89"/>
      <c r="M99" s="89"/>
      <c r="N99" s="90"/>
      <c r="O99" s="98" t="s">
        <v>796</v>
      </c>
      <c r="P99" s="99">
        <v>45485</v>
      </c>
      <c r="Q99" s="77">
        <v>1</v>
      </c>
      <c r="R99" s="77">
        <v>2</v>
      </c>
      <c r="S99" s="77">
        <v>3</v>
      </c>
      <c r="T99" s="77">
        <v>4</v>
      </c>
      <c r="U99" s="77">
        <v>5</v>
      </c>
      <c r="V99" s="100">
        <v>6</v>
      </c>
      <c r="W99" s="100">
        <v>7</v>
      </c>
      <c r="X99" s="77">
        <v>8</v>
      </c>
      <c r="Y99" s="77">
        <v>9</v>
      </c>
      <c r="Z99" s="77">
        <v>10</v>
      </c>
      <c r="AA99" s="77">
        <v>11</v>
      </c>
      <c r="AB99" s="79">
        <v>12</v>
      </c>
      <c r="AC99" s="100">
        <v>13</v>
      </c>
      <c r="AD99" s="100">
        <v>14</v>
      </c>
      <c r="AE99" s="77">
        <v>15</v>
      </c>
      <c r="AF99" s="77">
        <v>16</v>
      </c>
      <c r="AG99" s="77">
        <v>17</v>
      </c>
      <c r="AH99" s="77">
        <v>18</v>
      </c>
      <c r="AI99" s="77">
        <v>19</v>
      </c>
      <c r="AJ99" s="100">
        <v>20</v>
      </c>
      <c r="AK99" s="100">
        <v>21</v>
      </c>
      <c r="AL99" s="77">
        <v>22</v>
      </c>
      <c r="AM99" s="77">
        <v>23</v>
      </c>
      <c r="AN99" s="77">
        <v>24</v>
      </c>
      <c r="AO99" s="77">
        <v>25</v>
      </c>
      <c r="AP99" s="77">
        <v>26</v>
      </c>
      <c r="AQ99" s="100">
        <v>27</v>
      </c>
      <c r="AR99" s="100">
        <v>28</v>
      </c>
      <c r="AS99" s="77">
        <v>29</v>
      </c>
      <c r="AT99" s="77">
        <v>30</v>
      </c>
      <c r="AU99" s="77">
        <v>31</v>
      </c>
      <c r="AV99" s="78"/>
      <c r="AW99" s="8"/>
    </row>
    <row r="100" spans="1:49" s="6" customFormat="1" ht="48" customHeight="1" x14ac:dyDescent="0.25">
      <c r="A100" s="75" t="str">
        <f>VLOOKUP(B100,[1]Apoio!$A:$C,3,FALSE)</f>
        <v>Receita de Venda</v>
      </c>
      <c r="B100" s="87" t="s">
        <v>528</v>
      </c>
      <c r="C100" s="86">
        <v>45444</v>
      </c>
      <c r="D100" s="84" t="s">
        <v>12</v>
      </c>
      <c r="E100" s="78" t="s">
        <v>84</v>
      </c>
      <c r="F100" s="88"/>
      <c r="G100" s="89"/>
      <c r="H100" s="89" t="s">
        <v>84</v>
      </c>
      <c r="I100" s="89"/>
      <c r="J100" s="89"/>
      <c r="K100" s="89"/>
      <c r="L100" s="89"/>
      <c r="M100" s="89"/>
      <c r="N100" s="90"/>
      <c r="O100" s="98" t="s">
        <v>796</v>
      </c>
      <c r="P100" s="99">
        <v>45485</v>
      </c>
      <c r="Q100" s="77">
        <v>1</v>
      </c>
      <c r="R100" s="77">
        <v>2</v>
      </c>
      <c r="S100" s="77">
        <v>3</v>
      </c>
      <c r="T100" s="77">
        <v>4</v>
      </c>
      <c r="U100" s="77">
        <v>5</v>
      </c>
      <c r="V100" s="100">
        <v>6</v>
      </c>
      <c r="W100" s="100">
        <v>7</v>
      </c>
      <c r="X100" s="77">
        <v>8</v>
      </c>
      <c r="Y100" s="77">
        <v>9</v>
      </c>
      <c r="Z100" s="77">
        <v>10</v>
      </c>
      <c r="AA100" s="77">
        <v>11</v>
      </c>
      <c r="AB100" s="79">
        <v>12</v>
      </c>
      <c r="AC100" s="100">
        <v>13</v>
      </c>
      <c r="AD100" s="100">
        <v>14</v>
      </c>
      <c r="AE100" s="77">
        <v>15</v>
      </c>
      <c r="AF100" s="77">
        <v>16</v>
      </c>
      <c r="AG100" s="77">
        <v>17</v>
      </c>
      <c r="AH100" s="77">
        <v>18</v>
      </c>
      <c r="AI100" s="77">
        <v>19</v>
      </c>
      <c r="AJ100" s="100">
        <v>20</v>
      </c>
      <c r="AK100" s="100">
        <v>21</v>
      </c>
      <c r="AL100" s="77">
        <v>22</v>
      </c>
      <c r="AM100" s="77">
        <v>23</v>
      </c>
      <c r="AN100" s="77">
        <v>24</v>
      </c>
      <c r="AO100" s="77">
        <v>25</v>
      </c>
      <c r="AP100" s="77">
        <v>26</v>
      </c>
      <c r="AQ100" s="100">
        <v>27</v>
      </c>
      <c r="AR100" s="100">
        <v>28</v>
      </c>
      <c r="AS100" s="77">
        <v>29</v>
      </c>
      <c r="AT100" s="77">
        <v>30</v>
      </c>
      <c r="AU100" s="77">
        <v>31</v>
      </c>
      <c r="AV100" s="78"/>
    </row>
    <row r="101" spans="1:49" s="6" customFormat="1" ht="45.75" customHeight="1" x14ac:dyDescent="0.25">
      <c r="A101" s="75" t="str">
        <f>VLOOKUP(B101,[1]Apoio!$A:$C,3,FALSE)</f>
        <v>Receita de Venda</v>
      </c>
      <c r="B101" s="87" t="s">
        <v>530</v>
      </c>
      <c r="C101" s="86">
        <v>45444</v>
      </c>
      <c r="D101" s="84" t="s">
        <v>12</v>
      </c>
      <c r="E101" s="78" t="s">
        <v>84</v>
      </c>
      <c r="F101" s="91"/>
      <c r="G101" s="89"/>
      <c r="H101" s="89" t="s">
        <v>84</v>
      </c>
      <c r="I101" s="89"/>
      <c r="J101" s="89"/>
      <c r="K101" s="89"/>
      <c r="L101" s="89"/>
      <c r="M101" s="89"/>
      <c r="N101" s="90"/>
      <c r="O101" s="98" t="s">
        <v>796</v>
      </c>
      <c r="P101" s="99">
        <v>45485</v>
      </c>
      <c r="Q101" s="77">
        <v>1</v>
      </c>
      <c r="R101" s="77">
        <v>2</v>
      </c>
      <c r="S101" s="77">
        <v>3</v>
      </c>
      <c r="T101" s="77">
        <v>4</v>
      </c>
      <c r="U101" s="77">
        <v>5</v>
      </c>
      <c r="V101" s="100">
        <v>6</v>
      </c>
      <c r="W101" s="100">
        <v>7</v>
      </c>
      <c r="X101" s="77">
        <v>8</v>
      </c>
      <c r="Y101" s="77">
        <v>9</v>
      </c>
      <c r="Z101" s="77">
        <v>10</v>
      </c>
      <c r="AA101" s="77">
        <v>11</v>
      </c>
      <c r="AB101" s="79">
        <v>12</v>
      </c>
      <c r="AC101" s="100">
        <v>13</v>
      </c>
      <c r="AD101" s="100">
        <v>14</v>
      </c>
      <c r="AE101" s="77">
        <v>15</v>
      </c>
      <c r="AF101" s="77">
        <v>16</v>
      </c>
      <c r="AG101" s="77">
        <v>17</v>
      </c>
      <c r="AH101" s="77">
        <v>18</v>
      </c>
      <c r="AI101" s="77">
        <v>19</v>
      </c>
      <c r="AJ101" s="100">
        <v>20</v>
      </c>
      <c r="AK101" s="100">
        <v>21</v>
      </c>
      <c r="AL101" s="77">
        <v>22</v>
      </c>
      <c r="AM101" s="77">
        <v>23</v>
      </c>
      <c r="AN101" s="77">
        <v>24</v>
      </c>
      <c r="AO101" s="77">
        <v>25</v>
      </c>
      <c r="AP101" s="77">
        <v>26</v>
      </c>
      <c r="AQ101" s="100">
        <v>27</v>
      </c>
      <c r="AR101" s="100">
        <v>28</v>
      </c>
      <c r="AS101" s="77">
        <v>29</v>
      </c>
      <c r="AT101" s="77">
        <v>30</v>
      </c>
      <c r="AU101" s="77">
        <v>31</v>
      </c>
      <c r="AV101" s="80"/>
      <c r="AW101" s="8"/>
    </row>
    <row r="102" spans="1:49" s="6" customFormat="1" ht="48" customHeight="1" x14ac:dyDescent="0.25">
      <c r="A102" s="75" t="str">
        <f>VLOOKUP(B102,[1]Apoio!$A:$C,3,FALSE)</f>
        <v>Contrato</v>
      </c>
      <c r="B102" s="87" t="s">
        <v>4</v>
      </c>
      <c r="C102" s="86">
        <v>45444</v>
      </c>
      <c r="D102" s="84" t="s">
        <v>12</v>
      </c>
      <c r="E102" s="78" t="s">
        <v>84</v>
      </c>
      <c r="F102" s="91"/>
      <c r="G102" s="89"/>
      <c r="H102" s="89" t="s">
        <v>84</v>
      </c>
      <c r="I102" s="89"/>
      <c r="J102" s="89"/>
      <c r="K102" s="89"/>
      <c r="L102" s="89"/>
      <c r="M102" s="89"/>
      <c r="N102" s="90"/>
      <c r="O102" s="98" t="s">
        <v>796</v>
      </c>
      <c r="P102" s="99">
        <v>45485</v>
      </c>
      <c r="Q102" s="77">
        <v>1</v>
      </c>
      <c r="R102" s="77">
        <v>2</v>
      </c>
      <c r="S102" s="77">
        <v>3</v>
      </c>
      <c r="T102" s="77">
        <v>4</v>
      </c>
      <c r="U102" s="77">
        <v>5</v>
      </c>
      <c r="V102" s="100">
        <v>6</v>
      </c>
      <c r="W102" s="100">
        <v>7</v>
      </c>
      <c r="X102" s="77">
        <v>8</v>
      </c>
      <c r="Y102" s="77">
        <v>9</v>
      </c>
      <c r="Z102" s="77">
        <v>10</v>
      </c>
      <c r="AA102" s="77">
        <v>11</v>
      </c>
      <c r="AB102" s="79">
        <v>12</v>
      </c>
      <c r="AC102" s="100">
        <v>13</v>
      </c>
      <c r="AD102" s="100">
        <v>14</v>
      </c>
      <c r="AE102" s="77">
        <v>15</v>
      </c>
      <c r="AF102" s="77">
        <v>16</v>
      </c>
      <c r="AG102" s="77">
        <v>17</v>
      </c>
      <c r="AH102" s="77">
        <v>18</v>
      </c>
      <c r="AI102" s="77">
        <v>19</v>
      </c>
      <c r="AJ102" s="100">
        <v>20</v>
      </c>
      <c r="AK102" s="100">
        <v>21</v>
      </c>
      <c r="AL102" s="77">
        <v>22</v>
      </c>
      <c r="AM102" s="77">
        <v>23</v>
      </c>
      <c r="AN102" s="77">
        <v>24</v>
      </c>
      <c r="AO102" s="77">
        <v>25</v>
      </c>
      <c r="AP102" s="77">
        <v>26</v>
      </c>
      <c r="AQ102" s="100">
        <v>27</v>
      </c>
      <c r="AR102" s="100">
        <v>28</v>
      </c>
      <c r="AS102" s="77">
        <v>29</v>
      </c>
      <c r="AT102" s="77">
        <v>30</v>
      </c>
      <c r="AU102" s="77">
        <v>31</v>
      </c>
      <c r="AV102" s="78"/>
      <c r="AW102" s="8"/>
    </row>
    <row r="103" spans="1:49" s="6" customFormat="1" ht="20.5" customHeight="1" x14ac:dyDescent="0.25">
      <c r="A103" s="75" t="str">
        <f>VLOOKUP(B103,[1]Apoio!$A:$C,3,FALSE)</f>
        <v>Medição Contábil</v>
      </c>
      <c r="B103" s="202" t="s">
        <v>1010</v>
      </c>
      <c r="C103" s="86">
        <v>45444</v>
      </c>
      <c r="D103" s="96" t="s">
        <v>12</v>
      </c>
      <c r="E103" s="78" t="s">
        <v>77</v>
      </c>
      <c r="F103" s="91" t="s">
        <v>760</v>
      </c>
      <c r="G103" s="92" t="s">
        <v>761</v>
      </c>
      <c r="H103" s="92" t="s">
        <v>762</v>
      </c>
      <c r="I103" s="92" t="s">
        <v>763</v>
      </c>
      <c r="J103" s="89"/>
      <c r="K103" s="89"/>
      <c r="L103" s="89"/>
      <c r="M103" s="89"/>
      <c r="N103" s="90"/>
      <c r="O103" s="98" t="s">
        <v>796</v>
      </c>
      <c r="P103" s="99">
        <v>45485</v>
      </c>
      <c r="Q103" s="209">
        <v>1</v>
      </c>
      <c r="R103" s="178">
        <v>2</v>
      </c>
      <c r="S103" s="178">
        <v>3</v>
      </c>
      <c r="T103" s="178">
        <v>4</v>
      </c>
      <c r="U103" s="178">
        <v>5</v>
      </c>
      <c r="V103" s="176">
        <v>6</v>
      </c>
      <c r="W103" s="176">
        <v>7</v>
      </c>
      <c r="X103" s="209">
        <v>8</v>
      </c>
      <c r="Y103" s="178">
        <v>9</v>
      </c>
      <c r="Z103" s="178">
        <v>10</v>
      </c>
      <c r="AA103" s="209">
        <v>11</v>
      </c>
      <c r="AB103" s="180">
        <v>12</v>
      </c>
      <c r="AC103" s="176">
        <v>13</v>
      </c>
      <c r="AD103" s="176">
        <v>14</v>
      </c>
      <c r="AE103" s="209">
        <v>15</v>
      </c>
      <c r="AF103" s="178">
        <v>16</v>
      </c>
      <c r="AG103" s="178">
        <v>17</v>
      </c>
      <c r="AH103" s="178">
        <v>18</v>
      </c>
      <c r="AI103" s="178">
        <v>19</v>
      </c>
      <c r="AJ103" s="176">
        <v>20</v>
      </c>
      <c r="AK103" s="176">
        <v>21</v>
      </c>
      <c r="AL103" s="209">
        <v>22</v>
      </c>
      <c r="AM103" s="178">
        <v>23</v>
      </c>
      <c r="AN103" s="178">
        <v>24</v>
      </c>
      <c r="AO103" s="178">
        <v>25</v>
      </c>
      <c r="AP103" s="178">
        <v>26</v>
      </c>
      <c r="AQ103" s="176">
        <v>27</v>
      </c>
      <c r="AR103" s="176">
        <v>28</v>
      </c>
      <c r="AS103" s="209">
        <v>29</v>
      </c>
      <c r="AT103" s="178">
        <v>30</v>
      </c>
      <c r="AU103" s="178">
        <v>31</v>
      </c>
      <c r="AV103" s="174"/>
      <c r="AW103" s="8"/>
    </row>
    <row r="104" spans="1:49" s="6" customFormat="1" ht="20.5" customHeight="1" x14ac:dyDescent="0.25">
      <c r="A104" s="75"/>
      <c r="B104" s="203"/>
      <c r="C104" s="86">
        <v>45444</v>
      </c>
      <c r="D104" s="96" t="s">
        <v>12</v>
      </c>
      <c r="E104" s="78" t="s">
        <v>1028</v>
      </c>
      <c r="F104" s="91" t="s">
        <v>1029</v>
      </c>
      <c r="G104" s="92" t="s">
        <v>1030</v>
      </c>
      <c r="H104" s="89"/>
      <c r="I104" s="89"/>
      <c r="J104" s="89"/>
      <c r="K104" s="89"/>
      <c r="L104" s="89"/>
      <c r="M104" s="89"/>
      <c r="N104" s="90"/>
      <c r="O104" s="98" t="s">
        <v>796</v>
      </c>
      <c r="P104" s="99">
        <v>45485</v>
      </c>
      <c r="Q104" s="210"/>
      <c r="R104" s="179"/>
      <c r="S104" s="179"/>
      <c r="T104" s="179"/>
      <c r="U104" s="179"/>
      <c r="V104" s="177"/>
      <c r="W104" s="177"/>
      <c r="X104" s="210"/>
      <c r="Y104" s="179"/>
      <c r="Z104" s="179"/>
      <c r="AA104" s="210"/>
      <c r="AB104" s="181"/>
      <c r="AC104" s="177"/>
      <c r="AD104" s="177"/>
      <c r="AE104" s="210"/>
      <c r="AF104" s="179"/>
      <c r="AG104" s="179"/>
      <c r="AH104" s="179"/>
      <c r="AI104" s="179"/>
      <c r="AJ104" s="177"/>
      <c r="AK104" s="177"/>
      <c r="AL104" s="210"/>
      <c r="AM104" s="179"/>
      <c r="AN104" s="179"/>
      <c r="AO104" s="179"/>
      <c r="AP104" s="179"/>
      <c r="AQ104" s="177"/>
      <c r="AR104" s="177"/>
      <c r="AS104" s="210"/>
      <c r="AT104" s="179"/>
      <c r="AU104" s="179"/>
      <c r="AV104" s="175"/>
      <c r="AW104" s="8"/>
    </row>
    <row r="105" spans="1:49" s="6" customFormat="1" ht="20.5" customHeight="1" x14ac:dyDescent="0.25">
      <c r="A105" s="75"/>
      <c r="B105" s="204"/>
      <c r="C105" s="86">
        <v>45444</v>
      </c>
      <c r="D105" s="96" t="s">
        <v>12</v>
      </c>
      <c r="E105" s="78" t="s">
        <v>586</v>
      </c>
      <c r="F105" s="91" t="s">
        <v>588</v>
      </c>
      <c r="G105" s="92" t="s">
        <v>589</v>
      </c>
      <c r="H105" s="89" t="s">
        <v>590</v>
      </c>
      <c r="I105" s="89"/>
      <c r="J105" s="89"/>
      <c r="K105" s="89"/>
      <c r="L105" s="89"/>
      <c r="M105" s="89"/>
      <c r="N105" s="90"/>
      <c r="O105" s="98" t="s">
        <v>796</v>
      </c>
      <c r="P105" s="99">
        <v>45485</v>
      </c>
      <c r="Q105" s="211"/>
      <c r="R105" s="183"/>
      <c r="S105" s="183"/>
      <c r="T105" s="183"/>
      <c r="U105" s="183"/>
      <c r="V105" s="184"/>
      <c r="W105" s="184"/>
      <c r="X105" s="211"/>
      <c r="Y105" s="183"/>
      <c r="Z105" s="183"/>
      <c r="AA105" s="211"/>
      <c r="AB105" s="182"/>
      <c r="AC105" s="184"/>
      <c r="AD105" s="184"/>
      <c r="AE105" s="211"/>
      <c r="AF105" s="183"/>
      <c r="AG105" s="183"/>
      <c r="AH105" s="183"/>
      <c r="AI105" s="183"/>
      <c r="AJ105" s="184"/>
      <c r="AK105" s="184"/>
      <c r="AL105" s="211"/>
      <c r="AM105" s="183"/>
      <c r="AN105" s="183"/>
      <c r="AO105" s="183"/>
      <c r="AP105" s="183"/>
      <c r="AQ105" s="184"/>
      <c r="AR105" s="184"/>
      <c r="AS105" s="211"/>
      <c r="AT105" s="183"/>
      <c r="AU105" s="183"/>
      <c r="AV105" s="198"/>
      <c r="AW105" s="8"/>
    </row>
    <row r="106" spans="1:49" s="6" customFormat="1" ht="58" x14ac:dyDescent="0.25">
      <c r="A106" s="75" t="str">
        <f>VLOOKUP(B106,[1]Apoio!$A:$C,3,FALSE)</f>
        <v>Monitoramento Prudencial</v>
      </c>
      <c r="B106" s="82" t="s">
        <v>1013</v>
      </c>
      <c r="C106" s="86">
        <v>45444</v>
      </c>
      <c r="D106" s="84" t="s">
        <v>930</v>
      </c>
      <c r="E106" s="78" t="s">
        <v>84</v>
      </c>
      <c r="F106" s="89"/>
      <c r="G106" s="89"/>
      <c r="H106" s="89" t="s">
        <v>84</v>
      </c>
      <c r="I106" s="89"/>
      <c r="J106" s="89"/>
      <c r="K106" s="89"/>
      <c r="L106" s="89"/>
      <c r="M106" s="89"/>
      <c r="N106" s="90"/>
      <c r="O106" s="98" t="s">
        <v>796</v>
      </c>
      <c r="P106" s="99">
        <v>45485</v>
      </c>
      <c r="Q106" s="77">
        <v>1</v>
      </c>
      <c r="R106" s="77">
        <v>2</v>
      </c>
      <c r="S106" s="77">
        <v>3</v>
      </c>
      <c r="T106" s="77">
        <v>4</v>
      </c>
      <c r="U106" s="77">
        <v>5</v>
      </c>
      <c r="V106" s="100">
        <v>6</v>
      </c>
      <c r="W106" s="100">
        <v>7</v>
      </c>
      <c r="X106" s="77">
        <v>8</v>
      </c>
      <c r="Y106" s="77">
        <v>9</v>
      </c>
      <c r="Z106" s="77">
        <v>10</v>
      </c>
      <c r="AA106" s="77">
        <v>11</v>
      </c>
      <c r="AB106" s="79">
        <v>12</v>
      </c>
      <c r="AC106" s="100">
        <v>13</v>
      </c>
      <c r="AD106" s="100">
        <v>14</v>
      </c>
      <c r="AE106" s="77">
        <v>15</v>
      </c>
      <c r="AF106" s="77">
        <v>16</v>
      </c>
      <c r="AG106" s="77">
        <v>17</v>
      </c>
      <c r="AH106" s="77">
        <v>18</v>
      </c>
      <c r="AI106" s="77">
        <v>19</v>
      </c>
      <c r="AJ106" s="100">
        <v>20</v>
      </c>
      <c r="AK106" s="100">
        <v>21</v>
      </c>
      <c r="AL106" s="77">
        <v>22</v>
      </c>
      <c r="AM106" s="77">
        <v>23</v>
      </c>
      <c r="AN106" s="77">
        <v>24</v>
      </c>
      <c r="AO106" s="77">
        <v>25</v>
      </c>
      <c r="AP106" s="77">
        <v>26</v>
      </c>
      <c r="AQ106" s="100">
        <v>27</v>
      </c>
      <c r="AR106" s="100">
        <v>28</v>
      </c>
      <c r="AS106" s="77">
        <v>29</v>
      </c>
      <c r="AT106" s="77">
        <v>30</v>
      </c>
      <c r="AU106" s="77">
        <v>31</v>
      </c>
      <c r="AV106" s="78"/>
    </row>
    <row r="107" spans="1:49" s="6" customFormat="1" ht="36" customHeight="1" x14ac:dyDescent="0.25">
      <c r="A107" s="75" t="str">
        <f>VLOOKUP(B107,[1]Apoio!$A:$C,3,FALSE)</f>
        <v>Receita de Venda</v>
      </c>
      <c r="B107" s="82" t="s">
        <v>544</v>
      </c>
      <c r="C107" s="86">
        <v>45444</v>
      </c>
      <c r="D107" s="84" t="s">
        <v>26</v>
      </c>
      <c r="E107" s="78" t="s">
        <v>797</v>
      </c>
      <c r="F107" s="88" t="s">
        <v>801</v>
      </c>
      <c r="G107" s="89" t="s">
        <v>802</v>
      </c>
      <c r="H107" s="89" t="s">
        <v>803</v>
      </c>
      <c r="I107" s="89"/>
      <c r="J107" s="89"/>
      <c r="K107" s="89"/>
      <c r="L107" s="89"/>
      <c r="M107" s="89"/>
      <c r="N107" s="90"/>
      <c r="O107" s="98" t="s">
        <v>796</v>
      </c>
      <c r="P107" s="99">
        <v>45485</v>
      </c>
      <c r="Q107" s="77">
        <v>1</v>
      </c>
      <c r="R107" s="77">
        <v>2</v>
      </c>
      <c r="S107" s="77">
        <v>3</v>
      </c>
      <c r="T107" s="77">
        <v>4</v>
      </c>
      <c r="U107" s="77">
        <v>5</v>
      </c>
      <c r="V107" s="100">
        <v>6</v>
      </c>
      <c r="W107" s="100">
        <v>7</v>
      </c>
      <c r="X107" s="77">
        <v>8</v>
      </c>
      <c r="Y107" s="77">
        <v>9</v>
      </c>
      <c r="Z107" s="77">
        <v>10</v>
      </c>
      <c r="AA107" s="77">
        <v>11</v>
      </c>
      <c r="AB107" s="79">
        <v>12</v>
      </c>
      <c r="AC107" s="100">
        <v>13</v>
      </c>
      <c r="AD107" s="100">
        <v>14</v>
      </c>
      <c r="AE107" s="77">
        <v>15</v>
      </c>
      <c r="AF107" s="77">
        <v>16</v>
      </c>
      <c r="AG107" s="77">
        <v>17</v>
      </c>
      <c r="AH107" s="77">
        <v>18</v>
      </c>
      <c r="AI107" s="77">
        <v>19</v>
      </c>
      <c r="AJ107" s="100">
        <v>20</v>
      </c>
      <c r="AK107" s="100">
        <v>21</v>
      </c>
      <c r="AL107" s="77">
        <v>22</v>
      </c>
      <c r="AM107" s="77">
        <v>23</v>
      </c>
      <c r="AN107" s="77">
        <v>24</v>
      </c>
      <c r="AO107" s="77">
        <v>25</v>
      </c>
      <c r="AP107" s="77">
        <v>26</v>
      </c>
      <c r="AQ107" s="100">
        <v>27</v>
      </c>
      <c r="AR107" s="100">
        <v>28</v>
      </c>
      <c r="AS107" s="77">
        <v>29</v>
      </c>
      <c r="AT107" s="77">
        <v>30</v>
      </c>
      <c r="AU107" s="77">
        <v>31</v>
      </c>
      <c r="AV107" s="78"/>
      <c r="AW107" s="8"/>
    </row>
    <row r="108" spans="1:49" s="6" customFormat="1" ht="42" customHeight="1" x14ac:dyDescent="0.25">
      <c r="A108" s="75" t="str">
        <f>VLOOKUP(B108,[1]Apoio!$A:$C,3,FALSE)</f>
        <v>Energia de Reserva - Cessão Solar</v>
      </c>
      <c r="B108" s="82" t="s">
        <v>485</v>
      </c>
      <c r="C108" s="86">
        <v>45413</v>
      </c>
      <c r="D108" s="84" t="s">
        <v>484</v>
      </c>
      <c r="E108" s="78" t="s">
        <v>482</v>
      </c>
      <c r="F108" s="88" t="s">
        <v>694</v>
      </c>
      <c r="G108" s="89"/>
      <c r="H108" s="89"/>
      <c r="I108" s="89"/>
      <c r="J108" s="89"/>
      <c r="K108" s="89"/>
      <c r="L108" s="89"/>
      <c r="M108" s="89"/>
      <c r="N108" s="90"/>
      <c r="O108" s="98" t="s">
        <v>796</v>
      </c>
      <c r="P108" s="99">
        <v>45485</v>
      </c>
      <c r="Q108" s="77">
        <v>1</v>
      </c>
      <c r="R108" s="77">
        <v>2</v>
      </c>
      <c r="S108" s="77">
        <v>3</v>
      </c>
      <c r="T108" s="77">
        <v>4</v>
      </c>
      <c r="U108" s="77">
        <v>5</v>
      </c>
      <c r="V108" s="100">
        <v>6</v>
      </c>
      <c r="W108" s="100">
        <v>7</v>
      </c>
      <c r="X108" s="77">
        <v>8</v>
      </c>
      <c r="Y108" s="77">
        <v>9</v>
      </c>
      <c r="Z108" s="77">
        <v>10</v>
      </c>
      <c r="AA108" s="77">
        <v>11</v>
      </c>
      <c r="AB108" s="79">
        <v>12</v>
      </c>
      <c r="AC108" s="100">
        <v>13</v>
      </c>
      <c r="AD108" s="100">
        <v>14</v>
      </c>
      <c r="AE108" s="77">
        <v>15</v>
      </c>
      <c r="AF108" s="77">
        <v>16</v>
      </c>
      <c r="AG108" s="77">
        <v>17</v>
      </c>
      <c r="AH108" s="77">
        <v>18</v>
      </c>
      <c r="AI108" s="77">
        <v>19</v>
      </c>
      <c r="AJ108" s="100">
        <v>20</v>
      </c>
      <c r="AK108" s="100">
        <v>21</v>
      </c>
      <c r="AL108" s="77">
        <v>22</v>
      </c>
      <c r="AM108" s="77">
        <v>23</v>
      </c>
      <c r="AN108" s="77">
        <v>24</v>
      </c>
      <c r="AO108" s="77">
        <v>25</v>
      </c>
      <c r="AP108" s="77">
        <v>26</v>
      </c>
      <c r="AQ108" s="100">
        <v>27</v>
      </c>
      <c r="AR108" s="100">
        <v>28</v>
      </c>
      <c r="AS108" s="77">
        <v>29</v>
      </c>
      <c r="AT108" s="77">
        <v>30</v>
      </c>
      <c r="AU108" s="77">
        <v>31</v>
      </c>
      <c r="AV108" s="78" t="s">
        <v>961</v>
      </c>
    </row>
    <row r="109" spans="1:49" s="6" customFormat="1" ht="43.5" x14ac:dyDescent="0.25">
      <c r="A109" s="75" t="str">
        <f>VLOOKUP(B109,[1]Apoio!$A:$C,3,FALSE)</f>
        <v>Energia de Reserva - Cessão Hidráulica</v>
      </c>
      <c r="B109" s="82" t="s">
        <v>679</v>
      </c>
      <c r="C109" s="86">
        <v>45413</v>
      </c>
      <c r="D109" s="84" t="s">
        <v>484</v>
      </c>
      <c r="E109" s="78" t="s">
        <v>84</v>
      </c>
      <c r="F109" s="88"/>
      <c r="G109" s="89"/>
      <c r="H109" s="89" t="s">
        <v>84</v>
      </c>
      <c r="I109" s="89"/>
      <c r="J109" s="89"/>
      <c r="K109" s="89"/>
      <c r="L109" s="89"/>
      <c r="M109" s="89"/>
      <c r="N109" s="90"/>
      <c r="O109" s="98" t="s">
        <v>796</v>
      </c>
      <c r="P109" s="99">
        <v>45485</v>
      </c>
      <c r="Q109" s="77">
        <v>1</v>
      </c>
      <c r="R109" s="77">
        <v>2</v>
      </c>
      <c r="S109" s="77">
        <v>3</v>
      </c>
      <c r="T109" s="77">
        <v>4</v>
      </c>
      <c r="U109" s="77">
        <v>5</v>
      </c>
      <c r="V109" s="100">
        <v>6</v>
      </c>
      <c r="W109" s="100">
        <v>7</v>
      </c>
      <c r="X109" s="77">
        <v>8</v>
      </c>
      <c r="Y109" s="77">
        <v>9</v>
      </c>
      <c r="Z109" s="77">
        <v>10</v>
      </c>
      <c r="AA109" s="77">
        <v>11</v>
      </c>
      <c r="AB109" s="79">
        <v>12</v>
      </c>
      <c r="AC109" s="100">
        <v>13</v>
      </c>
      <c r="AD109" s="100">
        <v>14</v>
      </c>
      <c r="AE109" s="77">
        <v>15</v>
      </c>
      <c r="AF109" s="77">
        <v>16</v>
      </c>
      <c r="AG109" s="77">
        <v>17</v>
      </c>
      <c r="AH109" s="77">
        <v>18</v>
      </c>
      <c r="AI109" s="77">
        <v>19</v>
      </c>
      <c r="AJ109" s="100">
        <v>20</v>
      </c>
      <c r="AK109" s="100">
        <v>21</v>
      </c>
      <c r="AL109" s="77">
        <v>22</v>
      </c>
      <c r="AM109" s="77">
        <v>23</v>
      </c>
      <c r="AN109" s="77">
        <v>24</v>
      </c>
      <c r="AO109" s="77">
        <v>25</v>
      </c>
      <c r="AP109" s="77">
        <v>26</v>
      </c>
      <c r="AQ109" s="100">
        <v>27</v>
      </c>
      <c r="AR109" s="100">
        <v>28</v>
      </c>
      <c r="AS109" s="77">
        <v>29</v>
      </c>
      <c r="AT109" s="77">
        <v>30</v>
      </c>
      <c r="AU109" s="77">
        <v>31</v>
      </c>
      <c r="AV109" s="78" t="s">
        <v>966</v>
      </c>
    </row>
    <row r="110" spans="1:49" s="6" customFormat="1" ht="36" customHeight="1" x14ac:dyDescent="0.25">
      <c r="A110" s="75" t="str">
        <f>VLOOKUP(B110,[1]Apoio!$A:$C,3,FALSE)</f>
        <v>Recontabilização do MCP - Resultados</v>
      </c>
      <c r="B110" s="82" t="s">
        <v>533</v>
      </c>
      <c r="C110" s="86"/>
      <c r="D110" s="84" t="s">
        <v>13</v>
      </c>
      <c r="E110" s="78" t="s">
        <v>106</v>
      </c>
      <c r="F110" s="88" t="s">
        <v>731</v>
      </c>
      <c r="G110" s="89"/>
      <c r="H110" s="89"/>
      <c r="I110" s="89"/>
      <c r="J110" s="89"/>
      <c r="K110" s="89"/>
      <c r="L110" s="89"/>
      <c r="M110" s="89"/>
      <c r="N110" s="90"/>
      <c r="O110" s="98" t="s">
        <v>796</v>
      </c>
      <c r="P110" s="99">
        <v>45485</v>
      </c>
      <c r="Q110" s="77">
        <v>1</v>
      </c>
      <c r="R110" s="77">
        <v>2</v>
      </c>
      <c r="S110" s="77">
        <v>3</v>
      </c>
      <c r="T110" s="77">
        <v>4</v>
      </c>
      <c r="U110" s="77">
        <v>5</v>
      </c>
      <c r="V110" s="100">
        <v>6</v>
      </c>
      <c r="W110" s="100">
        <v>7</v>
      </c>
      <c r="X110" s="77">
        <v>8</v>
      </c>
      <c r="Y110" s="77">
        <v>9</v>
      </c>
      <c r="Z110" s="77">
        <v>10</v>
      </c>
      <c r="AA110" s="77">
        <v>11</v>
      </c>
      <c r="AB110" s="79">
        <v>12</v>
      </c>
      <c r="AC110" s="100">
        <v>13</v>
      </c>
      <c r="AD110" s="100">
        <v>14</v>
      </c>
      <c r="AE110" s="77">
        <v>15</v>
      </c>
      <c r="AF110" s="77">
        <v>16</v>
      </c>
      <c r="AG110" s="77">
        <v>17</v>
      </c>
      <c r="AH110" s="77">
        <v>18</v>
      </c>
      <c r="AI110" s="77">
        <v>19</v>
      </c>
      <c r="AJ110" s="100">
        <v>20</v>
      </c>
      <c r="AK110" s="100">
        <v>21</v>
      </c>
      <c r="AL110" s="77">
        <v>22</v>
      </c>
      <c r="AM110" s="77">
        <v>23</v>
      </c>
      <c r="AN110" s="77">
        <v>24</v>
      </c>
      <c r="AO110" s="77">
        <v>25</v>
      </c>
      <c r="AP110" s="77">
        <v>26</v>
      </c>
      <c r="AQ110" s="100">
        <v>27</v>
      </c>
      <c r="AR110" s="100">
        <v>28</v>
      </c>
      <c r="AS110" s="77">
        <v>29</v>
      </c>
      <c r="AT110" s="77">
        <v>30</v>
      </c>
      <c r="AU110" s="77">
        <v>31</v>
      </c>
      <c r="AV110" s="78"/>
      <c r="AW110" s="8"/>
    </row>
    <row r="111" spans="1:49" s="6" customFormat="1" ht="47.25" customHeight="1" x14ac:dyDescent="0.25">
      <c r="A111" s="75" t="str">
        <f>VLOOKUP(B111,[1]Apoio!$A:$C,3,FALSE)</f>
        <v>MCSD EN - Resultados</v>
      </c>
      <c r="B111" s="82" t="s">
        <v>508</v>
      </c>
      <c r="C111" s="86">
        <v>45444</v>
      </c>
      <c r="D111" s="84" t="s">
        <v>13</v>
      </c>
      <c r="E111" s="78" t="s">
        <v>493</v>
      </c>
      <c r="F111" s="91" t="s">
        <v>509</v>
      </c>
      <c r="G111" s="89"/>
      <c r="H111" s="89"/>
      <c r="I111" s="89"/>
      <c r="J111" s="89"/>
      <c r="K111" s="89"/>
      <c r="L111" s="89"/>
      <c r="M111" s="89"/>
      <c r="N111" s="90"/>
      <c r="O111" s="98" t="s">
        <v>796</v>
      </c>
      <c r="P111" s="99">
        <v>45485</v>
      </c>
      <c r="Q111" s="77">
        <v>1</v>
      </c>
      <c r="R111" s="77">
        <v>2</v>
      </c>
      <c r="S111" s="77">
        <v>3</v>
      </c>
      <c r="T111" s="77">
        <v>4</v>
      </c>
      <c r="U111" s="77">
        <v>5</v>
      </c>
      <c r="V111" s="100">
        <v>6</v>
      </c>
      <c r="W111" s="100">
        <v>7</v>
      </c>
      <c r="X111" s="77">
        <v>8</v>
      </c>
      <c r="Y111" s="77">
        <v>9</v>
      </c>
      <c r="Z111" s="77">
        <v>10</v>
      </c>
      <c r="AA111" s="77">
        <v>11</v>
      </c>
      <c r="AB111" s="79">
        <v>12</v>
      </c>
      <c r="AC111" s="100">
        <v>13</v>
      </c>
      <c r="AD111" s="100">
        <v>14</v>
      </c>
      <c r="AE111" s="77">
        <v>15</v>
      </c>
      <c r="AF111" s="77">
        <v>16</v>
      </c>
      <c r="AG111" s="77">
        <v>17</v>
      </c>
      <c r="AH111" s="77">
        <v>18</v>
      </c>
      <c r="AI111" s="77">
        <v>19</v>
      </c>
      <c r="AJ111" s="100">
        <v>20</v>
      </c>
      <c r="AK111" s="100">
        <v>21</v>
      </c>
      <c r="AL111" s="77">
        <v>22</v>
      </c>
      <c r="AM111" s="77">
        <v>23</v>
      </c>
      <c r="AN111" s="77">
        <v>24</v>
      </c>
      <c r="AO111" s="77">
        <v>25</v>
      </c>
      <c r="AP111" s="77">
        <v>26</v>
      </c>
      <c r="AQ111" s="100">
        <v>27</v>
      </c>
      <c r="AR111" s="100">
        <v>28</v>
      </c>
      <c r="AS111" s="77">
        <v>29</v>
      </c>
      <c r="AT111" s="77">
        <v>30</v>
      </c>
      <c r="AU111" s="77">
        <v>31</v>
      </c>
      <c r="AV111" s="78"/>
      <c r="AW111" s="8"/>
    </row>
    <row r="112" spans="1:49" s="6" customFormat="1" ht="37" customHeight="1" x14ac:dyDescent="0.25">
      <c r="A112" s="75" t="str">
        <f>VLOOKUP(B112,[1]Apoio!$A:$C,3,FALSE)</f>
        <v>MCSD EN - Declarações</v>
      </c>
      <c r="B112" s="154" t="s">
        <v>843</v>
      </c>
      <c r="C112" s="157" t="s">
        <v>84</v>
      </c>
      <c r="D112" s="96" t="s">
        <v>84</v>
      </c>
      <c r="E112" s="97" t="s">
        <v>84</v>
      </c>
      <c r="F112" s="88"/>
      <c r="G112" s="89"/>
      <c r="H112" s="89" t="s">
        <v>84</v>
      </c>
      <c r="I112" s="89"/>
      <c r="J112" s="89"/>
      <c r="K112" s="89"/>
      <c r="L112" s="89"/>
      <c r="M112" s="89"/>
      <c r="N112" s="90"/>
      <c r="O112" s="98" t="s">
        <v>796</v>
      </c>
      <c r="P112" s="99">
        <v>45485</v>
      </c>
      <c r="Q112" s="77">
        <v>1</v>
      </c>
      <c r="R112" s="77">
        <v>2</v>
      </c>
      <c r="S112" s="77">
        <v>3</v>
      </c>
      <c r="T112" s="77">
        <v>4</v>
      </c>
      <c r="U112" s="77">
        <v>5</v>
      </c>
      <c r="V112" s="100">
        <v>6</v>
      </c>
      <c r="W112" s="100">
        <v>7</v>
      </c>
      <c r="X112" s="77">
        <v>8</v>
      </c>
      <c r="Y112" s="77">
        <v>9</v>
      </c>
      <c r="Z112" s="77">
        <v>10</v>
      </c>
      <c r="AA112" s="77">
        <v>11</v>
      </c>
      <c r="AB112" s="79">
        <v>12</v>
      </c>
      <c r="AC112" s="100">
        <v>13</v>
      </c>
      <c r="AD112" s="100">
        <v>14</v>
      </c>
      <c r="AE112" s="77">
        <v>15</v>
      </c>
      <c r="AF112" s="77">
        <v>16</v>
      </c>
      <c r="AG112" s="77">
        <v>17</v>
      </c>
      <c r="AH112" s="77">
        <v>18</v>
      </c>
      <c r="AI112" s="77">
        <v>19</v>
      </c>
      <c r="AJ112" s="100">
        <v>20</v>
      </c>
      <c r="AK112" s="100">
        <v>21</v>
      </c>
      <c r="AL112" s="77">
        <v>22</v>
      </c>
      <c r="AM112" s="77">
        <v>23</v>
      </c>
      <c r="AN112" s="77">
        <v>24</v>
      </c>
      <c r="AO112" s="77">
        <v>25</v>
      </c>
      <c r="AP112" s="77">
        <v>26</v>
      </c>
      <c r="AQ112" s="100">
        <v>27</v>
      </c>
      <c r="AR112" s="100">
        <v>28</v>
      </c>
      <c r="AS112" s="77">
        <v>29</v>
      </c>
      <c r="AT112" s="77">
        <v>30</v>
      </c>
      <c r="AU112" s="77">
        <v>31</v>
      </c>
      <c r="AV112" s="78"/>
      <c r="AW112" s="8"/>
    </row>
    <row r="113" spans="1:50" s="6" customFormat="1" ht="62.5" customHeight="1" x14ac:dyDescent="0.25">
      <c r="A113" s="75" t="str">
        <f>VLOOKUP(B113,[1]Apoio!$A:$C,3,FALSE)</f>
        <v>Monitoramento Prudencial</v>
      </c>
      <c r="B113" s="82" t="s">
        <v>1014</v>
      </c>
      <c r="C113" s="86">
        <v>45444</v>
      </c>
      <c r="D113" s="84" t="s">
        <v>84</v>
      </c>
      <c r="E113" s="78" t="s">
        <v>84</v>
      </c>
      <c r="F113" s="92"/>
      <c r="G113" s="89"/>
      <c r="H113" s="89" t="s">
        <v>84</v>
      </c>
      <c r="I113" s="89"/>
      <c r="J113" s="89"/>
      <c r="K113" s="89"/>
      <c r="L113" s="89"/>
      <c r="M113" s="89"/>
      <c r="N113" s="90"/>
      <c r="O113" s="98" t="s">
        <v>796</v>
      </c>
      <c r="P113" s="99">
        <v>45488</v>
      </c>
      <c r="Q113" s="77">
        <v>1</v>
      </c>
      <c r="R113" s="77">
        <v>2</v>
      </c>
      <c r="S113" s="77">
        <v>3</v>
      </c>
      <c r="T113" s="77">
        <v>4</v>
      </c>
      <c r="U113" s="77">
        <v>5</v>
      </c>
      <c r="V113" s="100">
        <v>6</v>
      </c>
      <c r="W113" s="100">
        <v>7</v>
      </c>
      <c r="X113" s="77">
        <v>8</v>
      </c>
      <c r="Y113" s="77">
        <v>9</v>
      </c>
      <c r="Z113" s="77">
        <v>10</v>
      </c>
      <c r="AA113" s="77">
        <v>11</v>
      </c>
      <c r="AB113" s="77">
        <v>12</v>
      </c>
      <c r="AC113" s="100">
        <v>13</v>
      </c>
      <c r="AD113" s="100">
        <v>14</v>
      </c>
      <c r="AE113" s="79">
        <v>15</v>
      </c>
      <c r="AF113" s="77">
        <v>16</v>
      </c>
      <c r="AG113" s="77">
        <v>17</v>
      </c>
      <c r="AH113" s="77">
        <v>18</v>
      </c>
      <c r="AI113" s="77">
        <v>19</v>
      </c>
      <c r="AJ113" s="100">
        <v>20</v>
      </c>
      <c r="AK113" s="100">
        <v>21</v>
      </c>
      <c r="AL113" s="77">
        <v>22</v>
      </c>
      <c r="AM113" s="77">
        <v>23</v>
      </c>
      <c r="AN113" s="77">
        <v>24</v>
      </c>
      <c r="AO113" s="77">
        <v>25</v>
      </c>
      <c r="AP113" s="77">
        <v>26</v>
      </c>
      <c r="AQ113" s="100">
        <v>27</v>
      </c>
      <c r="AR113" s="100">
        <v>28</v>
      </c>
      <c r="AS113" s="77">
        <v>29</v>
      </c>
      <c r="AT113" s="77">
        <v>30</v>
      </c>
      <c r="AU113" s="77">
        <v>31</v>
      </c>
      <c r="AV113" s="78"/>
    </row>
    <row r="114" spans="1:50" s="6" customFormat="1" ht="44.15" customHeight="1" x14ac:dyDescent="0.3">
      <c r="A114" s="75" t="str">
        <f>VLOOKUP(B114,[1]Apoio!$A:$C,3,FALSE)</f>
        <v>MCSD EE - Resultados</v>
      </c>
      <c r="B114" s="82" t="s">
        <v>567</v>
      </c>
      <c r="C114" s="86">
        <v>45474</v>
      </c>
      <c r="D114" s="84" t="s">
        <v>387</v>
      </c>
      <c r="E114" s="78" t="s">
        <v>142</v>
      </c>
      <c r="F114" s="89" t="s">
        <v>834</v>
      </c>
      <c r="G114" s="89" t="s">
        <v>835</v>
      </c>
      <c r="H114" s="89" t="s">
        <v>836</v>
      </c>
      <c r="I114" s="89" t="s">
        <v>837</v>
      </c>
      <c r="J114" s="89" t="s">
        <v>838</v>
      </c>
      <c r="K114" s="89" t="s">
        <v>839</v>
      </c>
      <c r="L114" s="89" t="s">
        <v>840</v>
      </c>
      <c r="M114" s="89" t="s">
        <v>841</v>
      </c>
      <c r="N114" s="94"/>
      <c r="O114" s="98" t="s">
        <v>796</v>
      </c>
      <c r="P114" s="99">
        <v>45488</v>
      </c>
      <c r="Q114" s="77">
        <v>1</v>
      </c>
      <c r="R114" s="77">
        <v>2</v>
      </c>
      <c r="S114" s="77">
        <v>3</v>
      </c>
      <c r="T114" s="77">
        <v>4</v>
      </c>
      <c r="U114" s="77">
        <v>5</v>
      </c>
      <c r="V114" s="100">
        <v>6</v>
      </c>
      <c r="W114" s="100">
        <v>7</v>
      </c>
      <c r="X114" s="77">
        <v>8</v>
      </c>
      <c r="Y114" s="77">
        <v>9</v>
      </c>
      <c r="Z114" s="77">
        <v>10</v>
      </c>
      <c r="AA114" s="77">
        <v>11</v>
      </c>
      <c r="AB114" s="77">
        <v>12</v>
      </c>
      <c r="AC114" s="100">
        <v>13</v>
      </c>
      <c r="AD114" s="100">
        <v>14</v>
      </c>
      <c r="AE114" s="79">
        <v>15</v>
      </c>
      <c r="AF114" s="77">
        <v>16</v>
      </c>
      <c r="AG114" s="77">
        <v>17</v>
      </c>
      <c r="AH114" s="77">
        <v>18</v>
      </c>
      <c r="AI114" s="77">
        <v>19</v>
      </c>
      <c r="AJ114" s="100">
        <v>20</v>
      </c>
      <c r="AK114" s="100">
        <v>21</v>
      </c>
      <c r="AL114" s="77">
        <v>22</v>
      </c>
      <c r="AM114" s="77">
        <v>23</v>
      </c>
      <c r="AN114" s="77">
        <v>24</v>
      </c>
      <c r="AO114" s="77">
        <v>25</v>
      </c>
      <c r="AP114" s="77">
        <v>26</v>
      </c>
      <c r="AQ114" s="100">
        <v>27</v>
      </c>
      <c r="AR114" s="100">
        <v>28</v>
      </c>
      <c r="AS114" s="77">
        <v>29</v>
      </c>
      <c r="AT114" s="77">
        <v>30</v>
      </c>
      <c r="AU114" s="77">
        <v>31</v>
      </c>
      <c r="AV114" s="78"/>
      <c r="AW114" s="8"/>
    </row>
    <row r="115" spans="1:50" s="6" customFormat="1" ht="44.15" customHeight="1" x14ac:dyDescent="0.25">
      <c r="A115" s="75" t="str">
        <f>VLOOKUP(B115,[1]Apoio!$A:$C,3,FALSE)</f>
        <v>MCSD EE - Resultados</v>
      </c>
      <c r="B115" s="82" t="s">
        <v>649</v>
      </c>
      <c r="C115" s="86">
        <v>45474</v>
      </c>
      <c r="D115" s="84" t="s">
        <v>387</v>
      </c>
      <c r="E115" s="78" t="s">
        <v>84</v>
      </c>
      <c r="F115" s="89"/>
      <c r="G115" s="89"/>
      <c r="H115" s="89" t="s">
        <v>84</v>
      </c>
      <c r="I115" s="89"/>
      <c r="J115" s="89"/>
      <c r="K115" s="89"/>
      <c r="L115" s="89"/>
      <c r="M115" s="89"/>
      <c r="N115" s="90"/>
      <c r="O115" s="98" t="s">
        <v>796</v>
      </c>
      <c r="P115" s="99">
        <v>45488</v>
      </c>
      <c r="Q115" s="77">
        <v>1</v>
      </c>
      <c r="R115" s="77">
        <v>2</v>
      </c>
      <c r="S115" s="77">
        <v>3</v>
      </c>
      <c r="T115" s="77">
        <v>4</v>
      </c>
      <c r="U115" s="77">
        <v>5</v>
      </c>
      <c r="V115" s="100">
        <v>6</v>
      </c>
      <c r="W115" s="100">
        <v>7</v>
      </c>
      <c r="X115" s="77">
        <v>8</v>
      </c>
      <c r="Y115" s="77">
        <v>9</v>
      </c>
      <c r="Z115" s="77">
        <v>10</v>
      </c>
      <c r="AA115" s="77">
        <v>11</v>
      </c>
      <c r="AB115" s="77">
        <v>12</v>
      </c>
      <c r="AC115" s="100">
        <v>13</v>
      </c>
      <c r="AD115" s="100">
        <v>14</v>
      </c>
      <c r="AE115" s="79">
        <v>15</v>
      </c>
      <c r="AF115" s="77">
        <v>16</v>
      </c>
      <c r="AG115" s="77">
        <v>17</v>
      </c>
      <c r="AH115" s="77">
        <v>18</v>
      </c>
      <c r="AI115" s="77">
        <v>19</v>
      </c>
      <c r="AJ115" s="100">
        <v>20</v>
      </c>
      <c r="AK115" s="100">
        <v>21</v>
      </c>
      <c r="AL115" s="77">
        <v>22</v>
      </c>
      <c r="AM115" s="77">
        <v>23</v>
      </c>
      <c r="AN115" s="77">
        <v>24</v>
      </c>
      <c r="AO115" s="77">
        <v>25</v>
      </c>
      <c r="AP115" s="77">
        <v>26</v>
      </c>
      <c r="AQ115" s="100">
        <v>27</v>
      </c>
      <c r="AR115" s="100">
        <v>28</v>
      </c>
      <c r="AS115" s="77">
        <v>29</v>
      </c>
      <c r="AT115" s="77">
        <v>30</v>
      </c>
      <c r="AU115" s="77">
        <v>31</v>
      </c>
      <c r="AV115" s="78"/>
      <c r="AW115" s="8"/>
    </row>
    <row r="116" spans="1:50" s="6" customFormat="1" ht="47.15" customHeight="1" x14ac:dyDescent="0.25">
      <c r="A116" s="75" t="str">
        <f>VLOOKUP(B116,[1]Apoio!$A:$C,3,FALSE)</f>
        <v>Cessões de Energia (DSP 2300/19) - Liquidação</v>
      </c>
      <c r="B116" s="82" t="s">
        <v>995</v>
      </c>
      <c r="C116" s="86">
        <v>45444</v>
      </c>
      <c r="D116" s="84" t="s">
        <v>993</v>
      </c>
      <c r="E116" s="78" t="s">
        <v>493</v>
      </c>
      <c r="F116" s="91" t="s">
        <v>994</v>
      </c>
      <c r="G116" s="89"/>
      <c r="H116" s="89"/>
      <c r="I116" s="89"/>
      <c r="J116" s="89"/>
      <c r="K116" s="89"/>
      <c r="L116" s="89"/>
      <c r="M116" s="89"/>
      <c r="N116" s="90"/>
      <c r="O116" s="98" t="s">
        <v>796</v>
      </c>
      <c r="P116" s="99">
        <v>45488</v>
      </c>
      <c r="Q116" s="77">
        <v>1</v>
      </c>
      <c r="R116" s="77">
        <v>2</v>
      </c>
      <c r="S116" s="77">
        <v>3</v>
      </c>
      <c r="T116" s="77">
        <v>4</v>
      </c>
      <c r="U116" s="77">
        <v>5</v>
      </c>
      <c r="V116" s="100">
        <v>6</v>
      </c>
      <c r="W116" s="100">
        <v>7</v>
      </c>
      <c r="X116" s="77">
        <v>8</v>
      </c>
      <c r="Y116" s="77">
        <v>9</v>
      </c>
      <c r="Z116" s="77">
        <v>10</v>
      </c>
      <c r="AA116" s="77">
        <v>11</v>
      </c>
      <c r="AB116" s="77">
        <v>12</v>
      </c>
      <c r="AC116" s="100">
        <v>13</v>
      </c>
      <c r="AD116" s="100">
        <v>14</v>
      </c>
      <c r="AE116" s="79">
        <v>15</v>
      </c>
      <c r="AF116" s="77">
        <v>16</v>
      </c>
      <c r="AG116" s="77">
        <v>17</v>
      </c>
      <c r="AH116" s="77">
        <v>18</v>
      </c>
      <c r="AI116" s="77">
        <v>19</v>
      </c>
      <c r="AJ116" s="100">
        <v>20</v>
      </c>
      <c r="AK116" s="100">
        <v>21</v>
      </c>
      <c r="AL116" s="77">
        <v>22</v>
      </c>
      <c r="AM116" s="77">
        <v>23</v>
      </c>
      <c r="AN116" s="77">
        <v>24</v>
      </c>
      <c r="AO116" s="77">
        <v>25</v>
      </c>
      <c r="AP116" s="77">
        <v>26</v>
      </c>
      <c r="AQ116" s="100">
        <v>27</v>
      </c>
      <c r="AR116" s="100">
        <v>28</v>
      </c>
      <c r="AS116" s="77">
        <v>29</v>
      </c>
      <c r="AT116" s="77">
        <v>30</v>
      </c>
      <c r="AU116" s="77">
        <v>31</v>
      </c>
      <c r="AV116" s="78"/>
      <c r="AW116" s="8"/>
    </row>
    <row r="117" spans="1:50" s="6" customFormat="1" ht="36" customHeight="1" x14ac:dyDescent="0.25">
      <c r="A117" s="75" t="str">
        <f>VLOOKUP(B117,[1]Apoio!$A:$C,3,FALSE)</f>
        <v>Cotas de Energia Nuclear - Liquidação</v>
      </c>
      <c r="B117" s="82" t="s">
        <v>193</v>
      </c>
      <c r="C117" s="86">
        <v>45444</v>
      </c>
      <c r="D117" s="84" t="s">
        <v>191</v>
      </c>
      <c r="E117" s="78" t="s">
        <v>84</v>
      </c>
      <c r="F117" s="88"/>
      <c r="G117" s="89"/>
      <c r="H117" s="89" t="s">
        <v>84</v>
      </c>
      <c r="I117" s="89"/>
      <c r="J117" s="89"/>
      <c r="K117" s="89"/>
      <c r="L117" s="89"/>
      <c r="M117" s="89"/>
      <c r="N117" s="90"/>
      <c r="O117" s="98" t="s">
        <v>796</v>
      </c>
      <c r="P117" s="99">
        <v>45488</v>
      </c>
      <c r="Q117" s="77">
        <v>1</v>
      </c>
      <c r="R117" s="77">
        <v>2</v>
      </c>
      <c r="S117" s="77">
        <v>3</v>
      </c>
      <c r="T117" s="77">
        <v>4</v>
      </c>
      <c r="U117" s="77">
        <v>5</v>
      </c>
      <c r="V117" s="100">
        <v>6</v>
      </c>
      <c r="W117" s="100">
        <v>7</v>
      </c>
      <c r="X117" s="77">
        <v>8</v>
      </c>
      <c r="Y117" s="77">
        <v>9</v>
      </c>
      <c r="Z117" s="77">
        <v>10</v>
      </c>
      <c r="AA117" s="77">
        <v>11</v>
      </c>
      <c r="AB117" s="77">
        <v>12</v>
      </c>
      <c r="AC117" s="100">
        <v>13</v>
      </c>
      <c r="AD117" s="100">
        <v>14</v>
      </c>
      <c r="AE117" s="79">
        <v>15</v>
      </c>
      <c r="AF117" s="77">
        <v>16</v>
      </c>
      <c r="AG117" s="77">
        <v>17</v>
      </c>
      <c r="AH117" s="77">
        <v>18</v>
      </c>
      <c r="AI117" s="77">
        <v>19</v>
      </c>
      <c r="AJ117" s="100">
        <v>20</v>
      </c>
      <c r="AK117" s="100">
        <v>21</v>
      </c>
      <c r="AL117" s="77">
        <v>22</v>
      </c>
      <c r="AM117" s="77">
        <v>23</v>
      </c>
      <c r="AN117" s="77">
        <v>24</v>
      </c>
      <c r="AO117" s="77">
        <v>25</v>
      </c>
      <c r="AP117" s="77">
        <v>26</v>
      </c>
      <c r="AQ117" s="100">
        <v>27</v>
      </c>
      <c r="AR117" s="100">
        <v>28</v>
      </c>
      <c r="AS117" s="77">
        <v>29</v>
      </c>
      <c r="AT117" s="77">
        <v>30</v>
      </c>
      <c r="AU117" s="77">
        <v>31</v>
      </c>
      <c r="AV117" s="78"/>
      <c r="AW117" s="8"/>
    </row>
    <row r="118" spans="1:50" s="6" customFormat="1" ht="20.5" customHeight="1" x14ac:dyDescent="0.25">
      <c r="A118" s="75" t="str">
        <f>VLOOKUP(B118,[1]Apoio!$A:$C,3,FALSE)</f>
        <v>Medição Contábil</v>
      </c>
      <c r="B118" s="185" t="s">
        <v>1009</v>
      </c>
      <c r="C118" s="86">
        <v>45474</v>
      </c>
      <c r="D118" s="84" t="s">
        <v>84</v>
      </c>
      <c r="E118" s="78" t="s">
        <v>77</v>
      </c>
      <c r="F118" s="91" t="s">
        <v>760</v>
      </c>
      <c r="G118" s="92" t="s">
        <v>761</v>
      </c>
      <c r="H118" s="92" t="s">
        <v>762</v>
      </c>
      <c r="I118" s="92" t="s">
        <v>763</v>
      </c>
      <c r="J118" s="89"/>
      <c r="K118" s="89"/>
      <c r="L118" s="89"/>
      <c r="M118" s="89"/>
      <c r="N118" s="90"/>
      <c r="O118" s="98" t="s">
        <v>796</v>
      </c>
      <c r="P118" s="99">
        <v>45488</v>
      </c>
      <c r="Q118" s="209">
        <v>1</v>
      </c>
      <c r="R118" s="178">
        <v>2</v>
      </c>
      <c r="S118" s="178">
        <v>3</v>
      </c>
      <c r="T118" s="178">
        <v>4</v>
      </c>
      <c r="U118" s="178">
        <v>5</v>
      </c>
      <c r="V118" s="176">
        <v>6</v>
      </c>
      <c r="W118" s="176">
        <v>7</v>
      </c>
      <c r="X118" s="209">
        <v>8</v>
      </c>
      <c r="Y118" s="178">
        <v>9</v>
      </c>
      <c r="Z118" s="178">
        <v>10</v>
      </c>
      <c r="AA118" s="178">
        <v>11</v>
      </c>
      <c r="AB118" s="178">
        <v>12</v>
      </c>
      <c r="AC118" s="176">
        <v>13</v>
      </c>
      <c r="AD118" s="176">
        <v>14</v>
      </c>
      <c r="AE118" s="180">
        <v>15</v>
      </c>
      <c r="AF118" s="178">
        <v>16</v>
      </c>
      <c r="AG118" s="178">
        <v>17</v>
      </c>
      <c r="AH118" s="178">
        <v>18</v>
      </c>
      <c r="AI118" s="178">
        <v>19</v>
      </c>
      <c r="AJ118" s="176">
        <v>20</v>
      </c>
      <c r="AK118" s="176">
        <v>21</v>
      </c>
      <c r="AL118" s="178">
        <v>22</v>
      </c>
      <c r="AM118" s="178">
        <v>23</v>
      </c>
      <c r="AN118" s="178">
        <v>24</v>
      </c>
      <c r="AO118" s="178">
        <v>25</v>
      </c>
      <c r="AP118" s="178">
        <v>26</v>
      </c>
      <c r="AQ118" s="176">
        <v>27</v>
      </c>
      <c r="AR118" s="176">
        <v>28</v>
      </c>
      <c r="AS118" s="178">
        <v>29</v>
      </c>
      <c r="AT118" s="178">
        <v>30</v>
      </c>
      <c r="AU118" s="178">
        <v>31</v>
      </c>
      <c r="AV118" s="174"/>
      <c r="AW118" s="8"/>
    </row>
    <row r="119" spans="1:50" s="6" customFormat="1" ht="20.5" customHeight="1" x14ac:dyDescent="0.25">
      <c r="A119" s="75"/>
      <c r="B119" s="186"/>
      <c r="C119" s="86">
        <v>45474</v>
      </c>
      <c r="D119" s="84" t="s">
        <v>84</v>
      </c>
      <c r="E119" s="78" t="s">
        <v>1028</v>
      </c>
      <c r="F119" s="91" t="s">
        <v>1029</v>
      </c>
      <c r="G119" s="92" t="s">
        <v>1030</v>
      </c>
      <c r="H119" s="89"/>
      <c r="I119" s="89"/>
      <c r="J119" s="89"/>
      <c r="K119" s="89"/>
      <c r="L119" s="89"/>
      <c r="M119" s="89"/>
      <c r="N119" s="90"/>
      <c r="O119" s="98" t="s">
        <v>796</v>
      </c>
      <c r="P119" s="99">
        <v>45488</v>
      </c>
      <c r="Q119" s="210"/>
      <c r="R119" s="179"/>
      <c r="S119" s="179"/>
      <c r="T119" s="179"/>
      <c r="U119" s="179"/>
      <c r="V119" s="177"/>
      <c r="W119" s="177"/>
      <c r="X119" s="210"/>
      <c r="Y119" s="179"/>
      <c r="Z119" s="179"/>
      <c r="AA119" s="179"/>
      <c r="AB119" s="179"/>
      <c r="AC119" s="177"/>
      <c r="AD119" s="177"/>
      <c r="AE119" s="181"/>
      <c r="AF119" s="179"/>
      <c r="AG119" s="179"/>
      <c r="AH119" s="179"/>
      <c r="AI119" s="179"/>
      <c r="AJ119" s="177"/>
      <c r="AK119" s="177"/>
      <c r="AL119" s="179"/>
      <c r="AM119" s="179"/>
      <c r="AN119" s="179"/>
      <c r="AO119" s="179"/>
      <c r="AP119" s="179"/>
      <c r="AQ119" s="177"/>
      <c r="AR119" s="177"/>
      <c r="AS119" s="179"/>
      <c r="AT119" s="179"/>
      <c r="AU119" s="179"/>
      <c r="AV119" s="175"/>
      <c r="AW119" s="8"/>
    </row>
    <row r="120" spans="1:50" s="6" customFormat="1" ht="20.5" customHeight="1" x14ac:dyDescent="0.25">
      <c r="A120" s="75"/>
      <c r="B120" s="187"/>
      <c r="C120" s="86">
        <v>45474</v>
      </c>
      <c r="D120" s="84" t="s">
        <v>84</v>
      </c>
      <c r="E120" s="78" t="s">
        <v>586</v>
      </c>
      <c r="F120" s="91" t="s">
        <v>588</v>
      </c>
      <c r="G120" s="92" t="s">
        <v>589</v>
      </c>
      <c r="H120" s="89" t="s">
        <v>590</v>
      </c>
      <c r="I120" s="89"/>
      <c r="J120" s="89"/>
      <c r="K120" s="89"/>
      <c r="L120" s="89"/>
      <c r="M120" s="89"/>
      <c r="N120" s="90"/>
      <c r="O120" s="98" t="s">
        <v>796</v>
      </c>
      <c r="P120" s="99">
        <v>45488</v>
      </c>
      <c r="Q120" s="211"/>
      <c r="R120" s="183"/>
      <c r="S120" s="183"/>
      <c r="T120" s="183"/>
      <c r="U120" s="183"/>
      <c r="V120" s="184"/>
      <c r="W120" s="184"/>
      <c r="X120" s="211"/>
      <c r="Y120" s="183"/>
      <c r="Z120" s="183"/>
      <c r="AA120" s="183"/>
      <c r="AB120" s="183"/>
      <c r="AC120" s="184"/>
      <c r="AD120" s="184"/>
      <c r="AE120" s="182"/>
      <c r="AF120" s="183"/>
      <c r="AG120" s="183"/>
      <c r="AH120" s="183"/>
      <c r="AI120" s="183"/>
      <c r="AJ120" s="184"/>
      <c r="AK120" s="184"/>
      <c r="AL120" s="183"/>
      <c r="AM120" s="183"/>
      <c r="AN120" s="183"/>
      <c r="AO120" s="183"/>
      <c r="AP120" s="183"/>
      <c r="AQ120" s="184"/>
      <c r="AR120" s="184"/>
      <c r="AS120" s="183"/>
      <c r="AT120" s="183"/>
      <c r="AU120" s="183"/>
      <c r="AV120" s="198"/>
      <c r="AW120" s="8"/>
    </row>
    <row r="121" spans="1:50" s="6" customFormat="1" ht="49.5" customHeight="1" x14ac:dyDescent="0.25">
      <c r="A121" s="75" t="str">
        <f>VLOOKUP(B121,[1]Apoio!$A:$C,3,FALSE)</f>
        <v>MVE - Garantias Financeiras</v>
      </c>
      <c r="B121" s="82" t="s">
        <v>1068</v>
      </c>
      <c r="C121" s="86">
        <v>45444</v>
      </c>
      <c r="D121" s="84" t="s">
        <v>1066</v>
      </c>
      <c r="E121" s="78" t="s">
        <v>84</v>
      </c>
      <c r="F121" s="88"/>
      <c r="G121" s="89"/>
      <c r="H121" s="89" t="s">
        <v>84</v>
      </c>
      <c r="I121" s="89"/>
      <c r="J121" s="89"/>
      <c r="K121" s="89"/>
      <c r="L121" s="89"/>
      <c r="M121" s="89"/>
      <c r="N121" s="90"/>
      <c r="O121" s="98" t="s">
        <v>796</v>
      </c>
      <c r="P121" s="99">
        <v>45488</v>
      </c>
      <c r="Q121" s="77">
        <v>1</v>
      </c>
      <c r="R121" s="77">
        <v>2</v>
      </c>
      <c r="S121" s="77">
        <v>3</v>
      </c>
      <c r="T121" s="77">
        <v>4</v>
      </c>
      <c r="U121" s="77">
        <v>5</v>
      </c>
      <c r="V121" s="100">
        <v>6</v>
      </c>
      <c r="W121" s="100">
        <v>7</v>
      </c>
      <c r="X121" s="77">
        <v>8</v>
      </c>
      <c r="Y121" s="77">
        <v>9</v>
      </c>
      <c r="Z121" s="77">
        <v>10</v>
      </c>
      <c r="AA121" s="77">
        <v>11</v>
      </c>
      <c r="AB121" s="77">
        <v>12</v>
      </c>
      <c r="AC121" s="100">
        <v>13</v>
      </c>
      <c r="AD121" s="100">
        <v>14</v>
      </c>
      <c r="AE121" s="79">
        <v>15</v>
      </c>
      <c r="AF121" s="77">
        <v>16</v>
      </c>
      <c r="AG121" s="77">
        <v>17</v>
      </c>
      <c r="AH121" s="77">
        <v>18</v>
      </c>
      <c r="AI121" s="77">
        <v>19</v>
      </c>
      <c r="AJ121" s="100">
        <v>20</v>
      </c>
      <c r="AK121" s="100">
        <v>21</v>
      </c>
      <c r="AL121" s="77">
        <v>22</v>
      </c>
      <c r="AM121" s="77">
        <v>23</v>
      </c>
      <c r="AN121" s="77">
        <v>24</v>
      </c>
      <c r="AO121" s="77">
        <v>25</v>
      </c>
      <c r="AP121" s="77">
        <v>26</v>
      </c>
      <c r="AQ121" s="100">
        <v>27</v>
      </c>
      <c r="AR121" s="100">
        <v>28</v>
      </c>
      <c r="AS121" s="77">
        <v>29</v>
      </c>
      <c r="AT121" s="77">
        <v>30</v>
      </c>
      <c r="AU121" s="77">
        <v>31</v>
      </c>
      <c r="AV121" s="78"/>
    </row>
    <row r="122" spans="1:50" s="6" customFormat="1" ht="49.5" customHeight="1" x14ac:dyDescent="0.25">
      <c r="A122" s="75" t="str">
        <f>VLOOKUP(B122,[1]Apoio!$A:$C,3,FALSE)</f>
        <v>MVE - Apuração</v>
      </c>
      <c r="B122" s="82" t="s">
        <v>1051</v>
      </c>
      <c r="C122" s="86">
        <v>45474</v>
      </c>
      <c r="D122" s="84" t="s">
        <v>84</v>
      </c>
      <c r="E122" s="78" t="s">
        <v>84</v>
      </c>
      <c r="F122" s="88"/>
      <c r="G122" s="89"/>
      <c r="H122" s="89" t="s">
        <v>84</v>
      </c>
      <c r="I122" s="89"/>
      <c r="J122" s="89"/>
      <c r="K122" s="89"/>
      <c r="L122" s="89"/>
      <c r="M122" s="89"/>
      <c r="N122" s="90"/>
      <c r="O122" s="98" t="s">
        <v>796</v>
      </c>
      <c r="P122" s="99">
        <v>45488</v>
      </c>
      <c r="Q122" s="77">
        <v>1</v>
      </c>
      <c r="R122" s="77">
        <v>2</v>
      </c>
      <c r="S122" s="77">
        <v>3</v>
      </c>
      <c r="T122" s="77">
        <v>4</v>
      </c>
      <c r="U122" s="77">
        <v>5</v>
      </c>
      <c r="V122" s="100">
        <v>6</v>
      </c>
      <c r="W122" s="100">
        <v>7</v>
      </c>
      <c r="X122" s="77">
        <v>8</v>
      </c>
      <c r="Y122" s="77">
        <v>9</v>
      </c>
      <c r="Z122" s="77">
        <v>10</v>
      </c>
      <c r="AA122" s="77">
        <v>11</v>
      </c>
      <c r="AB122" s="77">
        <v>12</v>
      </c>
      <c r="AC122" s="100">
        <v>13</v>
      </c>
      <c r="AD122" s="100">
        <v>14</v>
      </c>
      <c r="AE122" s="79">
        <v>15</v>
      </c>
      <c r="AF122" s="77">
        <v>16</v>
      </c>
      <c r="AG122" s="77">
        <v>17</v>
      </c>
      <c r="AH122" s="77">
        <v>18</v>
      </c>
      <c r="AI122" s="77">
        <v>19</v>
      </c>
      <c r="AJ122" s="100">
        <v>20</v>
      </c>
      <c r="AK122" s="100">
        <v>21</v>
      </c>
      <c r="AL122" s="77">
        <v>22</v>
      </c>
      <c r="AM122" s="77">
        <v>23</v>
      </c>
      <c r="AN122" s="77">
        <v>24</v>
      </c>
      <c r="AO122" s="77">
        <v>25</v>
      </c>
      <c r="AP122" s="77">
        <v>26</v>
      </c>
      <c r="AQ122" s="100">
        <v>27</v>
      </c>
      <c r="AR122" s="100">
        <v>28</v>
      </c>
      <c r="AS122" s="77">
        <v>29</v>
      </c>
      <c r="AT122" s="77">
        <v>30</v>
      </c>
      <c r="AU122" s="77">
        <v>31</v>
      </c>
      <c r="AV122" s="78"/>
    </row>
    <row r="123" spans="1:50" s="6" customFormat="1" ht="21" x14ac:dyDescent="0.25">
      <c r="A123" s="75" t="str">
        <f>VLOOKUP(B123,[1]Apoio!$A:$C,3,FALSE)</f>
        <v>MCP - Pós-Liquidação</v>
      </c>
      <c r="B123" s="185" t="s">
        <v>478</v>
      </c>
      <c r="C123" s="86">
        <v>45413</v>
      </c>
      <c r="D123" s="84" t="s">
        <v>27</v>
      </c>
      <c r="E123" s="78" t="s">
        <v>82</v>
      </c>
      <c r="F123" s="88" t="s">
        <v>781</v>
      </c>
      <c r="G123" s="89" t="s">
        <v>728</v>
      </c>
      <c r="H123" s="89" t="s">
        <v>782</v>
      </c>
      <c r="I123" s="89"/>
      <c r="J123" s="89"/>
      <c r="K123" s="89"/>
      <c r="L123" s="89"/>
      <c r="M123" s="89"/>
      <c r="N123" s="90"/>
      <c r="O123" s="98" t="s">
        <v>796</v>
      </c>
      <c r="P123" s="99">
        <v>45488</v>
      </c>
      <c r="Q123" s="209">
        <v>1</v>
      </c>
      <c r="R123" s="178">
        <v>2</v>
      </c>
      <c r="S123" s="178">
        <v>3</v>
      </c>
      <c r="T123" s="178">
        <v>4</v>
      </c>
      <c r="U123" s="178">
        <v>5</v>
      </c>
      <c r="V123" s="176">
        <v>6</v>
      </c>
      <c r="W123" s="176">
        <v>7</v>
      </c>
      <c r="X123" s="178">
        <v>8</v>
      </c>
      <c r="Y123" s="178">
        <v>9</v>
      </c>
      <c r="Z123" s="178">
        <v>10</v>
      </c>
      <c r="AA123" s="178">
        <v>11</v>
      </c>
      <c r="AB123" s="178">
        <v>12</v>
      </c>
      <c r="AC123" s="176">
        <v>13</v>
      </c>
      <c r="AD123" s="176">
        <v>14</v>
      </c>
      <c r="AE123" s="171">
        <v>15</v>
      </c>
      <c r="AF123" s="178">
        <v>16</v>
      </c>
      <c r="AG123" s="178">
        <v>17</v>
      </c>
      <c r="AH123" s="178">
        <v>18</v>
      </c>
      <c r="AI123" s="178">
        <v>19</v>
      </c>
      <c r="AJ123" s="176">
        <v>20</v>
      </c>
      <c r="AK123" s="176">
        <v>21</v>
      </c>
      <c r="AL123" s="178">
        <v>22</v>
      </c>
      <c r="AM123" s="178">
        <v>23</v>
      </c>
      <c r="AN123" s="178">
        <v>24</v>
      </c>
      <c r="AO123" s="178">
        <v>25</v>
      </c>
      <c r="AP123" s="178">
        <v>26</v>
      </c>
      <c r="AQ123" s="176">
        <v>27</v>
      </c>
      <c r="AR123" s="176">
        <v>28</v>
      </c>
      <c r="AS123" s="178">
        <v>29</v>
      </c>
      <c r="AT123" s="178">
        <v>30</v>
      </c>
      <c r="AU123" s="178">
        <v>31</v>
      </c>
      <c r="AV123" s="205"/>
      <c r="AW123" s="8"/>
    </row>
    <row r="124" spans="1:50" s="6" customFormat="1" ht="21" x14ac:dyDescent="0.25">
      <c r="A124" s="75"/>
      <c r="B124" s="187"/>
      <c r="C124" s="86">
        <v>45413</v>
      </c>
      <c r="D124" s="84" t="s">
        <v>27</v>
      </c>
      <c r="E124" s="78" t="s">
        <v>1075</v>
      </c>
      <c r="F124" s="88" t="s">
        <v>1079</v>
      </c>
      <c r="G124" s="89"/>
      <c r="H124" s="89"/>
      <c r="I124" s="89"/>
      <c r="J124" s="89"/>
      <c r="K124" s="89"/>
      <c r="L124" s="89"/>
      <c r="M124" s="89"/>
      <c r="N124" s="90"/>
      <c r="O124" s="98" t="s">
        <v>796</v>
      </c>
      <c r="P124" s="99">
        <v>45488</v>
      </c>
      <c r="Q124" s="211"/>
      <c r="R124" s="183"/>
      <c r="S124" s="183"/>
      <c r="T124" s="183"/>
      <c r="U124" s="183"/>
      <c r="V124" s="184"/>
      <c r="W124" s="184"/>
      <c r="X124" s="183"/>
      <c r="Y124" s="183"/>
      <c r="Z124" s="183"/>
      <c r="AA124" s="183"/>
      <c r="AB124" s="183"/>
      <c r="AC124" s="184"/>
      <c r="AD124" s="184"/>
      <c r="AE124" s="173"/>
      <c r="AF124" s="183"/>
      <c r="AG124" s="183"/>
      <c r="AH124" s="183"/>
      <c r="AI124" s="183"/>
      <c r="AJ124" s="184"/>
      <c r="AK124" s="184"/>
      <c r="AL124" s="183"/>
      <c r="AM124" s="183"/>
      <c r="AN124" s="183"/>
      <c r="AO124" s="183"/>
      <c r="AP124" s="183"/>
      <c r="AQ124" s="184"/>
      <c r="AR124" s="184"/>
      <c r="AS124" s="183"/>
      <c r="AT124" s="183"/>
      <c r="AU124" s="183"/>
      <c r="AV124" s="206"/>
      <c r="AW124" s="8"/>
    </row>
    <row r="125" spans="1:50" s="6" customFormat="1" ht="36.75" customHeight="1" x14ac:dyDescent="0.25">
      <c r="A125" s="75" t="str">
        <f>VLOOKUP(B125,[1]Apoio!$A:$C,3,FALSE)</f>
        <v>Penalidades - Pós-Liquidação</v>
      </c>
      <c r="B125" s="82" t="s">
        <v>536</v>
      </c>
      <c r="C125" s="86">
        <v>45444</v>
      </c>
      <c r="D125" s="84" t="s">
        <v>138</v>
      </c>
      <c r="E125" s="78" t="s">
        <v>83</v>
      </c>
      <c r="F125" s="91" t="s">
        <v>783</v>
      </c>
      <c r="G125" s="89" t="s">
        <v>729</v>
      </c>
      <c r="H125" s="89" t="s">
        <v>730</v>
      </c>
      <c r="I125" s="89" t="s">
        <v>830</v>
      </c>
      <c r="J125" s="89"/>
      <c r="K125" s="89"/>
      <c r="L125" s="89"/>
      <c r="M125" s="89"/>
      <c r="N125" s="90"/>
      <c r="O125" s="98" t="s">
        <v>796</v>
      </c>
      <c r="P125" s="99">
        <v>45489</v>
      </c>
      <c r="Q125" s="77">
        <v>1</v>
      </c>
      <c r="R125" s="77">
        <v>2</v>
      </c>
      <c r="S125" s="77">
        <v>3</v>
      </c>
      <c r="T125" s="77">
        <v>4</v>
      </c>
      <c r="U125" s="77">
        <v>5</v>
      </c>
      <c r="V125" s="100">
        <v>6</v>
      </c>
      <c r="W125" s="100">
        <v>7</v>
      </c>
      <c r="X125" s="77">
        <v>8</v>
      </c>
      <c r="Y125" s="77">
        <v>9</v>
      </c>
      <c r="Z125" s="77">
        <v>10</v>
      </c>
      <c r="AA125" s="77">
        <v>11</v>
      </c>
      <c r="AB125" s="77">
        <v>12</v>
      </c>
      <c r="AC125" s="100">
        <v>13</v>
      </c>
      <c r="AD125" s="100">
        <v>14</v>
      </c>
      <c r="AE125" s="77">
        <v>15</v>
      </c>
      <c r="AF125" s="79">
        <v>16</v>
      </c>
      <c r="AG125" s="77">
        <v>17</v>
      </c>
      <c r="AH125" s="77">
        <v>18</v>
      </c>
      <c r="AI125" s="77">
        <v>19</v>
      </c>
      <c r="AJ125" s="100">
        <v>20</v>
      </c>
      <c r="AK125" s="100">
        <v>21</v>
      </c>
      <c r="AL125" s="77">
        <v>22</v>
      </c>
      <c r="AM125" s="77">
        <v>23</v>
      </c>
      <c r="AN125" s="77">
        <v>24</v>
      </c>
      <c r="AO125" s="77">
        <v>25</v>
      </c>
      <c r="AP125" s="77">
        <v>26</v>
      </c>
      <c r="AQ125" s="100">
        <v>27</v>
      </c>
      <c r="AR125" s="100">
        <v>28</v>
      </c>
      <c r="AS125" s="77">
        <v>29</v>
      </c>
      <c r="AT125" s="77">
        <v>30</v>
      </c>
      <c r="AU125" s="77">
        <v>31</v>
      </c>
      <c r="AV125" s="78"/>
      <c r="AW125" s="8"/>
    </row>
    <row r="126" spans="1:50" s="6" customFormat="1" ht="46.5" customHeight="1" x14ac:dyDescent="0.25">
      <c r="A126" s="75" t="str">
        <f>VLOOKUP(B126,[1]Apoio!$A:$C,3,FALSE)</f>
        <v>Energia de Reserva - Cessão Hidráulica</v>
      </c>
      <c r="B126" s="82" t="s">
        <v>678</v>
      </c>
      <c r="C126" s="86">
        <v>45413</v>
      </c>
      <c r="D126" s="84" t="s">
        <v>675</v>
      </c>
      <c r="E126" s="78" t="s">
        <v>676</v>
      </c>
      <c r="F126" s="91" t="s">
        <v>702</v>
      </c>
      <c r="G126" s="89"/>
      <c r="H126" s="89"/>
      <c r="I126" s="89"/>
      <c r="J126" s="89"/>
      <c r="K126" s="89"/>
      <c r="L126" s="89"/>
      <c r="M126" s="89"/>
      <c r="N126" s="90"/>
      <c r="O126" s="98" t="s">
        <v>796</v>
      </c>
      <c r="P126" s="99">
        <v>45489</v>
      </c>
      <c r="Q126" s="77">
        <v>1</v>
      </c>
      <c r="R126" s="77">
        <v>2</v>
      </c>
      <c r="S126" s="77">
        <v>3</v>
      </c>
      <c r="T126" s="77">
        <v>4</v>
      </c>
      <c r="U126" s="77">
        <v>5</v>
      </c>
      <c r="V126" s="100">
        <v>6</v>
      </c>
      <c r="W126" s="100">
        <v>7</v>
      </c>
      <c r="X126" s="77">
        <v>8</v>
      </c>
      <c r="Y126" s="77">
        <v>9</v>
      </c>
      <c r="Z126" s="77">
        <v>10</v>
      </c>
      <c r="AA126" s="77">
        <v>11</v>
      </c>
      <c r="AB126" s="77">
        <v>12</v>
      </c>
      <c r="AC126" s="100">
        <v>13</v>
      </c>
      <c r="AD126" s="100">
        <v>14</v>
      </c>
      <c r="AE126" s="77">
        <v>15</v>
      </c>
      <c r="AF126" s="79">
        <v>16</v>
      </c>
      <c r="AG126" s="77">
        <v>17</v>
      </c>
      <c r="AH126" s="77">
        <v>18</v>
      </c>
      <c r="AI126" s="77">
        <v>19</v>
      </c>
      <c r="AJ126" s="100">
        <v>20</v>
      </c>
      <c r="AK126" s="100">
        <v>21</v>
      </c>
      <c r="AL126" s="77">
        <v>22</v>
      </c>
      <c r="AM126" s="77">
        <v>23</v>
      </c>
      <c r="AN126" s="77">
        <v>24</v>
      </c>
      <c r="AO126" s="77">
        <v>25</v>
      </c>
      <c r="AP126" s="77">
        <v>26</v>
      </c>
      <c r="AQ126" s="100">
        <v>27</v>
      </c>
      <c r="AR126" s="100">
        <v>28</v>
      </c>
      <c r="AS126" s="77">
        <v>29</v>
      </c>
      <c r="AT126" s="77">
        <v>30</v>
      </c>
      <c r="AU126" s="77">
        <v>31</v>
      </c>
      <c r="AV126" s="78" t="s">
        <v>966</v>
      </c>
      <c r="AX126" s="8"/>
    </row>
    <row r="127" spans="1:50" s="6" customFormat="1" ht="58" x14ac:dyDescent="0.25">
      <c r="A127" s="75" t="str">
        <f>VLOOKUP(B127,[1]Apoio!$A:$C,3,FALSE)</f>
        <v>MCSD EE - Pré-Liquidação</v>
      </c>
      <c r="B127" s="82" t="s">
        <v>671</v>
      </c>
      <c r="C127" s="86">
        <v>45444</v>
      </c>
      <c r="D127" s="84" t="s">
        <v>672</v>
      </c>
      <c r="E127" s="78" t="s">
        <v>108</v>
      </c>
      <c r="F127" s="91" t="s">
        <v>691</v>
      </c>
      <c r="G127" s="89" t="s">
        <v>686</v>
      </c>
      <c r="H127" s="89" t="s">
        <v>690</v>
      </c>
      <c r="I127" s="89" t="s">
        <v>687</v>
      </c>
      <c r="J127" s="89" t="s">
        <v>688</v>
      </c>
      <c r="K127" s="89" t="s">
        <v>689</v>
      </c>
      <c r="L127" s="89"/>
      <c r="M127" s="89"/>
      <c r="N127" s="90"/>
      <c r="O127" s="98" t="s">
        <v>796</v>
      </c>
      <c r="P127" s="99">
        <v>45489</v>
      </c>
      <c r="Q127" s="77">
        <v>1</v>
      </c>
      <c r="R127" s="77">
        <v>2</v>
      </c>
      <c r="S127" s="77">
        <v>3</v>
      </c>
      <c r="T127" s="77">
        <v>4</v>
      </c>
      <c r="U127" s="77">
        <v>5</v>
      </c>
      <c r="V127" s="100">
        <v>6</v>
      </c>
      <c r="W127" s="100">
        <v>7</v>
      </c>
      <c r="X127" s="77">
        <v>8</v>
      </c>
      <c r="Y127" s="77">
        <v>9</v>
      </c>
      <c r="Z127" s="77">
        <v>10</v>
      </c>
      <c r="AA127" s="77">
        <v>11</v>
      </c>
      <c r="AB127" s="77">
        <v>12</v>
      </c>
      <c r="AC127" s="100">
        <v>13</v>
      </c>
      <c r="AD127" s="100">
        <v>14</v>
      </c>
      <c r="AE127" s="77">
        <v>15</v>
      </c>
      <c r="AF127" s="79">
        <v>16</v>
      </c>
      <c r="AG127" s="77">
        <v>17</v>
      </c>
      <c r="AH127" s="77">
        <v>18</v>
      </c>
      <c r="AI127" s="77">
        <v>19</v>
      </c>
      <c r="AJ127" s="100">
        <v>20</v>
      </c>
      <c r="AK127" s="100">
        <v>21</v>
      </c>
      <c r="AL127" s="77">
        <v>22</v>
      </c>
      <c r="AM127" s="77">
        <v>23</v>
      </c>
      <c r="AN127" s="77">
        <v>24</v>
      </c>
      <c r="AO127" s="77">
        <v>25</v>
      </c>
      <c r="AP127" s="77">
        <v>26</v>
      </c>
      <c r="AQ127" s="100">
        <v>27</v>
      </c>
      <c r="AR127" s="100">
        <v>28</v>
      </c>
      <c r="AS127" s="77">
        <v>29</v>
      </c>
      <c r="AT127" s="77">
        <v>30</v>
      </c>
      <c r="AU127" s="77">
        <v>31</v>
      </c>
      <c r="AV127" s="78"/>
      <c r="AW127" s="8"/>
    </row>
    <row r="128" spans="1:50" s="6" customFormat="1" ht="36" customHeight="1" x14ac:dyDescent="0.25">
      <c r="A128" s="75" t="str">
        <f>VLOOKUP(B128,[1]Apoio!$A:$C,3,FALSE)</f>
        <v>Contrato</v>
      </c>
      <c r="B128" s="82" t="s">
        <v>179</v>
      </c>
      <c r="C128" s="86">
        <v>45444</v>
      </c>
      <c r="D128" s="84" t="s">
        <v>15</v>
      </c>
      <c r="E128" s="78" t="s">
        <v>73</v>
      </c>
      <c r="F128" s="91" t="s">
        <v>732</v>
      </c>
      <c r="G128" s="89" t="s">
        <v>733</v>
      </c>
      <c r="H128" s="89"/>
      <c r="I128" s="89"/>
      <c r="J128" s="89"/>
      <c r="K128" s="89"/>
      <c r="L128" s="89"/>
      <c r="M128" s="89"/>
      <c r="N128" s="90"/>
      <c r="O128" s="98" t="s">
        <v>796</v>
      </c>
      <c r="P128" s="99">
        <v>45489</v>
      </c>
      <c r="Q128" s="77">
        <v>1</v>
      </c>
      <c r="R128" s="77">
        <v>2</v>
      </c>
      <c r="S128" s="77">
        <v>3</v>
      </c>
      <c r="T128" s="77">
        <v>4</v>
      </c>
      <c r="U128" s="77">
        <v>5</v>
      </c>
      <c r="V128" s="100">
        <v>6</v>
      </c>
      <c r="W128" s="100">
        <v>7</v>
      </c>
      <c r="X128" s="77">
        <v>8</v>
      </c>
      <c r="Y128" s="77">
        <v>9</v>
      </c>
      <c r="Z128" s="77">
        <v>10</v>
      </c>
      <c r="AA128" s="77">
        <v>11</v>
      </c>
      <c r="AB128" s="77">
        <v>12</v>
      </c>
      <c r="AC128" s="100">
        <v>13</v>
      </c>
      <c r="AD128" s="100">
        <v>14</v>
      </c>
      <c r="AE128" s="77">
        <v>15</v>
      </c>
      <c r="AF128" s="79">
        <v>16</v>
      </c>
      <c r="AG128" s="77">
        <v>17</v>
      </c>
      <c r="AH128" s="77">
        <v>18</v>
      </c>
      <c r="AI128" s="77">
        <v>19</v>
      </c>
      <c r="AJ128" s="100">
        <v>20</v>
      </c>
      <c r="AK128" s="100">
        <v>21</v>
      </c>
      <c r="AL128" s="77">
        <v>22</v>
      </c>
      <c r="AM128" s="77">
        <v>23</v>
      </c>
      <c r="AN128" s="77">
        <v>24</v>
      </c>
      <c r="AO128" s="77">
        <v>25</v>
      </c>
      <c r="AP128" s="77">
        <v>26</v>
      </c>
      <c r="AQ128" s="100">
        <v>27</v>
      </c>
      <c r="AR128" s="100">
        <v>28</v>
      </c>
      <c r="AS128" s="77">
        <v>29</v>
      </c>
      <c r="AT128" s="77">
        <v>30</v>
      </c>
      <c r="AU128" s="77">
        <v>31</v>
      </c>
      <c r="AV128" s="78"/>
      <c r="AW128" s="8"/>
    </row>
    <row r="129" spans="1:49" s="6" customFormat="1" ht="36" customHeight="1" x14ac:dyDescent="0.3">
      <c r="A129" s="75" t="str">
        <f>VLOOKUP(B129,[1]Apoio!$A:$C,3,FALSE)</f>
        <v>Garantias Financeiras - Aporte</v>
      </c>
      <c r="B129" s="82" t="s">
        <v>1054</v>
      </c>
      <c r="C129" s="86">
        <v>45444</v>
      </c>
      <c r="D129" s="84" t="s">
        <v>14</v>
      </c>
      <c r="E129" s="78" t="s">
        <v>110</v>
      </c>
      <c r="F129" s="88" t="s">
        <v>734</v>
      </c>
      <c r="G129" s="89" t="s">
        <v>735</v>
      </c>
      <c r="H129" s="149"/>
      <c r="I129" s="89"/>
      <c r="J129" s="89"/>
      <c r="K129" s="89"/>
      <c r="L129" s="89"/>
      <c r="M129" s="89"/>
      <c r="N129" s="90"/>
      <c r="O129" s="98" t="s">
        <v>796</v>
      </c>
      <c r="P129" s="99">
        <v>45489</v>
      </c>
      <c r="Q129" s="77">
        <v>1</v>
      </c>
      <c r="R129" s="77">
        <v>2</v>
      </c>
      <c r="S129" s="77">
        <v>3</v>
      </c>
      <c r="T129" s="77">
        <v>4</v>
      </c>
      <c r="U129" s="77">
        <v>5</v>
      </c>
      <c r="V129" s="100">
        <v>6</v>
      </c>
      <c r="W129" s="100">
        <v>7</v>
      </c>
      <c r="X129" s="77">
        <v>8</v>
      </c>
      <c r="Y129" s="77">
        <v>9</v>
      </c>
      <c r="Z129" s="77">
        <v>10</v>
      </c>
      <c r="AA129" s="77">
        <v>11</v>
      </c>
      <c r="AB129" s="77">
        <v>12</v>
      </c>
      <c r="AC129" s="100">
        <v>13</v>
      </c>
      <c r="AD129" s="100">
        <v>14</v>
      </c>
      <c r="AE129" s="77">
        <v>15</v>
      </c>
      <c r="AF129" s="79">
        <v>16</v>
      </c>
      <c r="AG129" s="77">
        <v>17</v>
      </c>
      <c r="AH129" s="77">
        <v>18</v>
      </c>
      <c r="AI129" s="77">
        <v>19</v>
      </c>
      <c r="AJ129" s="100">
        <v>20</v>
      </c>
      <c r="AK129" s="100">
        <v>21</v>
      </c>
      <c r="AL129" s="77">
        <v>22</v>
      </c>
      <c r="AM129" s="77">
        <v>23</v>
      </c>
      <c r="AN129" s="77">
        <v>24</v>
      </c>
      <c r="AO129" s="77">
        <v>25</v>
      </c>
      <c r="AP129" s="77">
        <v>26</v>
      </c>
      <c r="AQ129" s="100">
        <v>27</v>
      </c>
      <c r="AR129" s="100">
        <v>28</v>
      </c>
      <c r="AS129" s="77">
        <v>29</v>
      </c>
      <c r="AT129" s="77">
        <v>30</v>
      </c>
      <c r="AU129" s="77">
        <v>31</v>
      </c>
      <c r="AV129" s="80"/>
      <c r="AW129" s="8"/>
    </row>
    <row r="130" spans="1:49" s="6" customFormat="1" ht="21" x14ac:dyDescent="0.25">
      <c r="A130" s="75" t="str">
        <f>VLOOKUP(B130,[1]Apoio!$A:$C,3,FALSE)</f>
        <v>MCP - Memória de Cálculo</v>
      </c>
      <c r="B130" s="185" t="s">
        <v>1062</v>
      </c>
      <c r="C130" s="86">
        <v>45444</v>
      </c>
      <c r="D130" s="84" t="s">
        <v>15</v>
      </c>
      <c r="E130" s="78" t="s">
        <v>70</v>
      </c>
      <c r="F130" s="88" t="s">
        <v>736</v>
      </c>
      <c r="G130" s="89"/>
      <c r="H130" s="89"/>
      <c r="I130" s="89"/>
      <c r="J130" s="89"/>
      <c r="K130" s="89"/>
      <c r="L130" s="89"/>
      <c r="M130" s="89"/>
      <c r="N130" s="90"/>
      <c r="O130" s="98" t="s">
        <v>796</v>
      </c>
      <c r="P130" s="99">
        <v>45489</v>
      </c>
      <c r="Q130" s="178">
        <v>1</v>
      </c>
      <c r="R130" s="178">
        <v>2</v>
      </c>
      <c r="S130" s="178">
        <v>3</v>
      </c>
      <c r="T130" s="178">
        <v>4</v>
      </c>
      <c r="U130" s="178">
        <v>5</v>
      </c>
      <c r="V130" s="176">
        <v>6</v>
      </c>
      <c r="W130" s="176">
        <v>7</v>
      </c>
      <c r="X130" s="178">
        <v>8</v>
      </c>
      <c r="Y130" s="178">
        <v>9</v>
      </c>
      <c r="Z130" s="178">
        <v>10</v>
      </c>
      <c r="AA130" s="178">
        <v>11</v>
      </c>
      <c r="AB130" s="178">
        <v>12</v>
      </c>
      <c r="AC130" s="176">
        <v>13</v>
      </c>
      <c r="AD130" s="176">
        <v>14</v>
      </c>
      <c r="AE130" s="178">
        <v>15</v>
      </c>
      <c r="AF130" s="180">
        <v>16</v>
      </c>
      <c r="AG130" s="178">
        <v>17</v>
      </c>
      <c r="AH130" s="178">
        <v>18</v>
      </c>
      <c r="AI130" s="178">
        <v>19</v>
      </c>
      <c r="AJ130" s="176">
        <v>20</v>
      </c>
      <c r="AK130" s="176">
        <v>21</v>
      </c>
      <c r="AL130" s="178">
        <v>22</v>
      </c>
      <c r="AM130" s="178">
        <v>23</v>
      </c>
      <c r="AN130" s="178">
        <v>24</v>
      </c>
      <c r="AO130" s="178">
        <v>25</v>
      </c>
      <c r="AP130" s="178">
        <v>26</v>
      </c>
      <c r="AQ130" s="176">
        <v>27</v>
      </c>
      <c r="AR130" s="176">
        <v>28</v>
      </c>
      <c r="AS130" s="178">
        <v>29</v>
      </c>
      <c r="AT130" s="178">
        <v>30</v>
      </c>
      <c r="AU130" s="178">
        <v>31</v>
      </c>
      <c r="AV130" s="174"/>
      <c r="AW130" s="8"/>
    </row>
    <row r="131" spans="1:49" s="6" customFormat="1" ht="21" x14ac:dyDescent="0.25">
      <c r="A131" s="75"/>
      <c r="B131" s="186"/>
      <c r="C131" s="86">
        <v>45444</v>
      </c>
      <c r="D131" s="84" t="s">
        <v>15</v>
      </c>
      <c r="E131" s="78" t="s">
        <v>71</v>
      </c>
      <c r="F131" s="88" t="s">
        <v>737</v>
      </c>
      <c r="G131" s="89" t="s">
        <v>738</v>
      </c>
      <c r="H131" s="89"/>
      <c r="I131" s="89"/>
      <c r="J131" s="89"/>
      <c r="K131" s="89"/>
      <c r="L131" s="89"/>
      <c r="M131" s="89"/>
      <c r="N131" s="90"/>
      <c r="O131" s="98" t="s">
        <v>796</v>
      </c>
      <c r="P131" s="99">
        <v>45489</v>
      </c>
      <c r="Q131" s="179"/>
      <c r="R131" s="179"/>
      <c r="S131" s="179"/>
      <c r="T131" s="179"/>
      <c r="U131" s="179"/>
      <c r="V131" s="177"/>
      <c r="W131" s="177"/>
      <c r="X131" s="179"/>
      <c r="Y131" s="179"/>
      <c r="Z131" s="179"/>
      <c r="AA131" s="179"/>
      <c r="AB131" s="179"/>
      <c r="AC131" s="177"/>
      <c r="AD131" s="177"/>
      <c r="AE131" s="179"/>
      <c r="AF131" s="181"/>
      <c r="AG131" s="179"/>
      <c r="AH131" s="179"/>
      <c r="AI131" s="179"/>
      <c r="AJ131" s="177"/>
      <c r="AK131" s="177"/>
      <c r="AL131" s="179"/>
      <c r="AM131" s="179"/>
      <c r="AN131" s="179"/>
      <c r="AO131" s="179"/>
      <c r="AP131" s="179"/>
      <c r="AQ131" s="177"/>
      <c r="AR131" s="177"/>
      <c r="AS131" s="179"/>
      <c r="AT131" s="179"/>
      <c r="AU131" s="179"/>
      <c r="AV131" s="175"/>
      <c r="AW131" s="8"/>
    </row>
    <row r="132" spans="1:49" s="6" customFormat="1" ht="21" x14ac:dyDescent="0.25">
      <c r="A132" s="75"/>
      <c r="B132" s="186"/>
      <c r="C132" s="86">
        <v>45444</v>
      </c>
      <c r="D132" s="84" t="s">
        <v>15</v>
      </c>
      <c r="E132" s="78" t="s">
        <v>72</v>
      </c>
      <c r="F132" s="88" t="s">
        <v>739</v>
      </c>
      <c r="G132" s="89" t="s">
        <v>740</v>
      </c>
      <c r="H132" s="89" t="s">
        <v>741</v>
      </c>
      <c r="I132" s="89" t="s">
        <v>742</v>
      </c>
      <c r="J132" s="89" t="s">
        <v>743</v>
      </c>
      <c r="K132" s="89" t="s">
        <v>744</v>
      </c>
      <c r="L132" s="89" t="s">
        <v>745</v>
      </c>
      <c r="M132" s="89" t="s">
        <v>746</v>
      </c>
      <c r="N132" s="90" t="s">
        <v>896</v>
      </c>
      <c r="O132" s="98" t="s">
        <v>796</v>
      </c>
      <c r="P132" s="99">
        <v>45489</v>
      </c>
      <c r="Q132" s="179"/>
      <c r="R132" s="179"/>
      <c r="S132" s="179"/>
      <c r="T132" s="179"/>
      <c r="U132" s="179"/>
      <c r="V132" s="177"/>
      <c r="W132" s="177"/>
      <c r="X132" s="179"/>
      <c r="Y132" s="179"/>
      <c r="Z132" s="179"/>
      <c r="AA132" s="179"/>
      <c r="AB132" s="179"/>
      <c r="AC132" s="177"/>
      <c r="AD132" s="177"/>
      <c r="AE132" s="179"/>
      <c r="AF132" s="181"/>
      <c r="AG132" s="179"/>
      <c r="AH132" s="179"/>
      <c r="AI132" s="179"/>
      <c r="AJ132" s="177"/>
      <c r="AK132" s="177"/>
      <c r="AL132" s="179"/>
      <c r="AM132" s="179"/>
      <c r="AN132" s="179"/>
      <c r="AO132" s="179"/>
      <c r="AP132" s="179"/>
      <c r="AQ132" s="177"/>
      <c r="AR132" s="177"/>
      <c r="AS132" s="179"/>
      <c r="AT132" s="179"/>
      <c r="AU132" s="179"/>
      <c r="AV132" s="175"/>
      <c r="AW132" s="8"/>
    </row>
    <row r="133" spans="1:49" s="6" customFormat="1" ht="21" x14ac:dyDescent="0.25">
      <c r="A133" s="75"/>
      <c r="B133" s="186"/>
      <c r="C133" s="86">
        <v>45444</v>
      </c>
      <c r="D133" s="84" t="s">
        <v>15</v>
      </c>
      <c r="E133" s="78" t="s">
        <v>73</v>
      </c>
      <c r="F133" s="88" t="s">
        <v>747</v>
      </c>
      <c r="G133" s="89" t="s">
        <v>748</v>
      </c>
      <c r="H133" s="89" t="s">
        <v>749</v>
      </c>
      <c r="I133" s="89"/>
      <c r="J133" s="89"/>
      <c r="K133" s="89"/>
      <c r="L133" s="89"/>
      <c r="M133" s="89"/>
      <c r="N133" s="90"/>
      <c r="O133" s="98" t="s">
        <v>796</v>
      </c>
      <c r="P133" s="99">
        <v>45489</v>
      </c>
      <c r="Q133" s="179"/>
      <c r="R133" s="179"/>
      <c r="S133" s="179"/>
      <c r="T133" s="179"/>
      <c r="U133" s="179"/>
      <c r="V133" s="177"/>
      <c r="W133" s="177"/>
      <c r="X133" s="179"/>
      <c r="Y133" s="179"/>
      <c r="Z133" s="179"/>
      <c r="AA133" s="179"/>
      <c r="AB133" s="179"/>
      <c r="AC133" s="177"/>
      <c r="AD133" s="177"/>
      <c r="AE133" s="179"/>
      <c r="AF133" s="181"/>
      <c r="AG133" s="179"/>
      <c r="AH133" s="179"/>
      <c r="AI133" s="179"/>
      <c r="AJ133" s="177"/>
      <c r="AK133" s="177"/>
      <c r="AL133" s="179"/>
      <c r="AM133" s="179"/>
      <c r="AN133" s="179"/>
      <c r="AO133" s="179"/>
      <c r="AP133" s="179"/>
      <c r="AQ133" s="177"/>
      <c r="AR133" s="177"/>
      <c r="AS133" s="179"/>
      <c r="AT133" s="179"/>
      <c r="AU133" s="179"/>
      <c r="AV133" s="175"/>
      <c r="AW133" s="8"/>
    </row>
    <row r="134" spans="1:49" s="6" customFormat="1" ht="21" x14ac:dyDescent="0.25">
      <c r="A134" s="75"/>
      <c r="B134" s="186"/>
      <c r="C134" s="86">
        <v>45444</v>
      </c>
      <c r="D134" s="84" t="s">
        <v>15</v>
      </c>
      <c r="E134" s="78" t="s">
        <v>75</v>
      </c>
      <c r="F134" s="88" t="s">
        <v>753</v>
      </c>
      <c r="G134" s="89" t="s">
        <v>754</v>
      </c>
      <c r="H134" s="89" t="s">
        <v>755</v>
      </c>
      <c r="I134" s="89" t="s">
        <v>756</v>
      </c>
      <c r="J134" s="89"/>
      <c r="K134" s="89"/>
      <c r="L134" s="89"/>
      <c r="M134" s="89"/>
      <c r="N134" s="90"/>
      <c r="O134" s="98" t="s">
        <v>796</v>
      </c>
      <c r="P134" s="99">
        <v>45489</v>
      </c>
      <c r="Q134" s="179"/>
      <c r="R134" s="179"/>
      <c r="S134" s="179"/>
      <c r="T134" s="179"/>
      <c r="U134" s="179"/>
      <c r="V134" s="177"/>
      <c r="W134" s="177"/>
      <c r="X134" s="179"/>
      <c r="Y134" s="179"/>
      <c r="Z134" s="179"/>
      <c r="AA134" s="179"/>
      <c r="AB134" s="179"/>
      <c r="AC134" s="177"/>
      <c r="AD134" s="177"/>
      <c r="AE134" s="179"/>
      <c r="AF134" s="181"/>
      <c r="AG134" s="179"/>
      <c r="AH134" s="179"/>
      <c r="AI134" s="179"/>
      <c r="AJ134" s="177"/>
      <c r="AK134" s="177"/>
      <c r="AL134" s="179"/>
      <c r="AM134" s="179"/>
      <c r="AN134" s="179"/>
      <c r="AO134" s="179"/>
      <c r="AP134" s="179"/>
      <c r="AQ134" s="177"/>
      <c r="AR134" s="177"/>
      <c r="AS134" s="179"/>
      <c r="AT134" s="179"/>
      <c r="AU134" s="179"/>
      <c r="AV134" s="175"/>
      <c r="AW134" s="8"/>
    </row>
    <row r="135" spans="1:49" s="6" customFormat="1" ht="21" x14ac:dyDescent="0.25">
      <c r="A135" s="75"/>
      <c r="B135" s="186"/>
      <c r="C135" s="86">
        <v>45444</v>
      </c>
      <c r="D135" s="84" t="s">
        <v>15</v>
      </c>
      <c r="E135" s="78" t="s">
        <v>76</v>
      </c>
      <c r="F135" s="88" t="s">
        <v>757</v>
      </c>
      <c r="G135" s="89" t="s">
        <v>758</v>
      </c>
      <c r="H135" s="89" t="s">
        <v>759</v>
      </c>
      <c r="I135" s="89"/>
      <c r="J135" s="89"/>
      <c r="K135" s="89"/>
      <c r="L135" s="89"/>
      <c r="M135" s="89"/>
      <c r="N135" s="90"/>
      <c r="O135" s="98" t="s">
        <v>796</v>
      </c>
      <c r="P135" s="99">
        <v>45489</v>
      </c>
      <c r="Q135" s="179"/>
      <c r="R135" s="179"/>
      <c r="S135" s="179"/>
      <c r="T135" s="179"/>
      <c r="U135" s="179"/>
      <c r="V135" s="177"/>
      <c r="W135" s="177"/>
      <c r="X135" s="179"/>
      <c r="Y135" s="179"/>
      <c r="Z135" s="179"/>
      <c r="AA135" s="179"/>
      <c r="AB135" s="179"/>
      <c r="AC135" s="177"/>
      <c r="AD135" s="177"/>
      <c r="AE135" s="179"/>
      <c r="AF135" s="181"/>
      <c r="AG135" s="179"/>
      <c r="AH135" s="179"/>
      <c r="AI135" s="179"/>
      <c r="AJ135" s="177"/>
      <c r="AK135" s="177"/>
      <c r="AL135" s="179"/>
      <c r="AM135" s="179"/>
      <c r="AN135" s="179"/>
      <c r="AO135" s="179"/>
      <c r="AP135" s="179"/>
      <c r="AQ135" s="177"/>
      <c r="AR135" s="177"/>
      <c r="AS135" s="179"/>
      <c r="AT135" s="179"/>
      <c r="AU135" s="179"/>
      <c r="AV135" s="175"/>
      <c r="AW135" s="8"/>
    </row>
    <row r="136" spans="1:49" s="6" customFormat="1" ht="21" x14ac:dyDescent="0.25">
      <c r="A136" s="75"/>
      <c r="B136" s="186"/>
      <c r="C136" s="86">
        <v>45444</v>
      </c>
      <c r="D136" s="84" t="s">
        <v>15</v>
      </c>
      <c r="E136" s="78" t="s">
        <v>77</v>
      </c>
      <c r="F136" s="88" t="s">
        <v>760</v>
      </c>
      <c r="G136" s="89" t="s">
        <v>761</v>
      </c>
      <c r="H136" s="89" t="s">
        <v>762</v>
      </c>
      <c r="I136" s="89" t="s">
        <v>763</v>
      </c>
      <c r="J136" s="89"/>
      <c r="K136" s="89"/>
      <c r="L136" s="89"/>
      <c r="M136" s="89"/>
      <c r="N136" s="90"/>
      <c r="O136" s="98" t="s">
        <v>796</v>
      </c>
      <c r="P136" s="99">
        <v>45489</v>
      </c>
      <c r="Q136" s="179"/>
      <c r="R136" s="179"/>
      <c r="S136" s="179"/>
      <c r="T136" s="179"/>
      <c r="U136" s="179"/>
      <c r="V136" s="177"/>
      <c r="W136" s="177"/>
      <c r="X136" s="179"/>
      <c r="Y136" s="179"/>
      <c r="Z136" s="179"/>
      <c r="AA136" s="179"/>
      <c r="AB136" s="179"/>
      <c r="AC136" s="177"/>
      <c r="AD136" s="177"/>
      <c r="AE136" s="179"/>
      <c r="AF136" s="181"/>
      <c r="AG136" s="179"/>
      <c r="AH136" s="179"/>
      <c r="AI136" s="179"/>
      <c r="AJ136" s="177"/>
      <c r="AK136" s="177"/>
      <c r="AL136" s="179"/>
      <c r="AM136" s="179"/>
      <c r="AN136" s="179"/>
      <c r="AO136" s="179"/>
      <c r="AP136" s="179"/>
      <c r="AQ136" s="177"/>
      <c r="AR136" s="177"/>
      <c r="AS136" s="179"/>
      <c r="AT136" s="179"/>
      <c r="AU136" s="179"/>
      <c r="AV136" s="175"/>
      <c r="AW136" s="8"/>
    </row>
    <row r="137" spans="1:49" s="6" customFormat="1" ht="21" x14ac:dyDescent="0.25">
      <c r="A137" s="75"/>
      <c r="B137" s="186"/>
      <c r="C137" s="86">
        <v>45444</v>
      </c>
      <c r="D137" s="84" t="s">
        <v>15</v>
      </c>
      <c r="E137" s="78" t="s">
        <v>1028</v>
      </c>
      <c r="F137" s="88" t="s">
        <v>1029</v>
      </c>
      <c r="G137" s="89" t="s">
        <v>1030</v>
      </c>
      <c r="H137" s="89"/>
      <c r="I137" s="89"/>
      <c r="J137" s="89"/>
      <c r="K137" s="89"/>
      <c r="L137" s="89"/>
      <c r="M137" s="89"/>
      <c r="N137" s="90"/>
      <c r="O137" s="98" t="s">
        <v>796</v>
      </c>
      <c r="P137" s="99">
        <v>45489</v>
      </c>
      <c r="Q137" s="179"/>
      <c r="R137" s="179"/>
      <c r="S137" s="179"/>
      <c r="T137" s="179"/>
      <c r="U137" s="179"/>
      <c r="V137" s="177"/>
      <c r="W137" s="177"/>
      <c r="X137" s="179"/>
      <c r="Y137" s="179"/>
      <c r="Z137" s="179"/>
      <c r="AA137" s="179"/>
      <c r="AB137" s="179"/>
      <c r="AC137" s="177"/>
      <c r="AD137" s="177"/>
      <c r="AE137" s="179"/>
      <c r="AF137" s="181"/>
      <c r="AG137" s="179"/>
      <c r="AH137" s="179"/>
      <c r="AI137" s="179"/>
      <c r="AJ137" s="177"/>
      <c r="AK137" s="177"/>
      <c r="AL137" s="179"/>
      <c r="AM137" s="179"/>
      <c r="AN137" s="179"/>
      <c r="AO137" s="179"/>
      <c r="AP137" s="179"/>
      <c r="AQ137" s="177"/>
      <c r="AR137" s="177"/>
      <c r="AS137" s="179"/>
      <c r="AT137" s="179"/>
      <c r="AU137" s="179"/>
      <c r="AV137" s="175"/>
      <c r="AW137" s="8"/>
    </row>
    <row r="138" spans="1:49" s="6" customFormat="1" ht="21" x14ac:dyDescent="0.25">
      <c r="A138" s="75"/>
      <c r="B138" s="186"/>
      <c r="C138" s="86">
        <v>45444</v>
      </c>
      <c r="D138" s="84" t="s">
        <v>15</v>
      </c>
      <c r="E138" s="78" t="s">
        <v>586</v>
      </c>
      <c r="F138" s="88" t="s">
        <v>588</v>
      </c>
      <c r="G138" s="89" t="s">
        <v>589</v>
      </c>
      <c r="H138" s="89" t="s">
        <v>590</v>
      </c>
      <c r="I138" s="89"/>
      <c r="J138" s="89"/>
      <c r="K138" s="89"/>
      <c r="L138" s="89"/>
      <c r="M138" s="89"/>
      <c r="N138" s="90"/>
      <c r="O138" s="98" t="s">
        <v>796</v>
      </c>
      <c r="P138" s="99">
        <v>45489</v>
      </c>
      <c r="Q138" s="179"/>
      <c r="R138" s="179"/>
      <c r="S138" s="179"/>
      <c r="T138" s="179"/>
      <c r="U138" s="179"/>
      <c r="V138" s="177"/>
      <c r="W138" s="177"/>
      <c r="X138" s="179"/>
      <c r="Y138" s="179"/>
      <c r="Z138" s="179"/>
      <c r="AA138" s="179"/>
      <c r="AB138" s="179"/>
      <c r="AC138" s="177"/>
      <c r="AD138" s="177"/>
      <c r="AE138" s="179"/>
      <c r="AF138" s="181"/>
      <c r="AG138" s="179"/>
      <c r="AH138" s="179"/>
      <c r="AI138" s="179"/>
      <c r="AJ138" s="177"/>
      <c r="AK138" s="177"/>
      <c r="AL138" s="179"/>
      <c r="AM138" s="179"/>
      <c r="AN138" s="179"/>
      <c r="AO138" s="179"/>
      <c r="AP138" s="179"/>
      <c r="AQ138" s="177"/>
      <c r="AR138" s="177"/>
      <c r="AS138" s="179"/>
      <c r="AT138" s="179"/>
      <c r="AU138" s="179"/>
      <c r="AV138" s="175"/>
      <c r="AW138" s="8"/>
    </row>
    <row r="139" spans="1:49" s="6" customFormat="1" ht="21" x14ac:dyDescent="0.25">
      <c r="A139" s="75"/>
      <c r="B139" s="186"/>
      <c r="C139" s="86">
        <v>45444</v>
      </c>
      <c r="D139" s="84" t="s">
        <v>15</v>
      </c>
      <c r="E139" s="78" t="s">
        <v>78</v>
      </c>
      <c r="F139" s="88" t="s">
        <v>764</v>
      </c>
      <c r="G139" s="89" t="s">
        <v>765</v>
      </c>
      <c r="H139" s="89"/>
      <c r="I139" s="89"/>
      <c r="J139" s="89"/>
      <c r="K139" s="89"/>
      <c r="L139" s="89"/>
      <c r="M139" s="89"/>
      <c r="N139" s="90"/>
      <c r="O139" s="98" t="s">
        <v>796</v>
      </c>
      <c r="P139" s="99">
        <v>45489</v>
      </c>
      <c r="Q139" s="179"/>
      <c r="R139" s="179"/>
      <c r="S139" s="179"/>
      <c r="T139" s="179"/>
      <c r="U139" s="179"/>
      <c r="V139" s="177"/>
      <c r="W139" s="177"/>
      <c r="X139" s="179"/>
      <c r="Y139" s="179"/>
      <c r="Z139" s="179"/>
      <c r="AA139" s="179"/>
      <c r="AB139" s="179"/>
      <c r="AC139" s="177"/>
      <c r="AD139" s="177"/>
      <c r="AE139" s="179"/>
      <c r="AF139" s="181"/>
      <c r="AG139" s="179"/>
      <c r="AH139" s="179"/>
      <c r="AI139" s="179"/>
      <c r="AJ139" s="177"/>
      <c r="AK139" s="177"/>
      <c r="AL139" s="179"/>
      <c r="AM139" s="179"/>
      <c r="AN139" s="179"/>
      <c r="AO139" s="179"/>
      <c r="AP139" s="179"/>
      <c r="AQ139" s="177"/>
      <c r="AR139" s="177"/>
      <c r="AS139" s="179"/>
      <c r="AT139" s="179"/>
      <c r="AU139" s="179"/>
      <c r="AV139" s="175"/>
      <c r="AW139" s="8"/>
    </row>
    <row r="140" spans="1:49" s="6" customFormat="1" ht="21" x14ac:dyDescent="0.25">
      <c r="A140" s="75"/>
      <c r="B140" s="186"/>
      <c r="C140" s="86">
        <v>45444</v>
      </c>
      <c r="D140" s="84" t="s">
        <v>15</v>
      </c>
      <c r="E140" s="78" t="s">
        <v>349</v>
      </c>
      <c r="F140" s="88" t="s">
        <v>766</v>
      </c>
      <c r="G140" s="89"/>
      <c r="H140" s="89"/>
      <c r="I140" s="89"/>
      <c r="J140" s="89"/>
      <c r="K140" s="89"/>
      <c r="L140" s="89"/>
      <c r="M140" s="89"/>
      <c r="N140" s="90"/>
      <c r="O140" s="98" t="s">
        <v>796</v>
      </c>
      <c r="P140" s="99">
        <v>45489</v>
      </c>
      <c r="Q140" s="179"/>
      <c r="R140" s="179"/>
      <c r="S140" s="179"/>
      <c r="T140" s="179"/>
      <c r="U140" s="179"/>
      <c r="V140" s="177"/>
      <c r="W140" s="177"/>
      <c r="X140" s="179"/>
      <c r="Y140" s="179"/>
      <c r="Z140" s="179"/>
      <c r="AA140" s="179"/>
      <c r="AB140" s="179"/>
      <c r="AC140" s="177"/>
      <c r="AD140" s="177"/>
      <c r="AE140" s="179"/>
      <c r="AF140" s="181"/>
      <c r="AG140" s="179"/>
      <c r="AH140" s="179"/>
      <c r="AI140" s="179"/>
      <c r="AJ140" s="177"/>
      <c r="AK140" s="177"/>
      <c r="AL140" s="179"/>
      <c r="AM140" s="179"/>
      <c r="AN140" s="179"/>
      <c r="AO140" s="179"/>
      <c r="AP140" s="179"/>
      <c r="AQ140" s="177"/>
      <c r="AR140" s="177"/>
      <c r="AS140" s="179"/>
      <c r="AT140" s="179"/>
      <c r="AU140" s="179"/>
      <c r="AV140" s="175"/>
      <c r="AW140" s="8"/>
    </row>
    <row r="141" spans="1:49" s="6" customFormat="1" ht="21" x14ac:dyDescent="0.25">
      <c r="A141" s="75"/>
      <c r="B141" s="186"/>
      <c r="C141" s="86">
        <v>45444</v>
      </c>
      <c r="D141" s="84" t="s">
        <v>15</v>
      </c>
      <c r="E141" s="78" t="s">
        <v>79</v>
      </c>
      <c r="F141" s="88" t="s">
        <v>767</v>
      </c>
      <c r="G141" s="89" t="s">
        <v>768</v>
      </c>
      <c r="H141" s="89"/>
      <c r="I141" s="89"/>
      <c r="J141" s="89"/>
      <c r="K141" s="89"/>
      <c r="L141" s="89"/>
      <c r="M141" s="89"/>
      <c r="N141" s="90"/>
      <c r="O141" s="98" t="s">
        <v>796</v>
      </c>
      <c r="P141" s="99">
        <v>45489</v>
      </c>
      <c r="Q141" s="179"/>
      <c r="R141" s="179"/>
      <c r="S141" s="179"/>
      <c r="T141" s="179"/>
      <c r="U141" s="179"/>
      <c r="V141" s="177"/>
      <c r="W141" s="177"/>
      <c r="X141" s="179"/>
      <c r="Y141" s="179"/>
      <c r="Z141" s="179"/>
      <c r="AA141" s="179"/>
      <c r="AB141" s="179"/>
      <c r="AC141" s="177"/>
      <c r="AD141" s="177"/>
      <c r="AE141" s="179"/>
      <c r="AF141" s="181"/>
      <c r="AG141" s="179"/>
      <c r="AH141" s="179"/>
      <c r="AI141" s="179"/>
      <c r="AJ141" s="177"/>
      <c r="AK141" s="177"/>
      <c r="AL141" s="179"/>
      <c r="AM141" s="179"/>
      <c r="AN141" s="179"/>
      <c r="AO141" s="179"/>
      <c r="AP141" s="179"/>
      <c r="AQ141" s="177"/>
      <c r="AR141" s="177"/>
      <c r="AS141" s="179"/>
      <c r="AT141" s="179"/>
      <c r="AU141" s="179"/>
      <c r="AV141" s="175"/>
      <c r="AW141" s="8"/>
    </row>
    <row r="142" spans="1:49" s="6" customFormat="1" ht="21" x14ac:dyDescent="0.25">
      <c r="A142" s="75"/>
      <c r="B142" s="187"/>
      <c r="C142" s="86">
        <v>45444</v>
      </c>
      <c r="D142" s="84" t="s">
        <v>15</v>
      </c>
      <c r="E142" s="78" t="s">
        <v>80</v>
      </c>
      <c r="F142" s="88" t="s">
        <v>769</v>
      </c>
      <c r="G142" s="89" t="s">
        <v>770</v>
      </c>
      <c r="H142" s="89" t="s">
        <v>771</v>
      </c>
      <c r="I142" s="89"/>
      <c r="J142" s="89"/>
      <c r="K142" s="89"/>
      <c r="L142" s="89"/>
      <c r="M142" s="89"/>
      <c r="N142" s="90"/>
      <c r="O142" s="98" t="s">
        <v>796</v>
      </c>
      <c r="P142" s="99">
        <v>45489</v>
      </c>
      <c r="Q142" s="183"/>
      <c r="R142" s="183"/>
      <c r="S142" s="183"/>
      <c r="T142" s="183"/>
      <c r="U142" s="183"/>
      <c r="V142" s="184"/>
      <c r="W142" s="184"/>
      <c r="X142" s="183"/>
      <c r="Y142" s="183"/>
      <c r="Z142" s="183"/>
      <c r="AA142" s="183"/>
      <c r="AB142" s="183"/>
      <c r="AC142" s="184"/>
      <c r="AD142" s="184"/>
      <c r="AE142" s="183"/>
      <c r="AF142" s="182"/>
      <c r="AG142" s="183"/>
      <c r="AH142" s="183"/>
      <c r="AI142" s="183"/>
      <c r="AJ142" s="184"/>
      <c r="AK142" s="184"/>
      <c r="AL142" s="183"/>
      <c r="AM142" s="183"/>
      <c r="AN142" s="183"/>
      <c r="AO142" s="183"/>
      <c r="AP142" s="183"/>
      <c r="AQ142" s="184"/>
      <c r="AR142" s="184"/>
      <c r="AS142" s="183"/>
      <c r="AT142" s="183"/>
      <c r="AU142" s="183"/>
      <c r="AV142" s="198"/>
      <c r="AW142" s="8"/>
    </row>
    <row r="143" spans="1:49" s="6" customFormat="1" ht="36.75" customHeight="1" x14ac:dyDescent="0.25">
      <c r="A143" s="75" t="str">
        <f>VLOOKUP(B143,[1]Apoio!$A:$C,3,FALSE)</f>
        <v>MCSD EN - Pré-Liquidação</v>
      </c>
      <c r="B143" s="82" t="s">
        <v>488</v>
      </c>
      <c r="C143" s="86">
        <v>45444</v>
      </c>
      <c r="D143" s="84" t="s">
        <v>15</v>
      </c>
      <c r="E143" s="78" t="s">
        <v>493</v>
      </c>
      <c r="F143" s="88" t="s">
        <v>494</v>
      </c>
      <c r="G143" s="89"/>
      <c r="H143" s="89"/>
      <c r="I143" s="89"/>
      <c r="J143" s="89"/>
      <c r="K143" s="89"/>
      <c r="L143" s="89"/>
      <c r="M143" s="89"/>
      <c r="N143" s="90"/>
      <c r="O143" s="98" t="s">
        <v>796</v>
      </c>
      <c r="P143" s="99">
        <v>45489</v>
      </c>
      <c r="Q143" s="77">
        <v>1</v>
      </c>
      <c r="R143" s="77">
        <v>2</v>
      </c>
      <c r="S143" s="77">
        <v>3</v>
      </c>
      <c r="T143" s="77">
        <v>4</v>
      </c>
      <c r="U143" s="77">
        <v>5</v>
      </c>
      <c r="V143" s="100">
        <v>6</v>
      </c>
      <c r="W143" s="100">
        <v>7</v>
      </c>
      <c r="X143" s="77">
        <v>8</v>
      </c>
      <c r="Y143" s="77">
        <v>9</v>
      </c>
      <c r="Z143" s="77">
        <v>10</v>
      </c>
      <c r="AA143" s="77">
        <v>11</v>
      </c>
      <c r="AB143" s="77">
        <v>12</v>
      </c>
      <c r="AC143" s="100">
        <v>13</v>
      </c>
      <c r="AD143" s="100">
        <v>14</v>
      </c>
      <c r="AE143" s="77">
        <v>15</v>
      </c>
      <c r="AF143" s="79">
        <v>16</v>
      </c>
      <c r="AG143" s="77">
        <v>17</v>
      </c>
      <c r="AH143" s="77">
        <v>18</v>
      </c>
      <c r="AI143" s="77">
        <v>19</v>
      </c>
      <c r="AJ143" s="100">
        <v>20</v>
      </c>
      <c r="AK143" s="100">
        <v>21</v>
      </c>
      <c r="AL143" s="77">
        <v>22</v>
      </c>
      <c r="AM143" s="77">
        <v>23</v>
      </c>
      <c r="AN143" s="77">
        <v>24</v>
      </c>
      <c r="AO143" s="77">
        <v>25</v>
      </c>
      <c r="AP143" s="77">
        <v>26</v>
      </c>
      <c r="AQ143" s="100">
        <v>27</v>
      </c>
      <c r="AR143" s="100">
        <v>28</v>
      </c>
      <c r="AS143" s="77">
        <v>29</v>
      </c>
      <c r="AT143" s="77">
        <v>30</v>
      </c>
      <c r="AU143" s="77">
        <v>31</v>
      </c>
      <c r="AV143" s="78"/>
      <c r="AW143" s="8"/>
    </row>
    <row r="144" spans="1:49" s="6" customFormat="1" ht="36" customHeight="1" x14ac:dyDescent="0.25">
      <c r="A144" s="75" t="str">
        <f>VLOOKUP(B144,[1]Apoio!$A:$C,3,FALSE)</f>
        <v>Cotas de Garantia Física - Liquidação</v>
      </c>
      <c r="B144" s="82" t="s">
        <v>178</v>
      </c>
      <c r="C144" s="86">
        <v>45444</v>
      </c>
      <c r="D144" s="84" t="s">
        <v>192</v>
      </c>
      <c r="E144" s="78" t="s">
        <v>84</v>
      </c>
      <c r="F144" s="88"/>
      <c r="G144" s="89"/>
      <c r="H144" s="89" t="s">
        <v>84</v>
      </c>
      <c r="I144" s="89"/>
      <c r="J144" s="89"/>
      <c r="K144" s="89"/>
      <c r="L144" s="89"/>
      <c r="M144" s="89"/>
      <c r="N144" s="90"/>
      <c r="O144" s="98" t="s">
        <v>796</v>
      </c>
      <c r="P144" s="99">
        <v>45489</v>
      </c>
      <c r="Q144" s="77">
        <v>1</v>
      </c>
      <c r="R144" s="77">
        <v>2</v>
      </c>
      <c r="S144" s="77">
        <v>3</v>
      </c>
      <c r="T144" s="77">
        <v>4</v>
      </c>
      <c r="U144" s="77">
        <v>5</v>
      </c>
      <c r="V144" s="100">
        <v>6</v>
      </c>
      <c r="W144" s="100">
        <v>7</v>
      </c>
      <c r="X144" s="77">
        <v>8</v>
      </c>
      <c r="Y144" s="77">
        <v>9</v>
      </c>
      <c r="Z144" s="77">
        <v>10</v>
      </c>
      <c r="AA144" s="77">
        <v>11</v>
      </c>
      <c r="AB144" s="77">
        <v>12</v>
      </c>
      <c r="AC144" s="100">
        <v>13</v>
      </c>
      <c r="AD144" s="100">
        <v>14</v>
      </c>
      <c r="AE144" s="77">
        <v>15</v>
      </c>
      <c r="AF144" s="79">
        <v>16</v>
      </c>
      <c r="AG144" s="77">
        <v>17</v>
      </c>
      <c r="AH144" s="77">
        <v>18</v>
      </c>
      <c r="AI144" s="77">
        <v>19</v>
      </c>
      <c r="AJ144" s="100">
        <v>20</v>
      </c>
      <c r="AK144" s="100">
        <v>21</v>
      </c>
      <c r="AL144" s="77">
        <v>22</v>
      </c>
      <c r="AM144" s="77">
        <v>23</v>
      </c>
      <c r="AN144" s="77">
        <v>24</v>
      </c>
      <c r="AO144" s="77">
        <v>25</v>
      </c>
      <c r="AP144" s="77">
        <v>26</v>
      </c>
      <c r="AQ144" s="100">
        <v>27</v>
      </c>
      <c r="AR144" s="100">
        <v>28</v>
      </c>
      <c r="AS144" s="77">
        <v>29</v>
      </c>
      <c r="AT144" s="77">
        <v>30</v>
      </c>
      <c r="AU144" s="77">
        <v>31</v>
      </c>
      <c r="AV144" s="78"/>
      <c r="AW144" s="8"/>
    </row>
    <row r="145" spans="1:49" s="6" customFormat="1" ht="37" customHeight="1" x14ac:dyDescent="0.25">
      <c r="A145" s="75" t="str">
        <f>VLOOKUP(B145,[1]Apoio!$A:$C,3,FALSE)</f>
        <v>MCSD EN - Declarações</v>
      </c>
      <c r="B145" s="154" t="s">
        <v>844</v>
      </c>
      <c r="C145" s="157" t="s">
        <v>84</v>
      </c>
      <c r="D145" s="96" t="s">
        <v>84</v>
      </c>
      <c r="E145" s="97" t="s">
        <v>84</v>
      </c>
      <c r="F145" s="88"/>
      <c r="G145" s="89"/>
      <c r="H145" s="89" t="s">
        <v>84</v>
      </c>
      <c r="I145" s="89"/>
      <c r="J145" s="89"/>
      <c r="K145" s="89"/>
      <c r="L145" s="89"/>
      <c r="M145" s="89"/>
      <c r="N145" s="90"/>
      <c r="O145" s="98" t="s">
        <v>796</v>
      </c>
      <c r="P145" s="99">
        <v>45489</v>
      </c>
      <c r="Q145" s="77">
        <v>1</v>
      </c>
      <c r="R145" s="77">
        <v>2</v>
      </c>
      <c r="S145" s="77">
        <v>3</v>
      </c>
      <c r="T145" s="77">
        <v>4</v>
      </c>
      <c r="U145" s="77">
        <v>5</v>
      </c>
      <c r="V145" s="100">
        <v>6</v>
      </c>
      <c r="W145" s="100">
        <v>7</v>
      </c>
      <c r="X145" s="77">
        <v>8</v>
      </c>
      <c r="Y145" s="77">
        <v>9</v>
      </c>
      <c r="Z145" s="77">
        <v>10</v>
      </c>
      <c r="AA145" s="77">
        <v>11</v>
      </c>
      <c r="AB145" s="77">
        <v>12</v>
      </c>
      <c r="AC145" s="100">
        <v>13</v>
      </c>
      <c r="AD145" s="100">
        <v>14</v>
      </c>
      <c r="AE145" s="77">
        <v>15</v>
      </c>
      <c r="AF145" s="79">
        <v>16</v>
      </c>
      <c r="AG145" s="77">
        <v>17</v>
      </c>
      <c r="AH145" s="77">
        <v>18</v>
      </c>
      <c r="AI145" s="77">
        <v>19</v>
      </c>
      <c r="AJ145" s="100">
        <v>20</v>
      </c>
      <c r="AK145" s="100">
        <v>21</v>
      </c>
      <c r="AL145" s="77">
        <v>22</v>
      </c>
      <c r="AM145" s="77">
        <v>23</v>
      </c>
      <c r="AN145" s="77">
        <v>24</v>
      </c>
      <c r="AO145" s="77">
        <v>25</v>
      </c>
      <c r="AP145" s="77">
        <v>26</v>
      </c>
      <c r="AQ145" s="100">
        <v>27</v>
      </c>
      <c r="AR145" s="100">
        <v>28</v>
      </c>
      <c r="AS145" s="77">
        <v>29</v>
      </c>
      <c r="AT145" s="77">
        <v>30</v>
      </c>
      <c r="AU145" s="77">
        <v>31</v>
      </c>
      <c r="AV145" s="78"/>
      <c r="AW145" s="8"/>
    </row>
    <row r="146" spans="1:49" s="6" customFormat="1" ht="39" customHeight="1" x14ac:dyDescent="0.25">
      <c r="A146" s="75" t="str">
        <f>VLOOKUP(B146,[1]Apoio!$A:$C,3,FALSE)</f>
        <v>MVE - Processamento</v>
      </c>
      <c r="B146" s="82" t="s">
        <v>885</v>
      </c>
      <c r="C146" s="86">
        <v>45474</v>
      </c>
      <c r="D146" s="84" t="s">
        <v>84</v>
      </c>
      <c r="E146" s="78" t="s">
        <v>84</v>
      </c>
      <c r="F146" s="91"/>
      <c r="G146" s="89"/>
      <c r="H146" s="89" t="s">
        <v>84</v>
      </c>
      <c r="I146" s="89"/>
      <c r="J146" s="89"/>
      <c r="K146" s="89"/>
      <c r="L146" s="89"/>
      <c r="M146" s="89"/>
      <c r="N146" s="90"/>
      <c r="O146" s="98" t="s">
        <v>796</v>
      </c>
      <c r="P146" s="99">
        <v>45490</v>
      </c>
      <c r="Q146" s="77">
        <v>1</v>
      </c>
      <c r="R146" s="77">
        <v>2</v>
      </c>
      <c r="S146" s="77">
        <v>3</v>
      </c>
      <c r="T146" s="77">
        <v>4</v>
      </c>
      <c r="U146" s="77">
        <v>5</v>
      </c>
      <c r="V146" s="100">
        <v>6</v>
      </c>
      <c r="W146" s="100">
        <v>7</v>
      </c>
      <c r="X146" s="77">
        <v>8</v>
      </c>
      <c r="Y146" s="77">
        <v>9</v>
      </c>
      <c r="Z146" s="77">
        <v>10</v>
      </c>
      <c r="AA146" s="77">
        <v>11</v>
      </c>
      <c r="AB146" s="77">
        <v>12</v>
      </c>
      <c r="AC146" s="100">
        <v>13</v>
      </c>
      <c r="AD146" s="100">
        <v>14</v>
      </c>
      <c r="AE146" s="77">
        <v>15</v>
      </c>
      <c r="AF146" s="77">
        <v>16</v>
      </c>
      <c r="AG146" s="79">
        <v>17</v>
      </c>
      <c r="AH146" s="77">
        <v>18</v>
      </c>
      <c r="AI146" s="77">
        <v>19</v>
      </c>
      <c r="AJ146" s="100">
        <v>20</v>
      </c>
      <c r="AK146" s="100">
        <v>21</v>
      </c>
      <c r="AL146" s="77">
        <v>22</v>
      </c>
      <c r="AM146" s="77">
        <v>23</v>
      </c>
      <c r="AN146" s="77">
        <v>24</v>
      </c>
      <c r="AO146" s="77">
        <v>25</v>
      </c>
      <c r="AP146" s="77">
        <v>26</v>
      </c>
      <c r="AQ146" s="100">
        <v>27</v>
      </c>
      <c r="AR146" s="100">
        <v>28</v>
      </c>
      <c r="AS146" s="77">
        <v>29</v>
      </c>
      <c r="AT146" s="77">
        <v>30</v>
      </c>
      <c r="AU146" s="77">
        <v>31</v>
      </c>
      <c r="AV146" s="78"/>
    </row>
    <row r="147" spans="1:49" s="6" customFormat="1" ht="48.75" customHeight="1" x14ac:dyDescent="0.25">
      <c r="A147" s="75" t="str">
        <f>VLOOKUP(B147,[1]Apoio!$A:$C,3,FALSE)</f>
        <v>CVU PMO</v>
      </c>
      <c r="B147" s="82" t="s">
        <v>1000</v>
      </c>
      <c r="C147" s="86">
        <v>45505</v>
      </c>
      <c r="D147" s="84" t="s">
        <v>29</v>
      </c>
      <c r="E147" s="78" t="s">
        <v>921</v>
      </c>
      <c r="F147" s="91" t="s">
        <v>928</v>
      </c>
      <c r="G147" s="92" t="s">
        <v>929</v>
      </c>
      <c r="H147" s="89"/>
      <c r="I147" s="89"/>
      <c r="J147" s="89"/>
      <c r="K147" s="89"/>
      <c r="L147" s="89"/>
      <c r="M147" s="89"/>
      <c r="N147" s="90"/>
      <c r="O147" s="98" t="s">
        <v>796</v>
      </c>
      <c r="P147" s="99">
        <v>45490</v>
      </c>
      <c r="Q147" s="77">
        <v>1</v>
      </c>
      <c r="R147" s="77">
        <v>2</v>
      </c>
      <c r="S147" s="77">
        <v>3</v>
      </c>
      <c r="T147" s="77">
        <v>4</v>
      </c>
      <c r="U147" s="77">
        <v>5</v>
      </c>
      <c r="V147" s="100">
        <v>6</v>
      </c>
      <c r="W147" s="100">
        <v>7</v>
      </c>
      <c r="X147" s="77">
        <v>8</v>
      </c>
      <c r="Y147" s="77">
        <v>9</v>
      </c>
      <c r="Z147" s="77">
        <v>10</v>
      </c>
      <c r="AA147" s="77">
        <v>11</v>
      </c>
      <c r="AB147" s="77">
        <v>12</v>
      </c>
      <c r="AC147" s="100">
        <v>13</v>
      </c>
      <c r="AD147" s="100">
        <v>14</v>
      </c>
      <c r="AE147" s="77">
        <v>15</v>
      </c>
      <c r="AF147" s="77">
        <v>16</v>
      </c>
      <c r="AG147" s="79">
        <v>17</v>
      </c>
      <c r="AH147" s="77">
        <v>18</v>
      </c>
      <c r="AI147" s="77">
        <v>19</v>
      </c>
      <c r="AJ147" s="100">
        <v>20</v>
      </c>
      <c r="AK147" s="100">
        <v>21</v>
      </c>
      <c r="AL147" s="77">
        <v>22</v>
      </c>
      <c r="AM147" s="77">
        <v>23</v>
      </c>
      <c r="AN147" s="77">
        <v>24</v>
      </c>
      <c r="AO147" s="77">
        <v>25</v>
      </c>
      <c r="AP147" s="77">
        <v>26</v>
      </c>
      <c r="AQ147" s="100">
        <v>27</v>
      </c>
      <c r="AR147" s="100">
        <v>28</v>
      </c>
      <c r="AS147" s="77">
        <v>29</v>
      </c>
      <c r="AT147" s="77">
        <v>30</v>
      </c>
      <c r="AU147" s="77">
        <v>31</v>
      </c>
      <c r="AV147" s="78"/>
      <c r="AW147" s="8"/>
    </row>
    <row r="148" spans="1:49" s="6" customFormat="1" ht="36" customHeight="1" x14ac:dyDescent="0.25">
      <c r="A148" s="75" t="str">
        <f>VLOOKUP(B148,[1]Apoio!$A:$C,3,FALSE)</f>
        <v>Energia de Reserva - Liquidação</v>
      </c>
      <c r="B148" s="82" t="s">
        <v>185</v>
      </c>
      <c r="C148" s="86">
        <v>45444</v>
      </c>
      <c r="D148" s="84" t="s">
        <v>6</v>
      </c>
      <c r="E148" s="78" t="s">
        <v>84</v>
      </c>
      <c r="F148" s="91"/>
      <c r="G148" s="89"/>
      <c r="H148" s="89" t="s">
        <v>84</v>
      </c>
      <c r="I148" s="89"/>
      <c r="J148" s="89"/>
      <c r="K148" s="89"/>
      <c r="L148" s="89"/>
      <c r="M148" s="89"/>
      <c r="N148" s="90"/>
      <c r="O148" s="98" t="s">
        <v>796</v>
      </c>
      <c r="P148" s="99">
        <v>45490</v>
      </c>
      <c r="Q148" s="77">
        <v>1</v>
      </c>
      <c r="R148" s="77">
        <v>2</v>
      </c>
      <c r="S148" s="77">
        <v>3</v>
      </c>
      <c r="T148" s="77">
        <v>4</v>
      </c>
      <c r="U148" s="77">
        <v>5</v>
      </c>
      <c r="V148" s="100">
        <v>6</v>
      </c>
      <c r="W148" s="100">
        <v>7</v>
      </c>
      <c r="X148" s="77">
        <v>8</v>
      </c>
      <c r="Y148" s="77">
        <v>9</v>
      </c>
      <c r="Z148" s="77">
        <v>10</v>
      </c>
      <c r="AA148" s="77">
        <v>11</v>
      </c>
      <c r="AB148" s="77">
        <v>12</v>
      </c>
      <c r="AC148" s="100">
        <v>13</v>
      </c>
      <c r="AD148" s="100">
        <v>14</v>
      </c>
      <c r="AE148" s="77">
        <v>15</v>
      </c>
      <c r="AF148" s="77">
        <v>16</v>
      </c>
      <c r="AG148" s="79">
        <v>17</v>
      </c>
      <c r="AH148" s="77">
        <v>18</v>
      </c>
      <c r="AI148" s="77">
        <v>19</v>
      </c>
      <c r="AJ148" s="100">
        <v>20</v>
      </c>
      <c r="AK148" s="100">
        <v>21</v>
      </c>
      <c r="AL148" s="77">
        <v>22</v>
      </c>
      <c r="AM148" s="77">
        <v>23</v>
      </c>
      <c r="AN148" s="77">
        <v>24</v>
      </c>
      <c r="AO148" s="77">
        <v>25</v>
      </c>
      <c r="AP148" s="77">
        <v>26</v>
      </c>
      <c r="AQ148" s="100">
        <v>27</v>
      </c>
      <c r="AR148" s="100">
        <v>28</v>
      </c>
      <c r="AS148" s="77">
        <v>29</v>
      </c>
      <c r="AT148" s="77">
        <v>30</v>
      </c>
      <c r="AU148" s="77">
        <v>31</v>
      </c>
      <c r="AV148" s="78"/>
      <c r="AW148" s="8"/>
    </row>
    <row r="149" spans="1:49" s="6" customFormat="1" ht="43.5" customHeight="1" x14ac:dyDescent="0.25">
      <c r="A149" s="75" t="str">
        <f>VLOOKUP(B149,[1]Apoio!$A:$C,3,FALSE)</f>
        <v>MCP - Declarações</v>
      </c>
      <c r="B149" s="82" t="s">
        <v>1087</v>
      </c>
      <c r="C149" s="83" t="s">
        <v>84</v>
      </c>
      <c r="D149" s="151" t="s">
        <v>375</v>
      </c>
      <c r="E149" s="78" t="s">
        <v>84</v>
      </c>
      <c r="F149" s="88"/>
      <c r="G149" s="89"/>
      <c r="H149" s="89" t="s">
        <v>84</v>
      </c>
      <c r="I149" s="89"/>
      <c r="J149" s="89"/>
      <c r="K149" s="89"/>
      <c r="L149" s="89"/>
      <c r="M149" s="89"/>
      <c r="N149" s="90"/>
      <c r="O149" s="98" t="s">
        <v>796</v>
      </c>
      <c r="P149" s="99">
        <v>45491</v>
      </c>
      <c r="Q149" s="77">
        <v>1</v>
      </c>
      <c r="R149" s="77">
        <v>2</v>
      </c>
      <c r="S149" s="77">
        <v>3</v>
      </c>
      <c r="T149" s="77">
        <v>4</v>
      </c>
      <c r="U149" s="77">
        <v>5</v>
      </c>
      <c r="V149" s="100">
        <v>6</v>
      </c>
      <c r="W149" s="100">
        <v>7</v>
      </c>
      <c r="X149" s="77">
        <v>8</v>
      </c>
      <c r="Y149" s="77">
        <v>9</v>
      </c>
      <c r="Z149" s="77">
        <v>10</v>
      </c>
      <c r="AA149" s="117">
        <v>11</v>
      </c>
      <c r="AB149" s="77">
        <v>12</v>
      </c>
      <c r="AC149" s="100">
        <v>13</v>
      </c>
      <c r="AD149" s="100">
        <v>14</v>
      </c>
      <c r="AE149" s="77">
        <v>15</v>
      </c>
      <c r="AF149" s="77">
        <v>16</v>
      </c>
      <c r="AG149" s="77">
        <v>17</v>
      </c>
      <c r="AH149" s="79">
        <v>18</v>
      </c>
      <c r="AI149" s="77">
        <v>19</v>
      </c>
      <c r="AJ149" s="100">
        <v>20</v>
      </c>
      <c r="AK149" s="100">
        <v>21</v>
      </c>
      <c r="AL149" s="77">
        <v>22</v>
      </c>
      <c r="AM149" s="77">
        <v>23</v>
      </c>
      <c r="AN149" s="77">
        <v>24</v>
      </c>
      <c r="AO149" s="77">
        <v>25</v>
      </c>
      <c r="AP149" s="77">
        <v>26</v>
      </c>
      <c r="AQ149" s="100">
        <v>27</v>
      </c>
      <c r="AR149" s="100">
        <v>28</v>
      </c>
      <c r="AS149" s="77">
        <v>29</v>
      </c>
      <c r="AT149" s="77">
        <v>30</v>
      </c>
      <c r="AU149" s="77">
        <v>31</v>
      </c>
      <c r="AV149" s="78"/>
      <c r="AW149" s="8"/>
    </row>
    <row r="150" spans="1:49" s="6" customFormat="1" ht="56.25" customHeight="1" x14ac:dyDescent="0.25">
      <c r="A150" s="75" t="str">
        <f>VLOOKUP(B150,[1]Apoio!$A:$C,3,FALSE)</f>
        <v>MCSD EE - Liquidação</v>
      </c>
      <c r="B150" s="82" t="s">
        <v>663</v>
      </c>
      <c r="C150" s="86">
        <v>45413</v>
      </c>
      <c r="D150" s="84" t="s">
        <v>968</v>
      </c>
      <c r="E150" s="78" t="s">
        <v>84</v>
      </c>
      <c r="F150" s="88"/>
      <c r="G150" s="89"/>
      <c r="H150" s="89" t="s">
        <v>84</v>
      </c>
      <c r="I150" s="89"/>
      <c r="J150" s="89"/>
      <c r="K150" s="89"/>
      <c r="L150" s="89"/>
      <c r="M150" s="89"/>
      <c r="N150" s="90"/>
      <c r="O150" s="98" t="s">
        <v>796</v>
      </c>
      <c r="P150" s="99">
        <v>45491</v>
      </c>
      <c r="Q150" s="77">
        <v>1</v>
      </c>
      <c r="R150" s="77">
        <v>2</v>
      </c>
      <c r="S150" s="77">
        <v>3</v>
      </c>
      <c r="T150" s="77">
        <v>4</v>
      </c>
      <c r="U150" s="77">
        <v>5</v>
      </c>
      <c r="V150" s="100">
        <v>6</v>
      </c>
      <c r="W150" s="100">
        <v>7</v>
      </c>
      <c r="X150" s="77">
        <v>8</v>
      </c>
      <c r="Y150" s="77">
        <v>9</v>
      </c>
      <c r="Z150" s="77">
        <v>10</v>
      </c>
      <c r="AA150" s="77">
        <v>11</v>
      </c>
      <c r="AB150" s="77">
        <v>12</v>
      </c>
      <c r="AC150" s="100">
        <v>13</v>
      </c>
      <c r="AD150" s="100">
        <v>14</v>
      </c>
      <c r="AE150" s="77">
        <v>15</v>
      </c>
      <c r="AF150" s="77">
        <v>16</v>
      </c>
      <c r="AG150" s="77">
        <v>17</v>
      </c>
      <c r="AH150" s="79">
        <v>18</v>
      </c>
      <c r="AI150" s="77">
        <v>19</v>
      </c>
      <c r="AJ150" s="100">
        <v>20</v>
      </c>
      <c r="AK150" s="100">
        <v>21</v>
      </c>
      <c r="AL150" s="77">
        <v>22</v>
      </c>
      <c r="AM150" s="77">
        <v>23</v>
      </c>
      <c r="AN150" s="77">
        <v>24</v>
      </c>
      <c r="AO150" s="77">
        <v>25</v>
      </c>
      <c r="AP150" s="77">
        <v>26</v>
      </c>
      <c r="AQ150" s="100">
        <v>27</v>
      </c>
      <c r="AR150" s="100">
        <v>28</v>
      </c>
      <c r="AS150" s="77">
        <v>29</v>
      </c>
      <c r="AT150" s="77">
        <v>30</v>
      </c>
      <c r="AU150" s="77">
        <v>31</v>
      </c>
      <c r="AV150" s="78" t="s">
        <v>969</v>
      </c>
      <c r="AW150" s="8"/>
    </row>
    <row r="151" spans="1:49" s="6" customFormat="1" ht="36" customHeight="1" x14ac:dyDescent="0.25">
      <c r="A151" s="75" t="str">
        <f>VLOOKUP(B151,[1]Apoio!$A:$C,3,FALSE)</f>
        <v>Energia de Reserva - Liquidação</v>
      </c>
      <c r="B151" s="82" t="s">
        <v>186</v>
      </c>
      <c r="C151" s="86">
        <v>45444</v>
      </c>
      <c r="D151" s="84" t="s">
        <v>19</v>
      </c>
      <c r="E151" s="78" t="s">
        <v>84</v>
      </c>
      <c r="F151" s="88"/>
      <c r="G151" s="89"/>
      <c r="H151" s="89" t="s">
        <v>84</v>
      </c>
      <c r="I151" s="89"/>
      <c r="J151" s="89"/>
      <c r="K151" s="89"/>
      <c r="L151" s="89"/>
      <c r="M151" s="89"/>
      <c r="N151" s="90"/>
      <c r="O151" s="98" t="s">
        <v>796</v>
      </c>
      <c r="P151" s="99">
        <v>45491</v>
      </c>
      <c r="Q151" s="77">
        <v>1</v>
      </c>
      <c r="R151" s="77">
        <v>2</v>
      </c>
      <c r="S151" s="77">
        <v>3</v>
      </c>
      <c r="T151" s="77">
        <v>4</v>
      </c>
      <c r="U151" s="77">
        <v>5</v>
      </c>
      <c r="V151" s="100">
        <v>6</v>
      </c>
      <c r="W151" s="100">
        <v>7</v>
      </c>
      <c r="X151" s="77">
        <v>8</v>
      </c>
      <c r="Y151" s="77">
        <v>9</v>
      </c>
      <c r="Z151" s="77">
        <v>10</v>
      </c>
      <c r="AA151" s="77">
        <v>11</v>
      </c>
      <c r="AB151" s="77">
        <v>12</v>
      </c>
      <c r="AC151" s="100">
        <v>13</v>
      </c>
      <c r="AD151" s="100">
        <v>14</v>
      </c>
      <c r="AE151" s="77">
        <v>15</v>
      </c>
      <c r="AF151" s="77">
        <v>16</v>
      </c>
      <c r="AG151" s="77">
        <v>17</v>
      </c>
      <c r="AH151" s="79">
        <v>18</v>
      </c>
      <c r="AI151" s="77">
        <v>19</v>
      </c>
      <c r="AJ151" s="100">
        <v>20</v>
      </c>
      <c r="AK151" s="100">
        <v>21</v>
      </c>
      <c r="AL151" s="77">
        <v>22</v>
      </c>
      <c r="AM151" s="77">
        <v>23</v>
      </c>
      <c r="AN151" s="77">
        <v>24</v>
      </c>
      <c r="AO151" s="77">
        <v>25</v>
      </c>
      <c r="AP151" s="77">
        <v>26</v>
      </c>
      <c r="AQ151" s="100">
        <v>27</v>
      </c>
      <c r="AR151" s="100">
        <v>28</v>
      </c>
      <c r="AS151" s="77">
        <v>29</v>
      </c>
      <c r="AT151" s="77">
        <v>30</v>
      </c>
      <c r="AU151" s="77">
        <v>31</v>
      </c>
      <c r="AV151" s="80"/>
      <c r="AW151" s="8"/>
    </row>
    <row r="152" spans="1:49" s="6" customFormat="1" ht="36.75" customHeight="1" x14ac:dyDescent="0.25">
      <c r="A152" s="75" t="str">
        <f>VLOOKUP(B152,[1]Apoio!$A:$C,3,FALSE)</f>
        <v>Cotas de Energia Nuclear - Pós-Liquidação</v>
      </c>
      <c r="B152" s="82" t="s">
        <v>182</v>
      </c>
      <c r="C152" s="86">
        <v>45444</v>
      </c>
      <c r="D152" s="84" t="s">
        <v>151</v>
      </c>
      <c r="E152" s="78" t="s">
        <v>136</v>
      </c>
      <c r="F152" s="88" t="s">
        <v>708</v>
      </c>
      <c r="G152" s="89" t="s">
        <v>709</v>
      </c>
      <c r="H152" s="89" t="s">
        <v>828</v>
      </c>
      <c r="I152" s="89"/>
      <c r="J152" s="89"/>
      <c r="K152" s="89"/>
      <c r="L152" s="89"/>
      <c r="M152" s="89"/>
      <c r="N152" s="90"/>
      <c r="O152" s="98" t="s">
        <v>796</v>
      </c>
      <c r="P152" s="99">
        <v>45491</v>
      </c>
      <c r="Q152" s="77">
        <v>1</v>
      </c>
      <c r="R152" s="77">
        <v>2</v>
      </c>
      <c r="S152" s="77">
        <v>3</v>
      </c>
      <c r="T152" s="77">
        <v>4</v>
      </c>
      <c r="U152" s="77">
        <v>5</v>
      </c>
      <c r="V152" s="100">
        <v>6</v>
      </c>
      <c r="W152" s="100">
        <v>7</v>
      </c>
      <c r="X152" s="77">
        <v>8</v>
      </c>
      <c r="Y152" s="77">
        <v>9</v>
      </c>
      <c r="Z152" s="77">
        <v>10</v>
      </c>
      <c r="AA152" s="77">
        <v>11</v>
      </c>
      <c r="AB152" s="77">
        <v>12</v>
      </c>
      <c r="AC152" s="100">
        <v>13</v>
      </c>
      <c r="AD152" s="100">
        <v>14</v>
      </c>
      <c r="AE152" s="77">
        <v>15</v>
      </c>
      <c r="AF152" s="77">
        <v>16</v>
      </c>
      <c r="AG152" s="77">
        <v>17</v>
      </c>
      <c r="AH152" s="79">
        <v>18</v>
      </c>
      <c r="AI152" s="77">
        <v>19</v>
      </c>
      <c r="AJ152" s="100">
        <v>20</v>
      </c>
      <c r="AK152" s="100">
        <v>21</v>
      </c>
      <c r="AL152" s="77">
        <v>22</v>
      </c>
      <c r="AM152" s="77">
        <v>23</v>
      </c>
      <c r="AN152" s="77">
        <v>24</v>
      </c>
      <c r="AO152" s="77">
        <v>25</v>
      </c>
      <c r="AP152" s="77">
        <v>26</v>
      </c>
      <c r="AQ152" s="100">
        <v>27</v>
      </c>
      <c r="AR152" s="100">
        <v>28</v>
      </c>
      <c r="AS152" s="77">
        <v>29</v>
      </c>
      <c r="AT152" s="77">
        <v>30</v>
      </c>
      <c r="AU152" s="77">
        <v>31</v>
      </c>
      <c r="AV152" s="78"/>
      <c r="AW152" s="8"/>
    </row>
    <row r="153" spans="1:49" s="6" customFormat="1" ht="58" x14ac:dyDescent="0.25">
      <c r="A153" s="75" t="str">
        <f>VLOOKUP(B153,[1]Apoio!$A:$C,3,FALSE)</f>
        <v>Cotas de Energia Nuclear - Resultados</v>
      </c>
      <c r="B153" s="82" t="s">
        <v>657</v>
      </c>
      <c r="C153" s="86">
        <v>45444</v>
      </c>
      <c r="D153" s="84" t="s">
        <v>151</v>
      </c>
      <c r="E153" s="78" t="s">
        <v>84</v>
      </c>
      <c r="F153" s="88"/>
      <c r="G153" s="89"/>
      <c r="H153" s="89" t="s">
        <v>84</v>
      </c>
      <c r="I153" s="89"/>
      <c r="J153" s="89"/>
      <c r="K153" s="89"/>
      <c r="L153" s="89"/>
      <c r="M153" s="89"/>
      <c r="N153" s="90"/>
      <c r="O153" s="98" t="s">
        <v>796</v>
      </c>
      <c r="P153" s="99">
        <v>45491</v>
      </c>
      <c r="Q153" s="77">
        <v>1</v>
      </c>
      <c r="R153" s="77">
        <v>2</v>
      </c>
      <c r="S153" s="77">
        <v>3</v>
      </c>
      <c r="T153" s="77">
        <v>4</v>
      </c>
      <c r="U153" s="77">
        <v>5</v>
      </c>
      <c r="V153" s="100">
        <v>6</v>
      </c>
      <c r="W153" s="100">
        <v>7</v>
      </c>
      <c r="X153" s="77">
        <v>8</v>
      </c>
      <c r="Y153" s="77">
        <v>9</v>
      </c>
      <c r="Z153" s="77">
        <v>10</v>
      </c>
      <c r="AA153" s="77">
        <v>11</v>
      </c>
      <c r="AB153" s="77">
        <v>12</v>
      </c>
      <c r="AC153" s="100">
        <v>13</v>
      </c>
      <c r="AD153" s="100">
        <v>14</v>
      </c>
      <c r="AE153" s="77">
        <v>15</v>
      </c>
      <c r="AF153" s="77">
        <v>16</v>
      </c>
      <c r="AG153" s="77">
        <v>17</v>
      </c>
      <c r="AH153" s="79">
        <v>18</v>
      </c>
      <c r="AI153" s="77">
        <v>19</v>
      </c>
      <c r="AJ153" s="100">
        <v>20</v>
      </c>
      <c r="AK153" s="100">
        <v>21</v>
      </c>
      <c r="AL153" s="77">
        <v>22</v>
      </c>
      <c r="AM153" s="77">
        <v>23</v>
      </c>
      <c r="AN153" s="77">
        <v>24</v>
      </c>
      <c r="AO153" s="77">
        <v>25</v>
      </c>
      <c r="AP153" s="77">
        <v>26</v>
      </c>
      <c r="AQ153" s="100">
        <v>27</v>
      </c>
      <c r="AR153" s="100">
        <v>28</v>
      </c>
      <c r="AS153" s="77">
        <v>29</v>
      </c>
      <c r="AT153" s="77">
        <v>30</v>
      </c>
      <c r="AU153" s="77">
        <v>31</v>
      </c>
      <c r="AV153" s="78"/>
      <c r="AW153" s="8"/>
    </row>
    <row r="154" spans="1:49" s="6" customFormat="1" ht="58" x14ac:dyDescent="0.25">
      <c r="A154" s="75" t="str">
        <f>VLOOKUP(B154,[1]Apoio!$A:$C,3,FALSE)</f>
        <v>Monitoramento Prudencial</v>
      </c>
      <c r="B154" s="82" t="s">
        <v>1011</v>
      </c>
      <c r="C154" s="86">
        <v>45474</v>
      </c>
      <c r="D154" s="84" t="s">
        <v>84</v>
      </c>
      <c r="E154" s="78" t="s">
        <v>84</v>
      </c>
      <c r="F154" s="89"/>
      <c r="G154" s="89"/>
      <c r="H154" s="89" t="s">
        <v>84</v>
      </c>
      <c r="I154" s="89"/>
      <c r="J154" s="89"/>
      <c r="K154" s="89"/>
      <c r="L154" s="89"/>
      <c r="M154" s="89"/>
      <c r="N154" s="90"/>
      <c r="O154" s="98" t="s">
        <v>796</v>
      </c>
      <c r="P154" s="99">
        <v>45491</v>
      </c>
      <c r="Q154" s="77">
        <v>1</v>
      </c>
      <c r="R154" s="77">
        <v>2</v>
      </c>
      <c r="S154" s="77">
        <v>3</v>
      </c>
      <c r="T154" s="77">
        <v>4</v>
      </c>
      <c r="U154" s="77">
        <v>5</v>
      </c>
      <c r="V154" s="100">
        <v>6</v>
      </c>
      <c r="W154" s="100">
        <v>7</v>
      </c>
      <c r="X154" s="77">
        <v>8</v>
      </c>
      <c r="Y154" s="77">
        <v>9</v>
      </c>
      <c r="Z154" s="77">
        <v>10</v>
      </c>
      <c r="AA154" s="77">
        <v>11</v>
      </c>
      <c r="AB154" s="77">
        <v>12</v>
      </c>
      <c r="AC154" s="100">
        <v>13</v>
      </c>
      <c r="AD154" s="100">
        <v>14</v>
      </c>
      <c r="AE154" s="77">
        <v>15</v>
      </c>
      <c r="AF154" s="77">
        <v>16</v>
      </c>
      <c r="AG154" s="77">
        <v>17</v>
      </c>
      <c r="AH154" s="79">
        <v>18</v>
      </c>
      <c r="AI154" s="77">
        <v>19</v>
      </c>
      <c r="AJ154" s="100">
        <v>20</v>
      </c>
      <c r="AK154" s="100">
        <v>21</v>
      </c>
      <c r="AL154" s="77">
        <v>22</v>
      </c>
      <c r="AM154" s="77">
        <v>23</v>
      </c>
      <c r="AN154" s="77">
        <v>24</v>
      </c>
      <c r="AO154" s="77">
        <v>25</v>
      </c>
      <c r="AP154" s="77">
        <v>26</v>
      </c>
      <c r="AQ154" s="100">
        <v>27</v>
      </c>
      <c r="AR154" s="100">
        <v>28</v>
      </c>
      <c r="AS154" s="77">
        <v>29</v>
      </c>
      <c r="AT154" s="77">
        <v>30</v>
      </c>
      <c r="AU154" s="77">
        <v>31</v>
      </c>
      <c r="AV154" s="78"/>
    </row>
    <row r="155" spans="1:49" s="6" customFormat="1" ht="58" x14ac:dyDescent="0.25">
      <c r="A155" s="75" t="str">
        <f>VLOOKUP(B155,[1]Apoio!$A:$C,3,FALSE)</f>
        <v>Monitoramento Prudencial</v>
      </c>
      <c r="B155" s="82" t="s">
        <v>1015</v>
      </c>
      <c r="C155" s="86">
        <v>45474</v>
      </c>
      <c r="D155" s="84" t="s">
        <v>84</v>
      </c>
      <c r="E155" s="78" t="s">
        <v>84</v>
      </c>
      <c r="F155" s="92"/>
      <c r="G155" s="89"/>
      <c r="H155" s="89" t="s">
        <v>84</v>
      </c>
      <c r="I155" s="89"/>
      <c r="J155" s="89"/>
      <c r="K155" s="89"/>
      <c r="L155" s="89"/>
      <c r="M155" s="89"/>
      <c r="N155" s="90"/>
      <c r="O155" s="98" t="s">
        <v>796</v>
      </c>
      <c r="P155" s="99">
        <v>45491</v>
      </c>
      <c r="Q155" s="77">
        <v>1</v>
      </c>
      <c r="R155" s="77">
        <v>2</v>
      </c>
      <c r="S155" s="77">
        <v>3</v>
      </c>
      <c r="T155" s="77">
        <v>4</v>
      </c>
      <c r="U155" s="77">
        <v>5</v>
      </c>
      <c r="V155" s="100">
        <v>6</v>
      </c>
      <c r="W155" s="100">
        <v>7</v>
      </c>
      <c r="X155" s="77">
        <v>8</v>
      </c>
      <c r="Y155" s="77">
        <v>9</v>
      </c>
      <c r="Z155" s="77">
        <v>10</v>
      </c>
      <c r="AA155" s="77">
        <v>11</v>
      </c>
      <c r="AB155" s="77">
        <v>12</v>
      </c>
      <c r="AC155" s="100">
        <v>13</v>
      </c>
      <c r="AD155" s="100">
        <v>14</v>
      </c>
      <c r="AE155" s="77">
        <v>15</v>
      </c>
      <c r="AF155" s="77">
        <v>16</v>
      </c>
      <c r="AG155" s="77">
        <v>17</v>
      </c>
      <c r="AH155" s="79">
        <v>18</v>
      </c>
      <c r="AI155" s="77">
        <v>19</v>
      </c>
      <c r="AJ155" s="100">
        <v>20</v>
      </c>
      <c r="AK155" s="100">
        <v>21</v>
      </c>
      <c r="AL155" s="77">
        <v>22</v>
      </c>
      <c r="AM155" s="77">
        <v>23</v>
      </c>
      <c r="AN155" s="77">
        <v>24</v>
      </c>
      <c r="AO155" s="77">
        <v>25</v>
      </c>
      <c r="AP155" s="77">
        <v>26</v>
      </c>
      <c r="AQ155" s="100">
        <v>27</v>
      </c>
      <c r="AR155" s="100">
        <v>28</v>
      </c>
      <c r="AS155" s="77">
        <v>29</v>
      </c>
      <c r="AT155" s="77">
        <v>30</v>
      </c>
      <c r="AU155" s="77">
        <v>31</v>
      </c>
      <c r="AV155" s="78"/>
    </row>
    <row r="156" spans="1:49" s="6" customFormat="1" ht="58" x14ac:dyDescent="0.25">
      <c r="A156" s="75" t="str">
        <f>VLOOKUP(B156,[1]Apoio!$A:$C,3,FALSE)</f>
        <v>Monitoramento Prudencial</v>
      </c>
      <c r="B156" s="82" t="s">
        <v>1013</v>
      </c>
      <c r="C156" s="86">
        <v>45474</v>
      </c>
      <c r="D156" s="84" t="s">
        <v>930</v>
      </c>
      <c r="E156" s="78" t="s">
        <v>84</v>
      </c>
      <c r="F156" s="89"/>
      <c r="G156" s="89"/>
      <c r="H156" s="89" t="s">
        <v>84</v>
      </c>
      <c r="I156" s="89"/>
      <c r="J156" s="89"/>
      <c r="K156" s="89"/>
      <c r="L156" s="89"/>
      <c r="M156" s="89"/>
      <c r="N156" s="90"/>
      <c r="O156" s="98" t="s">
        <v>796</v>
      </c>
      <c r="P156" s="99">
        <v>45492</v>
      </c>
      <c r="Q156" s="77">
        <v>1</v>
      </c>
      <c r="R156" s="77">
        <v>2</v>
      </c>
      <c r="S156" s="77">
        <v>3</v>
      </c>
      <c r="T156" s="77">
        <v>4</v>
      </c>
      <c r="U156" s="77">
        <v>5</v>
      </c>
      <c r="V156" s="100">
        <v>6</v>
      </c>
      <c r="W156" s="100">
        <v>7</v>
      </c>
      <c r="X156" s="77">
        <v>8</v>
      </c>
      <c r="Y156" s="77">
        <v>9</v>
      </c>
      <c r="Z156" s="77">
        <v>10</v>
      </c>
      <c r="AA156" s="77">
        <v>11</v>
      </c>
      <c r="AB156" s="77">
        <v>12</v>
      </c>
      <c r="AC156" s="100">
        <v>13</v>
      </c>
      <c r="AD156" s="100">
        <v>14</v>
      </c>
      <c r="AE156" s="77">
        <v>15</v>
      </c>
      <c r="AF156" s="77">
        <v>16</v>
      </c>
      <c r="AG156" s="77">
        <v>17</v>
      </c>
      <c r="AH156" s="77">
        <v>18</v>
      </c>
      <c r="AI156" s="79">
        <v>19</v>
      </c>
      <c r="AJ156" s="100">
        <v>20</v>
      </c>
      <c r="AK156" s="100">
        <v>21</v>
      </c>
      <c r="AL156" s="77">
        <v>22</v>
      </c>
      <c r="AM156" s="77">
        <v>23</v>
      </c>
      <c r="AN156" s="77">
        <v>24</v>
      </c>
      <c r="AO156" s="77">
        <v>25</v>
      </c>
      <c r="AP156" s="77">
        <v>26</v>
      </c>
      <c r="AQ156" s="100">
        <v>27</v>
      </c>
      <c r="AR156" s="100">
        <v>28</v>
      </c>
      <c r="AS156" s="77">
        <v>29</v>
      </c>
      <c r="AT156" s="77">
        <v>30</v>
      </c>
      <c r="AU156" s="77">
        <v>31</v>
      </c>
      <c r="AV156" s="78"/>
    </row>
    <row r="157" spans="1:49" s="6" customFormat="1" ht="36" customHeight="1" x14ac:dyDescent="0.25">
      <c r="A157" s="75" t="str">
        <f>VLOOKUP(B157,[1]Apoio!$A:$C,3,FALSE)</f>
        <v>Garantias Financeiras - Aporte</v>
      </c>
      <c r="B157" s="82" t="s">
        <v>1055</v>
      </c>
      <c r="C157" s="86">
        <v>45444</v>
      </c>
      <c r="D157" s="84" t="s">
        <v>16</v>
      </c>
      <c r="E157" s="78" t="s">
        <v>84</v>
      </c>
      <c r="F157" s="91"/>
      <c r="G157" s="89"/>
      <c r="H157" s="89" t="s">
        <v>84</v>
      </c>
      <c r="I157" s="89"/>
      <c r="J157" s="89"/>
      <c r="K157" s="89"/>
      <c r="L157" s="89"/>
      <c r="M157" s="89"/>
      <c r="N157" s="90"/>
      <c r="O157" s="98" t="s">
        <v>796</v>
      </c>
      <c r="P157" s="99">
        <v>45492</v>
      </c>
      <c r="Q157" s="77">
        <v>1</v>
      </c>
      <c r="R157" s="77">
        <v>2</v>
      </c>
      <c r="S157" s="77">
        <v>3</v>
      </c>
      <c r="T157" s="77">
        <v>4</v>
      </c>
      <c r="U157" s="77">
        <v>5</v>
      </c>
      <c r="V157" s="100">
        <v>6</v>
      </c>
      <c r="W157" s="100">
        <v>7</v>
      </c>
      <c r="X157" s="77">
        <v>8</v>
      </c>
      <c r="Y157" s="77">
        <v>9</v>
      </c>
      <c r="Z157" s="77">
        <v>10</v>
      </c>
      <c r="AA157" s="77">
        <v>11</v>
      </c>
      <c r="AB157" s="77">
        <v>12</v>
      </c>
      <c r="AC157" s="100">
        <v>13</v>
      </c>
      <c r="AD157" s="100">
        <v>14</v>
      </c>
      <c r="AE157" s="77">
        <v>15</v>
      </c>
      <c r="AF157" s="77">
        <v>16</v>
      </c>
      <c r="AG157" s="77">
        <v>17</v>
      </c>
      <c r="AH157" s="77">
        <v>18</v>
      </c>
      <c r="AI157" s="79">
        <v>19</v>
      </c>
      <c r="AJ157" s="100">
        <v>20</v>
      </c>
      <c r="AK157" s="100">
        <v>21</v>
      </c>
      <c r="AL157" s="77">
        <v>22</v>
      </c>
      <c r="AM157" s="77">
        <v>23</v>
      </c>
      <c r="AN157" s="77">
        <v>24</v>
      </c>
      <c r="AO157" s="77">
        <v>25</v>
      </c>
      <c r="AP157" s="77">
        <v>26</v>
      </c>
      <c r="AQ157" s="100">
        <v>27</v>
      </c>
      <c r="AR157" s="100">
        <v>28</v>
      </c>
      <c r="AS157" s="77">
        <v>29</v>
      </c>
      <c r="AT157" s="77">
        <v>30</v>
      </c>
      <c r="AU157" s="77">
        <v>31</v>
      </c>
      <c r="AV157" s="78"/>
      <c r="AW157" s="8"/>
    </row>
    <row r="158" spans="1:49" s="6" customFormat="1" ht="43.5" x14ac:dyDescent="0.25">
      <c r="A158" s="75" t="str">
        <f>VLOOKUP(B158,[1]Apoio!$A:$C,3,FALSE)</f>
        <v>Outros</v>
      </c>
      <c r="B158" s="82" t="s">
        <v>647</v>
      </c>
      <c r="C158" s="86">
        <v>45444</v>
      </c>
      <c r="D158" s="84" t="s">
        <v>84</v>
      </c>
      <c r="E158" s="78" t="s">
        <v>84</v>
      </c>
      <c r="F158" s="88"/>
      <c r="G158" s="89"/>
      <c r="H158" s="89" t="s">
        <v>84</v>
      </c>
      <c r="I158" s="89"/>
      <c r="J158" s="89"/>
      <c r="K158" s="89"/>
      <c r="L158" s="89"/>
      <c r="M158" s="89"/>
      <c r="N158" s="90"/>
      <c r="O158" s="98" t="s">
        <v>796</v>
      </c>
      <c r="P158" s="99">
        <v>45492</v>
      </c>
      <c r="Q158" s="77">
        <v>1</v>
      </c>
      <c r="R158" s="77">
        <v>2</v>
      </c>
      <c r="S158" s="77">
        <v>3</v>
      </c>
      <c r="T158" s="77">
        <v>4</v>
      </c>
      <c r="U158" s="77">
        <v>5</v>
      </c>
      <c r="V158" s="100">
        <v>6</v>
      </c>
      <c r="W158" s="100">
        <v>7</v>
      </c>
      <c r="X158" s="77">
        <v>8</v>
      </c>
      <c r="Y158" s="77">
        <v>9</v>
      </c>
      <c r="Z158" s="77">
        <v>10</v>
      </c>
      <c r="AA158" s="77">
        <v>11</v>
      </c>
      <c r="AB158" s="77">
        <v>12</v>
      </c>
      <c r="AC158" s="100">
        <v>13</v>
      </c>
      <c r="AD158" s="100">
        <v>14</v>
      </c>
      <c r="AE158" s="77">
        <v>15</v>
      </c>
      <c r="AF158" s="77">
        <v>16</v>
      </c>
      <c r="AG158" s="77">
        <v>17</v>
      </c>
      <c r="AH158" s="77">
        <v>18</v>
      </c>
      <c r="AI158" s="79">
        <v>19</v>
      </c>
      <c r="AJ158" s="100">
        <v>20</v>
      </c>
      <c r="AK158" s="100">
        <v>21</v>
      </c>
      <c r="AL158" s="77">
        <v>22</v>
      </c>
      <c r="AM158" s="77">
        <v>23</v>
      </c>
      <c r="AN158" s="77">
        <v>24</v>
      </c>
      <c r="AO158" s="77">
        <v>25</v>
      </c>
      <c r="AP158" s="77">
        <v>26</v>
      </c>
      <c r="AQ158" s="100">
        <v>27</v>
      </c>
      <c r="AR158" s="100">
        <v>28</v>
      </c>
      <c r="AS158" s="77">
        <v>29</v>
      </c>
      <c r="AT158" s="77">
        <v>30</v>
      </c>
      <c r="AU158" s="77">
        <v>31</v>
      </c>
      <c r="AV158" s="78"/>
      <c r="AW158" s="8"/>
    </row>
    <row r="159" spans="1:49" s="6" customFormat="1" ht="36.75" customHeight="1" x14ac:dyDescent="0.25">
      <c r="A159" s="75" t="str">
        <f>VLOOKUP(B159,[1]Apoio!$A:$C,3,FALSE)</f>
        <v>Cotas de Garantia Física - Pós-Liquidação</v>
      </c>
      <c r="B159" s="82" t="s">
        <v>183</v>
      </c>
      <c r="C159" s="86">
        <v>45444</v>
      </c>
      <c r="D159" s="84" t="s">
        <v>152</v>
      </c>
      <c r="E159" s="78" t="s">
        <v>159</v>
      </c>
      <c r="F159" s="88" t="s">
        <v>712</v>
      </c>
      <c r="G159" s="89" t="s">
        <v>713</v>
      </c>
      <c r="H159" s="89" t="s">
        <v>829</v>
      </c>
      <c r="I159" s="89"/>
      <c r="J159" s="89"/>
      <c r="K159" s="89"/>
      <c r="L159" s="89"/>
      <c r="M159" s="89"/>
      <c r="N159" s="90"/>
      <c r="O159" s="98" t="s">
        <v>796</v>
      </c>
      <c r="P159" s="99">
        <v>45492</v>
      </c>
      <c r="Q159" s="77">
        <v>1</v>
      </c>
      <c r="R159" s="77">
        <v>2</v>
      </c>
      <c r="S159" s="77">
        <v>3</v>
      </c>
      <c r="T159" s="77">
        <v>4</v>
      </c>
      <c r="U159" s="77">
        <v>5</v>
      </c>
      <c r="V159" s="100">
        <v>6</v>
      </c>
      <c r="W159" s="100">
        <v>7</v>
      </c>
      <c r="X159" s="77">
        <v>8</v>
      </c>
      <c r="Y159" s="77">
        <v>9</v>
      </c>
      <c r="Z159" s="77">
        <v>10</v>
      </c>
      <c r="AA159" s="77">
        <v>11</v>
      </c>
      <c r="AB159" s="77">
        <v>12</v>
      </c>
      <c r="AC159" s="100">
        <v>13</v>
      </c>
      <c r="AD159" s="100">
        <v>14</v>
      </c>
      <c r="AE159" s="77">
        <v>15</v>
      </c>
      <c r="AF159" s="77">
        <v>16</v>
      </c>
      <c r="AG159" s="77">
        <v>17</v>
      </c>
      <c r="AH159" s="77">
        <v>18</v>
      </c>
      <c r="AI159" s="79">
        <v>19</v>
      </c>
      <c r="AJ159" s="100">
        <v>20</v>
      </c>
      <c r="AK159" s="100">
        <v>21</v>
      </c>
      <c r="AL159" s="77">
        <v>22</v>
      </c>
      <c r="AM159" s="77">
        <v>23</v>
      </c>
      <c r="AN159" s="77">
        <v>24</v>
      </c>
      <c r="AO159" s="77">
        <v>25</v>
      </c>
      <c r="AP159" s="77">
        <v>26</v>
      </c>
      <c r="AQ159" s="100">
        <v>27</v>
      </c>
      <c r="AR159" s="100">
        <v>28</v>
      </c>
      <c r="AS159" s="77">
        <v>29</v>
      </c>
      <c r="AT159" s="77">
        <v>30</v>
      </c>
      <c r="AU159" s="77">
        <v>31</v>
      </c>
      <c r="AV159" s="78"/>
      <c r="AW159" s="8"/>
    </row>
    <row r="160" spans="1:49" s="6" customFormat="1" ht="58" x14ac:dyDescent="0.25">
      <c r="A160" s="75" t="str">
        <f>VLOOKUP(B160,[1]Apoio!$A:$C,3,FALSE)</f>
        <v xml:space="preserve">Cotas de Garantia Física - Resultados </v>
      </c>
      <c r="B160" s="82" t="s">
        <v>656</v>
      </c>
      <c r="C160" s="86">
        <v>45444</v>
      </c>
      <c r="D160" s="84" t="s">
        <v>152</v>
      </c>
      <c r="E160" s="78" t="s">
        <v>84</v>
      </c>
      <c r="F160" s="88"/>
      <c r="G160" s="89"/>
      <c r="H160" s="89" t="s">
        <v>84</v>
      </c>
      <c r="I160" s="89"/>
      <c r="J160" s="89"/>
      <c r="K160" s="89"/>
      <c r="L160" s="89"/>
      <c r="M160" s="89"/>
      <c r="N160" s="90"/>
      <c r="O160" s="98" t="s">
        <v>796</v>
      </c>
      <c r="P160" s="99">
        <v>45492</v>
      </c>
      <c r="Q160" s="77">
        <v>1</v>
      </c>
      <c r="R160" s="77">
        <v>2</v>
      </c>
      <c r="S160" s="77">
        <v>3</v>
      </c>
      <c r="T160" s="77">
        <v>4</v>
      </c>
      <c r="U160" s="77">
        <v>5</v>
      </c>
      <c r="V160" s="100">
        <v>6</v>
      </c>
      <c r="W160" s="100">
        <v>7</v>
      </c>
      <c r="X160" s="77">
        <v>8</v>
      </c>
      <c r="Y160" s="77">
        <v>9</v>
      </c>
      <c r="Z160" s="77">
        <v>10</v>
      </c>
      <c r="AA160" s="77">
        <v>11</v>
      </c>
      <c r="AB160" s="77">
        <v>12</v>
      </c>
      <c r="AC160" s="100">
        <v>13</v>
      </c>
      <c r="AD160" s="100">
        <v>14</v>
      </c>
      <c r="AE160" s="77">
        <v>15</v>
      </c>
      <c r="AF160" s="77">
        <v>16</v>
      </c>
      <c r="AG160" s="77">
        <v>17</v>
      </c>
      <c r="AH160" s="77">
        <v>18</v>
      </c>
      <c r="AI160" s="79">
        <v>19</v>
      </c>
      <c r="AJ160" s="100">
        <v>20</v>
      </c>
      <c r="AK160" s="100">
        <v>21</v>
      </c>
      <c r="AL160" s="77">
        <v>22</v>
      </c>
      <c r="AM160" s="77">
        <v>23</v>
      </c>
      <c r="AN160" s="77">
        <v>24</v>
      </c>
      <c r="AO160" s="77">
        <v>25</v>
      </c>
      <c r="AP160" s="77">
        <v>26</v>
      </c>
      <c r="AQ160" s="100">
        <v>27</v>
      </c>
      <c r="AR160" s="100">
        <v>28</v>
      </c>
      <c r="AS160" s="77">
        <v>29</v>
      </c>
      <c r="AT160" s="77">
        <v>30</v>
      </c>
      <c r="AU160" s="77">
        <v>31</v>
      </c>
      <c r="AV160" s="78"/>
      <c r="AW160" s="8"/>
    </row>
    <row r="161" spans="1:49" s="6" customFormat="1" ht="36.75" customHeight="1" x14ac:dyDescent="0.3">
      <c r="A161" s="75" t="str">
        <f>VLOOKUP(B161,[1]Apoio!$A:$C,3,FALSE)</f>
        <v>Energia de Reserva - Pós-Liquidação</v>
      </c>
      <c r="B161" s="82" t="s">
        <v>187</v>
      </c>
      <c r="C161" s="86">
        <v>45444</v>
      </c>
      <c r="D161" s="84" t="s">
        <v>154</v>
      </c>
      <c r="E161" s="78" t="s">
        <v>100</v>
      </c>
      <c r="F161" s="91" t="s">
        <v>723</v>
      </c>
      <c r="G161" s="89" t="s">
        <v>724</v>
      </c>
      <c r="H161" s="89" t="s">
        <v>725</v>
      </c>
      <c r="I161" s="89" t="s">
        <v>726</v>
      </c>
      <c r="J161" s="89" t="s">
        <v>832</v>
      </c>
      <c r="K161" s="149"/>
      <c r="L161" s="89"/>
      <c r="M161" s="89"/>
      <c r="N161" s="90"/>
      <c r="O161" s="98" t="s">
        <v>796</v>
      </c>
      <c r="P161" s="99">
        <v>45492</v>
      </c>
      <c r="Q161" s="77">
        <v>1</v>
      </c>
      <c r="R161" s="77">
        <v>2</v>
      </c>
      <c r="S161" s="77">
        <v>3</v>
      </c>
      <c r="T161" s="77">
        <v>4</v>
      </c>
      <c r="U161" s="77">
        <v>5</v>
      </c>
      <c r="V161" s="100">
        <v>6</v>
      </c>
      <c r="W161" s="100">
        <v>7</v>
      </c>
      <c r="X161" s="77">
        <v>8</v>
      </c>
      <c r="Y161" s="77">
        <v>9</v>
      </c>
      <c r="Z161" s="77">
        <v>10</v>
      </c>
      <c r="AA161" s="77">
        <v>11</v>
      </c>
      <c r="AB161" s="77">
        <v>12</v>
      </c>
      <c r="AC161" s="100">
        <v>13</v>
      </c>
      <c r="AD161" s="100">
        <v>14</v>
      </c>
      <c r="AE161" s="77">
        <v>15</v>
      </c>
      <c r="AF161" s="77">
        <v>16</v>
      </c>
      <c r="AG161" s="77">
        <v>17</v>
      </c>
      <c r="AH161" s="77">
        <v>18</v>
      </c>
      <c r="AI161" s="79">
        <v>19</v>
      </c>
      <c r="AJ161" s="100">
        <v>20</v>
      </c>
      <c r="AK161" s="100">
        <v>21</v>
      </c>
      <c r="AL161" s="77">
        <v>22</v>
      </c>
      <c r="AM161" s="77">
        <v>23</v>
      </c>
      <c r="AN161" s="77">
        <v>24</v>
      </c>
      <c r="AO161" s="77">
        <v>25</v>
      </c>
      <c r="AP161" s="77">
        <v>26</v>
      </c>
      <c r="AQ161" s="100">
        <v>27</v>
      </c>
      <c r="AR161" s="100">
        <v>28</v>
      </c>
      <c r="AS161" s="77">
        <v>29</v>
      </c>
      <c r="AT161" s="77">
        <v>30</v>
      </c>
      <c r="AU161" s="77">
        <v>31</v>
      </c>
      <c r="AV161" s="78"/>
      <c r="AW161" s="8"/>
    </row>
    <row r="162" spans="1:49" s="6" customFormat="1" ht="36.75" customHeight="1" x14ac:dyDescent="0.25">
      <c r="A162" s="75" t="str">
        <f>VLOOKUP(B162,[1]Apoio!$A:$C,3,FALSE)</f>
        <v>Penalidades - Resultados</v>
      </c>
      <c r="B162" s="82" t="s">
        <v>180</v>
      </c>
      <c r="C162" s="86">
        <v>45413</v>
      </c>
      <c r="D162" s="84" t="s">
        <v>28</v>
      </c>
      <c r="E162" s="78" t="s">
        <v>114</v>
      </c>
      <c r="F162" s="91" t="s">
        <v>772</v>
      </c>
      <c r="G162" s="89"/>
      <c r="H162" s="89"/>
      <c r="I162" s="89"/>
      <c r="J162" s="89"/>
      <c r="K162" s="89"/>
      <c r="L162" s="89"/>
      <c r="M162" s="89"/>
      <c r="N162" s="90"/>
      <c r="O162" s="98" t="s">
        <v>796</v>
      </c>
      <c r="P162" s="99">
        <v>45492</v>
      </c>
      <c r="Q162" s="77">
        <v>1</v>
      </c>
      <c r="R162" s="77">
        <v>2</v>
      </c>
      <c r="S162" s="77">
        <v>3</v>
      </c>
      <c r="T162" s="77">
        <v>4</v>
      </c>
      <c r="U162" s="77">
        <v>5</v>
      </c>
      <c r="V162" s="100">
        <v>6</v>
      </c>
      <c r="W162" s="100">
        <v>7</v>
      </c>
      <c r="X162" s="77">
        <v>8</v>
      </c>
      <c r="Y162" s="77">
        <v>9</v>
      </c>
      <c r="Z162" s="77">
        <v>10</v>
      </c>
      <c r="AA162" s="77">
        <v>11</v>
      </c>
      <c r="AB162" s="77">
        <v>12</v>
      </c>
      <c r="AC162" s="100">
        <v>13</v>
      </c>
      <c r="AD162" s="100">
        <v>14</v>
      </c>
      <c r="AE162" s="77">
        <v>15</v>
      </c>
      <c r="AF162" s="77">
        <v>16</v>
      </c>
      <c r="AG162" s="77">
        <v>17</v>
      </c>
      <c r="AH162" s="77">
        <v>18</v>
      </c>
      <c r="AI162" s="79">
        <v>19</v>
      </c>
      <c r="AJ162" s="100">
        <v>20</v>
      </c>
      <c r="AK162" s="100">
        <v>21</v>
      </c>
      <c r="AL162" s="77">
        <v>22</v>
      </c>
      <c r="AM162" s="77">
        <v>23</v>
      </c>
      <c r="AN162" s="77">
        <v>24</v>
      </c>
      <c r="AO162" s="77">
        <v>25</v>
      </c>
      <c r="AP162" s="77">
        <v>26</v>
      </c>
      <c r="AQ162" s="100">
        <v>27</v>
      </c>
      <c r="AR162" s="100">
        <v>28</v>
      </c>
      <c r="AS162" s="77">
        <v>29</v>
      </c>
      <c r="AT162" s="77">
        <v>30</v>
      </c>
      <c r="AU162" s="77">
        <v>31</v>
      </c>
      <c r="AV162" s="78"/>
      <c r="AW162" s="8"/>
    </row>
    <row r="163" spans="1:49" s="6" customFormat="1" ht="36" customHeight="1" x14ac:dyDescent="0.25">
      <c r="A163" s="75" t="str">
        <f>VLOOKUP(B163,[1]Apoio!$A:$C,3,FALSE)</f>
        <v>Desconto</v>
      </c>
      <c r="B163" s="82" t="s">
        <v>181</v>
      </c>
      <c r="C163" s="86">
        <v>45413</v>
      </c>
      <c r="D163" s="84" t="s">
        <v>28</v>
      </c>
      <c r="E163" s="78" t="s">
        <v>116</v>
      </c>
      <c r="F163" s="88" t="s">
        <v>773</v>
      </c>
      <c r="G163" s="89" t="s">
        <v>774</v>
      </c>
      <c r="H163" s="89" t="s">
        <v>775</v>
      </c>
      <c r="I163" s="89" t="s">
        <v>776</v>
      </c>
      <c r="J163" s="89" t="s">
        <v>777</v>
      </c>
      <c r="K163" s="89" t="s">
        <v>778</v>
      </c>
      <c r="L163" s="89"/>
      <c r="M163" s="89"/>
      <c r="N163" s="90"/>
      <c r="O163" s="98" t="s">
        <v>796</v>
      </c>
      <c r="P163" s="99">
        <v>45492</v>
      </c>
      <c r="Q163" s="77">
        <v>1</v>
      </c>
      <c r="R163" s="77">
        <v>2</v>
      </c>
      <c r="S163" s="77">
        <v>3</v>
      </c>
      <c r="T163" s="77">
        <v>4</v>
      </c>
      <c r="U163" s="77">
        <v>5</v>
      </c>
      <c r="V163" s="100">
        <v>6</v>
      </c>
      <c r="W163" s="100">
        <v>7</v>
      </c>
      <c r="X163" s="77">
        <v>8</v>
      </c>
      <c r="Y163" s="77">
        <v>9</v>
      </c>
      <c r="Z163" s="77">
        <v>10</v>
      </c>
      <c r="AA163" s="77">
        <v>11</v>
      </c>
      <c r="AB163" s="77">
        <v>12</v>
      </c>
      <c r="AC163" s="100">
        <v>13</v>
      </c>
      <c r="AD163" s="100">
        <v>14</v>
      </c>
      <c r="AE163" s="77">
        <v>15</v>
      </c>
      <c r="AF163" s="77">
        <v>16</v>
      </c>
      <c r="AG163" s="77">
        <v>17</v>
      </c>
      <c r="AH163" s="77">
        <v>18</v>
      </c>
      <c r="AI163" s="79">
        <v>19</v>
      </c>
      <c r="AJ163" s="100">
        <v>20</v>
      </c>
      <c r="AK163" s="100">
        <v>21</v>
      </c>
      <c r="AL163" s="77">
        <v>22</v>
      </c>
      <c r="AM163" s="77">
        <v>23</v>
      </c>
      <c r="AN163" s="77">
        <v>24</v>
      </c>
      <c r="AO163" s="77">
        <v>25</v>
      </c>
      <c r="AP163" s="77">
        <v>26</v>
      </c>
      <c r="AQ163" s="100">
        <v>27</v>
      </c>
      <c r="AR163" s="100">
        <v>28</v>
      </c>
      <c r="AS163" s="77">
        <v>29</v>
      </c>
      <c r="AT163" s="77">
        <v>30</v>
      </c>
      <c r="AU163" s="77">
        <v>31</v>
      </c>
      <c r="AV163" s="78"/>
      <c r="AW163" s="8"/>
    </row>
    <row r="164" spans="1:49" s="6" customFormat="1" ht="36" customHeight="1" x14ac:dyDescent="0.25">
      <c r="A164" s="75" t="str">
        <f>VLOOKUP(B164,[1]Apoio!$A:$C,3,FALSE)</f>
        <v>Multa</v>
      </c>
      <c r="B164" s="82" t="s">
        <v>913</v>
      </c>
      <c r="C164" s="86">
        <v>45413</v>
      </c>
      <c r="D164" s="84" t="s">
        <v>28</v>
      </c>
      <c r="E164" s="78" t="s">
        <v>909</v>
      </c>
      <c r="F164" s="88" t="s">
        <v>914</v>
      </c>
      <c r="G164" s="89"/>
      <c r="H164" s="89"/>
      <c r="I164" s="89"/>
      <c r="J164" s="89"/>
      <c r="K164" s="89"/>
      <c r="L164" s="89"/>
      <c r="M164" s="89"/>
      <c r="N164" s="90"/>
      <c r="O164" s="98" t="s">
        <v>796</v>
      </c>
      <c r="P164" s="99">
        <v>45492</v>
      </c>
      <c r="Q164" s="77">
        <v>1</v>
      </c>
      <c r="R164" s="77">
        <v>2</v>
      </c>
      <c r="S164" s="77">
        <v>3</v>
      </c>
      <c r="T164" s="77">
        <v>4</v>
      </c>
      <c r="U164" s="77">
        <v>5</v>
      </c>
      <c r="V164" s="100">
        <v>6</v>
      </c>
      <c r="W164" s="100">
        <v>7</v>
      </c>
      <c r="X164" s="77">
        <v>8</v>
      </c>
      <c r="Y164" s="77">
        <v>9</v>
      </c>
      <c r="Z164" s="77">
        <v>10</v>
      </c>
      <c r="AA164" s="77">
        <v>11</v>
      </c>
      <c r="AB164" s="77">
        <v>12</v>
      </c>
      <c r="AC164" s="100">
        <v>13</v>
      </c>
      <c r="AD164" s="100">
        <v>14</v>
      </c>
      <c r="AE164" s="77">
        <v>15</v>
      </c>
      <c r="AF164" s="77">
        <v>16</v>
      </c>
      <c r="AG164" s="77">
        <v>17</v>
      </c>
      <c r="AH164" s="77">
        <v>18</v>
      </c>
      <c r="AI164" s="79">
        <v>19</v>
      </c>
      <c r="AJ164" s="100">
        <v>20</v>
      </c>
      <c r="AK164" s="100">
        <v>21</v>
      </c>
      <c r="AL164" s="77">
        <v>22</v>
      </c>
      <c r="AM164" s="77">
        <v>23</v>
      </c>
      <c r="AN164" s="77">
        <v>24</v>
      </c>
      <c r="AO164" s="77">
        <v>25</v>
      </c>
      <c r="AP164" s="77">
        <v>26</v>
      </c>
      <c r="AQ164" s="100">
        <v>27</v>
      </c>
      <c r="AR164" s="100">
        <v>28</v>
      </c>
      <c r="AS164" s="77">
        <v>29</v>
      </c>
      <c r="AT164" s="77">
        <v>30</v>
      </c>
      <c r="AU164" s="77">
        <v>31</v>
      </c>
      <c r="AV164" s="78"/>
      <c r="AW164" s="8"/>
    </row>
    <row r="165" spans="1:49" s="6" customFormat="1" ht="47.5" customHeight="1" x14ac:dyDescent="0.25">
      <c r="A165" s="75" t="str">
        <f>VLOOKUP(B165,[1]Apoio!$A:$C,3,FALSE)</f>
        <v>MCSD EE - Pós-Liquidação</v>
      </c>
      <c r="B165" s="82" t="s">
        <v>670</v>
      </c>
      <c r="C165" s="86">
        <v>45413</v>
      </c>
      <c r="D165" s="84" t="s">
        <v>970</v>
      </c>
      <c r="E165" s="78" t="s">
        <v>108</v>
      </c>
      <c r="F165" s="88" t="s">
        <v>690</v>
      </c>
      <c r="G165" s="89"/>
      <c r="H165" s="89"/>
      <c r="I165" s="89"/>
      <c r="J165" s="89"/>
      <c r="K165" s="89"/>
      <c r="L165" s="89"/>
      <c r="M165" s="89"/>
      <c r="N165" s="90"/>
      <c r="O165" s="98" t="s">
        <v>796</v>
      </c>
      <c r="P165" s="99">
        <v>45495</v>
      </c>
      <c r="Q165" s="77">
        <v>1</v>
      </c>
      <c r="R165" s="77">
        <v>2</v>
      </c>
      <c r="S165" s="77">
        <v>3</v>
      </c>
      <c r="T165" s="77">
        <v>4</v>
      </c>
      <c r="U165" s="77">
        <v>5</v>
      </c>
      <c r="V165" s="100">
        <v>6</v>
      </c>
      <c r="W165" s="100">
        <v>7</v>
      </c>
      <c r="X165" s="77">
        <v>8</v>
      </c>
      <c r="Y165" s="77">
        <v>9</v>
      </c>
      <c r="Z165" s="77">
        <v>10</v>
      </c>
      <c r="AA165" s="77">
        <v>11</v>
      </c>
      <c r="AB165" s="77">
        <v>12</v>
      </c>
      <c r="AC165" s="100">
        <v>13</v>
      </c>
      <c r="AD165" s="100">
        <v>14</v>
      </c>
      <c r="AE165" s="77">
        <v>15</v>
      </c>
      <c r="AF165" s="77">
        <v>16</v>
      </c>
      <c r="AG165" s="77">
        <v>17</v>
      </c>
      <c r="AH165" s="77">
        <v>18</v>
      </c>
      <c r="AI165" s="77">
        <v>19</v>
      </c>
      <c r="AJ165" s="100">
        <v>20</v>
      </c>
      <c r="AK165" s="100">
        <v>21</v>
      </c>
      <c r="AL165" s="79">
        <v>22</v>
      </c>
      <c r="AM165" s="77">
        <v>23</v>
      </c>
      <c r="AN165" s="77">
        <v>24</v>
      </c>
      <c r="AO165" s="77">
        <v>25</v>
      </c>
      <c r="AP165" s="77">
        <v>26</v>
      </c>
      <c r="AQ165" s="100">
        <v>27</v>
      </c>
      <c r="AR165" s="100">
        <v>28</v>
      </c>
      <c r="AS165" s="77">
        <v>29</v>
      </c>
      <c r="AT165" s="77">
        <v>30</v>
      </c>
      <c r="AU165" s="77">
        <v>31</v>
      </c>
      <c r="AV165" s="78" t="s">
        <v>969</v>
      </c>
      <c r="AW165" s="8"/>
    </row>
    <row r="166" spans="1:49" s="6" customFormat="1" ht="20.5" customHeight="1" x14ac:dyDescent="0.25">
      <c r="A166" s="75" t="str">
        <f>VLOOKUP(B166,[1]Apoio!$A:$C,3,FALSE)</f>
        <v>Medição Contábil</v>
      </c>
      <c r="B166" s="185" t="s">
        <v>1009</v>
      </c>
      <c r="C166" s="86">
        <v>45474</v>
      </c>
      <c r="D166" s="84" t="s">
        <v>84</v>
      </c>
      <c r="E166" s="78" t="s">
        <v>77</v>
      </c>
      <c r="F166" s="91" t="s">
        <v>760</v>
      </c>
      <c r="G166" s="92" t="s">
        <v>761</v>
      </c>
      <c r="H166" s="92" t="s">
        <v>762</v>
      </c>
      <c r="I166" s="92" t="s">
        <v>763</v>
      </c>
      <c r="J166" s="89"/>
      <c r="K166" s="89"/>
      <c r="L166" s="89"/>
      <c r="M166" s="89"/>
      <c r="N166" s="90"/>
      <c r="O166" s="98" t="s">
        <v>796</v>
      </c>
      <c r="P166" s="99">
        <v>45495</v>
      </c>
      <c r="Q166" s="209">
        <v>1</v>
      </c>
      <c r="R166" s="178">
        <v>2</v>
      </c>
      <c r="S166" s="178">
        <v>3</v>
      </c>
      <c r="T166" s="178">
        <v>4</v>
      </c>
      <c r="U166" s="178">
        <v>5</v>
      </c>
      <c r="V166" s="176">
        <v>6</v>
      </c>
      <c r="W166" s="176">
        <v>7</v>
      </c>
      <c r="X166" s="209">
        <v>8</v>
      </c>
      <c r="Y166" s="178">
        <v>9</v>
      </c>
      <c r="Z166" s="178">
        <v>10</v>
      </c>
      <c r="AA166" s="178">
        <v>11</v>
      </c>
      <c r="AB166" s="178">
        <v>12</v>
      </c>
      <c r="AC166" s="176">
        <v>13</v>
      </c>
      <c r="AD166" s="176">
        <v>14</v>
      </c>
      <c r="AE166" s="209">
        <v>15</v>
      </c>
      <c r="AF166" s="178">
        <v>16</v>
      </c>
      <c r="AG166" s="178">
        <v>17</v>
      </c>
      <c r="AH166" s="178">
        <v>18</v>
      </c>
      <c r="AI166" s="178">
        <v>19</v>
      </c>
      <c r="AJ166" s="176">
        <v>20</v>
      </c>
      <c r="AK166" s="176">
        <v>21</v>
      </c>
      <c r="AL166" s="180">
        <v>22</v>
      </c>
      <c r="AM166" s="178">
        <v>23</v>
      </c>
      <c r="AN166" s="178">
        <v>24</v>
      </c>
      <c r="AO166" s="178">
        <v>25</v>
      </c>
      <c r="AP166" s="178">
        <v>26</v>
      </c>
      <c r="AQ166" s="176">
        <v>27</v>
      </c>
      <c r="AR166" s="176">
        <v>28</v>
      </c>
      <c r="AS166" s="178">
        <v>29</v>
      </c>
      <c r="AT166" s="178">
        <v>30</v>
      </c>
      <c r="AU166" s="178">
        <v>31</v>
      </c>
      <c r="AV166" s="174"/>
      <c r="AW166" s="8"/>
    </row>
    <row r="167" spans="1:49" s="6" customFormat="1" ht="20.5" customHeight="1" x14ac:dyDescent="0.25">
      <c r="A167" s="75"/>
      <c r="B167" s="186"/>
      <c r="C167" s="86">
        <v>45474</v>
      </c>
      <c r="D167" s="84" t="s">
        <v>84</v>
      </c>
      <c r="E167" s="78" t="s">
        <v>1028</v>
      </c>
      <c r="F167" s="91" t="s">
        <v>1029</v>
      </c>
      <c r="G167" s="92" t="s">
        <v>1030</v>
      </c>
      <c r="H167" s="89"/>
      <c r="I167" s="89"/>
      <c r="J167" s="89"/>
      <c r="K167" s="89"/>
      <c r="L167" s="89"/>
      <c r="M167" s="89"/>
      <c r="N167" s="90"/>
      <c r="O167" s="98" t="s">
        <v>796</v>
      </c>
      <c r="P167" s="99">
        <v>45495</v>
      </c>
      <c r="Q167" s="210"/>
      <c r="R167" s="179"/>
      <c r="S167" s="179"/>
      <c r="T167" s="179"/>
      <c r="U167" s="179"/>
      <c r="V167" s="177"/>
      <c r="W167" s="177"/>
      <c r="X167" s="210"/>
      <c r="Y167" s="179"/>
      <c r="Z167" s="179"/>
      <c r="AA167" s="179"/>
      <c r="AB167" s="179"/>
      <c r="AC167" s="177"/>
      <c r="AD167" s="177"/>
      <c r="AE167" s="210"/>
      <c r="AF167" s="179"/>
      <c r="AG167" s="179"/>
      <c r="AH167" s="179"/>
      <c r="AI167" s="179"/>
      <c r="AJ167" s="177"/>
      <c r="AK167" s="177"/>
      <c r="AL167" s="181"/>
      <c r="AM167" s="179"/>
      <c r="AN167" s="179"/>
      <c r="AO167" s="179"/>
      <c r="AP167" s="179"/>
      <c r="AQ167" s="177"/>
      <c r="AR167" s="177"/>
      <c r="AS167" s="179"/>
      <c r="AT167" s="179"/>
      <c r="AU167" s="179"/>
      <c r="AV167" s="175"/>
      <c r="AW167" s="8"/>
    </row>
    <row r="168" spans="1:49" s="6" customFormat="1" ht="20.5" customHeight="1" x14ac:dyDescent="0.25">
      <c r="A168" s="75"/>
      <c r="B168" s="187"/>
      <c r="C168" s="86">
        <v>45474</v>
      </c>
      <c r="D168" s="84" t="s">
        <v>84</v>
      </c>
      <c r="E168" s="78" t="s">
        <v>586</v>
      </c>
      <c r="F168" s="91" t="s">
        <v>588</v>
      </c>
      <c r="G168" s="92" t="s">
        <v>589</v>
      </c>
      <c r="H168" s="89" t="s">
        <v>590</v>
      </c>
      <c r="I168" s="89"/>
      <c r="J168" s="89"/>
      <c r="K168" s="89"/>
      <c r="L168" s="89"/>
      <c r="M168" s="89"/>
      <c r="N168" s="90"/>
      <c r="O168" s="98" t="s">
        <v>796</v>
      </c>
      <c r="P168" s="99">
        <v>45495</v>
      </c>
      <c r="Q168" s="211"/>
      <c r="R168" s="183"/>
      <c r="S168" s="183"/>
      <c r="T168" s="183"/>
      <c r="U168" s="183"/>
      <c r="V168" s="184"/>
      <c r="W168" s="184"/>
      <c r="X168" s="211"/>
      <c r="Y168" s="183"/>
      <c r="Z168" s="183"/>
      <c r="AA168" s="183"/>
      <c r="AB168" s="183"/>
      <c r="AC168" s="184"/>
      <c r="AD168" s="184"/>
      <c r="AE168" s="211"/>
      <c r="AF168" s="183"/>
      <c r="AG168" s="183"/>
      <c r="AH168" s="183"/>
      <c r="AI168" s="183"/>
      <c r="AJ168" s="184"/>
      <c r="AK168" s="184"/>
      <c r="AL168" s="182"/>
      <c r="AM168" s="183"/>
      <c r="AN168" s="183"/>
      <c r="AO168" s="183"/>
      <c r="AP168" s="183"/>
      <c r="AQ168" s="184"/>
      <c r="AR168" s="184"/>
      <c r="AS168" s="183"/>
      <c r="AT168" s="183"/>
      <c r="AU168" s="183"/>
      <c r="AV168" s="198"/>
      <c r="AW168" s="8"/>
    </row>
    <row r="169" spans="1:49" s="6" customFormat="1" ht="62.5" customHeight="1" x14ac:dyDescent="0.25">
      <c r="A169" s="75" t="str">
        <f>VLOOKUP(B169,[1]Apoio!$A:$C,3,FALSE)</f>
        <v>Monitoramento Prudencial</v>
      </c>
      <c r="B169" s="82" t="s">
        <v>1014</v>
      </c>
      <c r="C169" s="86">
        <v>45474</v>
      </c>
      <c r="D169" s="84" t="s">
        <v>84</v>
      </c>
      <c r="E169" s="78" t="s">
        <v>84</v>
      </c>
      <c r="F169" s="92"/>
      <c r="G169" s="89"/>
      <c r="H169" s="89" t="s">
        <v>84</v>
      </c>
      <c r="I169" s="89"/>
      <c r="J169" s="89"/>
      <c r="K169" s="89"/>
      <c r="L169" s="89"/>
      <c r="M169" s="89"/>
      <c r="N169" s="90"/>
      <c r="O169" s="98" t="s">
        <v>796</v>
      </c>
      <c r="P169" s="99">
        <v>45495</v>
      </c>
      <c r="Q169" s="77">
        <v>1</v>
      </c>
      <c r="R169" s="77">
        <v>2</v>
      </c>
      <c r="S169" s="77">
        <v>3</v>
      </c>
      <c r="T169" s="77">
        <v>4</v>
      </c>
      <c r="U169" s="77">
        <v>5</v>
      </c>
      <c r="V169" s="100">
        <v>6</v>
      </c>
      <c r="W169" s="100">
        <v>7</v>
      </c>
      <c r="X169" s="77">
        <v>8</v>
      </c>
      <c r="Y169" s="77">
        <v>9</v>
      </c>
      <c r="Z169" s="77">
        <v>10</v>
      </c>
      <c r="AA169" s="77">
        <v>11</v>
      </c>
      <c r="AB169" s="77">
        <v>12</v>
      </c>
      <c r="AC169" s="100">
        <v>13</v>
      </c>
      <c r="AD169" s="100">
        <v>14</v>
      </c>
      <c r="AE169" s="77">
        <v>15</v>
      </c>
      <c r="AF169" s="77">
        <v>16</v>
      </c>
      <c r="AG169" s="77">
        <v>17</v>
      </c>
      <c r="AH169" s="77">
        <v>18</v>
      </c>
      <c r="AI169" s="77">
        <v>19</v>
      </c>
      <c r="AJ169" s="100">
        <v>20</v>
      </c>
      <c r="AK169" s="100">
        <v>21</v>
      </c>
      <c r="AL169" s="79">
        <v>22</v>
      </c>
      <c r="AM169" s="77">
        <v>23</v>
      </c>
      <c r="AN169" s="77">
        <v>24</v>
      </c>
      <c r="AO169" s="77">
        <v>25</v>
      </c>
      <c r="AP169" s="77">
        <v>26</v>
      </c>
      <c r="AQ169" s="100">
        <v>27</v>
      </c>
      <c r="AR169" s="100">
        <v>28</v>
      </c>
      <c r="AS169" s="77">
        <v>29</v>
      </c>
      <c r="AT169" s="77">
        <v>30</v>
      </c>
      <c r="AU169" s="77">
        <v>31</v>
      </c>
      <c r="AV169" s="78"/>
    </row>
    <row r="170" spans="1:49" s="6" customFormat="1" ht="49.5" customHeight="1" x14ac:dyDescent="0.25">
      <c r="A170" s="75" t="str">
        <f>VLOOKUP(B170,[1]Apoio!$A:$C,3,FALSE)</f>
        <v>MVE - Resultados</v>
      </c>
      <c r="B170" s="82" t="s">
        <v>1072</v>
      </c>
      <c r="C170" s="86">
        <v>45474</v>
      </c>
      <c r="D170" s="84" t="s">
        <v>1052</v>
      </c>
      <c r="E170" s="78" t="s">
        <v>84</v>
      </c>
      <c r="F170" s="91"/>
      <c r="G170" s="89"/>
      <c r="H170" s="89" t="s">
        <v>84</v>
      </c>
      <c r="I170" s="89"/>
      <c r="J170" s="89"/>
      <c r="K170" s="89"/>
      <c r="L170" s="89"/>
      <c r="M170" s="89"/>
      <c r="N170" s="90"/>
      <c r="O170" s="98" t="s">
        <v>796</v>
      </c>
      <c r="P170" s="99">
        <v>45495</v>
      </c>
      <c r="Q170" s="77">
        <v>1</v>
      </c>
      <c r="R170" s="77">
        <v>2</v>
      </c>
      <c r="S170" s="77">
        <v>3</v>
      </c>
      <c r="T170" s="77">
        <v>4</v>
      </c>
      <c r="U170" s="77">
        <v>5</v>
      </c>
      <c r="V170" s="100">
        <v>6</v>
      </c>
      <c r="W170" s="100">
        <v>7</v>
      </c>
      <c r="X170" s="77">
        <v>8</v>
      </c>
      <c r="Y170" s="77">
        <v>9</v>
      </c>
      <c r="Z170" s="77">
        <v>10</v>
      </c>
      <c r="AA170" s="77">
        <v>11</v>
      </c>
      <c r="AB170" s="77">
        <v>12</v>
      </c>
      <c r="AC170" s="100">
        <v>13</v>
      </c>
      <c r="AD170" s="100">
        <v>14</v>
      </c>
      <c r="AE170" s="77">
        <v>15</v>
      </c>
      <c r="AF170" s="77">
        <v>16</v>
      </c>
      <c r="AG170" s="77">
        <v>17</v>
      </c>
      <c r="AH170" s="77">
        <v>18</v>
      </c>
      <c r="AI170" s="77">
        <v>19</v>
      </c>
      <c r="AJ170" s="100">
        <v>20</v>
      </c>
      <c r="AK170" s="100">
        <v>21</v>
      </c>
      <c r="AL170" s="79">
        <v>22</v>
      </c>
      <c r="AM170" s="77">
        <v>23</v>
      </c>
      <c r="AN170" s="77">
        <v>24</v>
      </c>
      <c r="AO170" s="77">
        <v>25</v>
      </c>
      <c r="AP170" s="77">
        <v>26</v>
      </c>
      <c r="AQ170" s="100">
        <v>27</v>
      </c>
      <c r="AR170" s="100">
        <v>28</v>
      </c>
      <c r="AS170" s="77">
        <v>29</v>
      </c>
      <c r="AT170" s="77">
        <v>30</v>
      </c>
      <c r="AU170" s="77">
        <v>31</v>
      </c>
      <c r="AV170" s="78"/>
    </row>
    <row r="171" spans="1:49" s="6" customFormat="1" ht="49.5" customHeight="1" x14ac:dyDescent="0.25">
      <c r="A171" s="75" t="str">
        <f>VLOOKUP(B171,[1]Apoio!$A:$C,3,FALSE)</f>
        <v>MVE - Garantias Financeiras</v>
      </c>
      <c r="B171" s="82" t="s">
        <v>1073</v>
      </c>
      <c r="C171" s="86">
        <v>45474</v>
      </c>
      <c r="D171" s="84" t="s">
        <v>1052</v>
      </c>
      <c r="E171" s="78" t="s">
        <v>84</v>
      </c>
      <c r="F171" s="91"/>
      <c r="G171" s="89"/>
      <c r="H171" s="89" t="s">
        <v>84</v>
      </c>
      <c r="I171" s="89"/>
      <c r="J171" s="89"/>
      <c r="K171" s="89"/>
      <c r="L171" s="89"/>
      <c r="M171" s="89"/>
      <c r="N171" s="90"/>
      <c r="O171" s="98" t="s">
        <v>796</v>
      </c>
      <c r="P171" s="99">
        <v>45495</v>
      </c>
      <c r="Q171" s="77">
        <v>1</v>
      </c>
      <c r="R171" s="77">
        <v>2</v>
      </c>
      <c r="S171" s="77">
        <v>3</v>
      </c>
      <c r="T171" s="77">
        <v>4</v>
      </c>
      <c r="U171" s="77">
        <v>5</v>
      </c>
      <c r="V171" s="100">
        <v>6</v>
      </c>
      <c r="W171" s="100">
        <v>7</v>
      </c>
      <c r="X171" s="77">
        <v>8</v>
      </c>
      <c r="Y171" s="77">
        <v>9</v>
      </c>
      <c r="Z171" s="77">
        <v>10</v>
      </c>
      <c r="AA171" s="77">
        <v>11</v>
      </c>
      <c r="AB171" s="77">
        <v>12</v>
      </c>
      <c r="AC171" s="100">
        <v>13</v>
      </c>
      <c r="AD171" s="100">
        <v>14</v>
      </c>
      <c r="AE171" s="77">
        <v>15</v>
      </c>
      <c r="AF171" s="77">
        <v>16</v>
      </c>
      <c r="AG171" s="77">
        <v>17</v>
      </c>
      <c r="AH171" s="77">
        <v>18</v>
      </c>
      <c r="AI171" s="77">
        <v>19</v>
      </c>
      <c r="AJ171" s="100">
        <v>20</v>
      </c>
      <c r="AK171" s="100">
        <v>21</v>
      </c>
      <c r="AL171" s="79">
        <v>22</v>
      </c>
      <c r="AM171" s="77">
        <v>23</v>
      </c>
      <c r="AN171" s="77">
        <v>24</v>
      </c>
      <c r="AO171" s="77">
        <v>25</v>
      </c>
      <c r="AP171" s="77">
        <v>26</v>
      </c>
      <c r="AQ171" s="100">
        <v>27</v>
      </c>
      <c r="AR171" s="100">
        <v>28</v>
      </c>
      <c r="AS171" s="77">
        <v>29</v>
      </c>
      <c r="AT171" s="77">
        <v>30</v>
      </c>
      <c r="AU171" s="77">
        <v>31</v>
      </c>
      <c r="AV171" s="78"/>
    </row>
    <row r="172" spans="1:49" s="6" customFormat="1" ht="49.5" customHeight="1" x14ac:dyDescent="0.25">
      <c r="A172" s="75" t="str">
        <f>VLOOKUP(B172,[1]Apoio!$A:$C,3,FALSE)</f>
        <v>MVE - Garantias Financeiras</v>
      </c>
      <c r="B172" s="82" t="s">
        <v>1065</v>
      </c>
      <c r="C172" s="86">
        <v>45474</v>
      </c>
      <c r="D172" s="84" t="s">
        <v>1053</v>
      </c>
      <c r="E172" s="78" t="s">
        <v>84</v>
      </c>
      <c r="F172" s="88"/>
      <c r="G172" s="89"/>
      <c r="H172" s="89" t="s">
        <v>84</v>
      </c>
      <c r="I172" s="89"/>
      <c r="J172" s="89"/>
      <c r="K172" s="89"/>
      <c r="L172" s="89"/>
      <c r="M172" s="89"/>
      <c r="N172" s="90"/>
      <c r="O172" s="98" t="s">
        <v>796</v>
      </c>
      <c r="P172" s="99">
        <v>45496</v>
      </c>
      <c r="Q172" s="77">
        <v>1</v>
      </c>
      <c r="R172" s="77">
        <v>2</v>
      </c>
      <c r="S172" s="77">
        <v>3</v>
      </c>
      <c r="T172" s="77">
        <v>4</v>
      </c>
      <c r="U172" s="77">
        <v>5</v>
      </c>
      <c r="V172" s="100">
        <v>6</v>
      </c>
      <c r="W172" s="100">
        <v>7</v>
      </c>
      <c r="X172" s="77">
        <v>8</v>
      </c>
      <c r="Y172" s="77">
        <v>9</v>
      </c>
      <c r="Z172" s="77">
        <v>10</v>
      </c>
      <c r="AA172" s="77">
        <v>11</v>
      </c>
      <c r="AB172" s="77">
        <v>12</v>
      </c>
      <c r="AC172" s="100">
        <v>13</v>
      </c>
      <c r="AD172" s="100">
        <v>14</v>
      </c>
      <c r="AE172" s="77">
        <v>15</v>
      </c>
      <c r="AF172" s="77">
        <v>16</v>
      </c>
      <c r="AG172" s="77">
        <v>17</v>
      </c>
      <c r="AH172" s="77">
        <v>18</v>
      </c>
      <c r="AI172" s="77">
        <v>19</v>
      </c>
      <c r="AJ172" s="100">
        <v>20</v>
      </c>
      <c r="AK172" s="100">
        <v>21</v>
      </c>
      <c r="AL172" s="77">
        <v>22</v>
      </c>
      <c r="AM172" s="79">
        <v>23</v>
      </c>
      <c r="AN172" s="77">
        <v>24</v>
      </c>
      <c r="AO172" s="77">
        <v>25</v>
      </c>
      <c r="AP172" s="77">
        <v>26</v>
      </c>
      <c r="AQ172" s="100">
        <v>27</v>
      </c>
      <c r="AR172" s="100">
        <v>28</v>
      </c>
      <c r="AS172" s="77">
        <v>29</v>
      </c>
      <c r="AT172" s="77">
        <v>30</v>
      </c>
      <c r="AU172" s="77">
        <v>31</v>
      </c>
      <c r="AV172" s="78"/>
    </row>
    <row r="173" spans="1:49" s="6" customFormat="1" ht="36.75" customHeight="1" x14ac:dyDescent="0.3">
      <c r="A173" s="75" t="str">
        <f>VLOOKUP(B173,[1]Apoio!$A:$C,3,FALSE)</f>
        <v>Garantias Financeiras - Aporte</v>
      </c>
      <c r="B173" s="82" t="s">
        <v>1056</v>
      </c>
      <c r="C173" s="86">
        <v>45444</v>
      </c>
      <c r="D173" s="84" t="s">
        <v>158</v>
      </c>
      <c r="E173" s="78" t="s">
        <v>110</v>
      </c>
      <c r="F173" s="88" t="s">
        <v>734</v>
      </c>
      <c r="G173" s="89" t="s">
        <v>735</v>
      </c>
      <c r="H173" s="149"/>
      <c r="I173" s="89"/>
      <c r="J173" s="89"/>
      <c r="K173" s="89"/>
      <c r="L173" s="89"/>
      <c r="M173" s="89"/>
      <c r="N173" s="90"/>
      <c r="O173" s="98" t="s">
        <v>796</v>
      </c>
      <c r="P173" s="99">
        <v>45496</v>
      </c>
      <c r="Q173" s="77">
        <v>1</v>
      </c>
      <c r="R173" s="77">
        <v>2</v>
      </c>
      <c r="S173" s="77">
        <v>3</v>
      </c>
      <c r="T173" s="77">
        <v>4</v>
      </c>
      <c r="U173" s="77">
        <v>5</v>
      </c>
      <c r="V173" s="100">
        <v>6</v>
      </c>
      <c r="W173" s="100">
        <v>7</v>
      </c>
      <c r="X173" s="77">
        <v>8</v>
      </c>
      <c r="Y173" s="77">
        <v>9</v>
      </c>
      <c r="Z173" s="77">
        <v>10</v>
      </c>
      <c r="AA173" s="77">
        <v>11</v>
      </c>
      <c r="AB173" s="77">
        <v>12</v>
      </c>
      <c r="AC173" s="100">
        <v>13</v>
      </c>
      <c r="AD173" s="100">
        <v>14</v>
      </c>
      <c r="AE173" s="77">
        <v>15</v>
      </c>
      <c r="AF173" s="77">
        <v>16</v>
      </c>
      <c r="AG173" s="77">
        <v>17</v>
      </c>
      <c r="AH173" s="77">
        <v>18</v>
      </c>
      <c r="AI173" s="77">
        <v>19</v>
      </c>
      <c r="AJ173" s="100">
        <v>20</v>
      </c>
      <c r="AK173" s="100">
        <v>21</v>
      </c>
      <c r="AL173" s="77">
        <v>22</v>
      </c>
      <c r="AM173" s="79">
        <v>23</v>
      </c>
      <c r="AN173" s="77">
        <v>24</v>
      </c>
      <c r="AO173" s="77">
        <v>25</v>
      </c>
      <c r="AP173" s="77">
        <v>26</v>
      </c>
      <c r="AQ173" s="100">
        <v>27</v>
      </c>
      <c r="AR173" s="100">
        <v>28</v>
      </c>
      <c r="AS173" s="77">
        <v>29</v>
      </c>
      <c r="AT173" s="77">
        <v>30</v>
      </c>
      <c r="AU173" s="77">
        <v>31</v>
      </c>
      <c r="AV173" s="78"/>
      <c r="AW173" s="8"/>
    </row>
    <row r="174" spans="1:49" s="6" customFormat="1" ht="61.5" customHeight="1" x14ac:dyDescent="0.25">
      <c r="A174" s="75" t="str">
        <f>VLOOKUP(B174,[1]Apoio!$A:$C,3,FALSE)</f>
        <v>Garantias Financeiras - Efetivação Contratos</v>
      </c>
      <c r="B174" s="82" t="s">
        <v>1061</v>
      </c>
      <c r="C174" s="86">
        <v>45444</v>
      </c>
      <c r="D174" s="84" t="s">
        <v>158</v>
      </c>
      <c r="E174" s="78" t="s">
        <v>73</v>
      </c>
      <c r="F174" s="91" t="s">
        <v>733</v>
      </c>
      <c r="G174" s="89"/>
      <c r="H174" s="89"/>
      <c r="I174" s="89"/>
      <c r="J174" s="89"/>
      <c r="K174" s="89"/>
      <c r="L174" s="89"/>
      <c r="M174" s="89"/>
      <c r="N174" s="90"/>
      <c r="O174" s="98" t="s">
        <v>796</v>
      </c>
      <c r="P174" s="99">
        <v>45496</v>
      </c>
      <c r="Q174" s="77">
        <v>1</v>
      </c>
      <c r="R174" s="77">
        <v>2</v>
      </c>
      <c r="S174" s="77">
        <v>3</v>
      </c>
      <c r="T174" s="77">
        <v>4</v>
      </c>
      <c r="U174" s="77">
        <v>5</v>
      </c>
      <c r="V174" s="100">
        <v>6</v>
      </c>
      <c r="W174" s="100">
        <v>7</v>
      </c>
      <c r="X174" s="77">
        <v>8</v>
      </c>
      <c r="Y174" s="77">
        <v>9</v>
      </c>
      <c r="Z174" s="77">
        <v>10</v>
      </c>
      <c r="AA174" s="77">
        <v>11</v>
      </c>
      <c r="AB174" s="77">
        <v>12</v>
      </c>
      <c r="AC174" s="100">
        <v>13</v>
      </c>
      <c r="AD174" s="100">
        <v>14</v>
      </c>
      <c r="AE174" s="77">
        <v>15</v>
      </c>
      <c r="AF174" s="77">
        <v>16</v>
      </c>
      <c r="AG174" s="77">
        <v>17</v>
      </c>
      <c r="AH174" s="77">
        <v>18</v>
      </c>
      <c r="AI174" s="77">
        <v>19</v>
      </c>
      <c r="AJ174" s="100">
        <v>20</v>
      </c>
      <c r="AK174" s="100">
        <v>21</v>
      </c>
      <c r="AL174" s="77">
        <v>22</v>
      </c>
      <c r="AM174" s="79">
        <v>23</v>
      </c>
      <c r="AN174" s="77">
        <v>24</v>
      </c>
      <c r="AO174" s="77">
        <v>25</v>
      </c>
      <c r="AP174" s="77">
        <v>26</v>
      </c>
      <c r="AQ174" s="100">
        <v>27</v>
      </c>
      <c r="AR174" s="100">
        <v>28</v>
      </c>
      <c r="AS174" s="77">
        <v>29</v>
      </c>
      <c r="AT174" s="77">
        <v>30</v>
      </c>
      <c r="AU174" s="77">
        <v>31</v>
      </c>
      <c r="AV174" s="78"/>
      <c r="AW174" s="8"/>
    </row>
    <row r="175" spans="1:49" s="6" customFormat="1" ht="37" customHeight="1" x14ac:dyDescent="0.25">
      <c r="A175" s="75" t="str">
        <f>VLOOKUP(B175,[1]Apoio!$A:$C,3,FALSE)</f>
        <v>MCSD EN - Resultados</v>
      </c>
      <c r="B175" s="154" t="s">
        <v>1041</v>
      </c>
      <c r="C175" s="157" t="s">
        <v>84</v>
      </c>
      <c r="D175" s="84" t="s">
        <v>84</v>
      </c>
      <c r="E175" s="97" t="s">
        <v>84</v>
      </c>
      <c r="F175" s="88"/>
      <c r="G175" s="89"/>
      <c r="H175" s="89" t="s">
        <v>84</v>
      </c>
      <c r="I175" s="89"/>
      <c r="J175" s="89"/>
      <c r="K175" s="144"/>
      <c r="L175" s="89"/>
      <c r="M175" s="89"/>
      <c r="N175" s="90"/>
      <c r="O175" s="98" t="s">
        <v>796</v>
      </c>
      <c r="P175" s="99">
        <v>45496</v>
      </c>
      <c r="Q175" s="77">
        <v>1</v>
      </c>
      <c r="R175" s="77">
        <v>2</v>
      </c>
      <c r="S175" s="77">
        <v>3</v>
      </c>
      <c r="T175" s="77">
        <v>4</v>
      </c>
      <c r="U175" s="77">
        <v>5</v>
      </c>
      <c r="V175" s="100">
        <v>6</v>
      </c>
      <c r="W175" s="100">
        <v>7</v>
      </c>
      <c r="X175" s="77">
        <v>8</v>
      </c>
      <c r="Y175" s="77">
        <v>9</v>
      </c>
      <c r="Z175" s="77">
        <v>10</v>
      </c>
      <c r="AA175" s="77">
        <v>11</v>
      </c>
      <c r="AB175" s="77">
        <v>12</v>
      </c>
      <c r="AC175" s="100">
        <v>13</v>
      </c>
      <c r="AD175" s="100">
        <v>14</v>
      </c>
      <c r="AE175" s="77">
        <v>15</v>
      </c>
      <c r="AF175" s="77">
        <v>16</v>
      </c>
      <c r="AG175" s="77">
        <v>17</v>
      </c>
      <c r="AH175" s="77">
        <v>18</v>
      </c>
      <c r="AI175" s="77">
        <v>19</v>
      </c>
      <c r="AJ175" s="100">
        <v>20</v>
      </c>
      <c r="AK175" s="100">
        <v>21</v>
      </c>
      <c r="AL175" s="77">
        <v>22</v>
      </c>
      <c r="AM175" s="79">
        <v>23</v>
      </c>
      <c r="AN175" s="77">
        <v>24</v>
      </c>
      <c r="AO175" s="77">
        <v>25</v>
      </c>
      <c r="AP175" s="77">
        <v>26</v>
      </c>
      <c r="AQ175" s="100">
        <v>27</v>
      </c>
      <c r="AR175" s="100">
        <v>28</v>
      </c>
      <c r="AS175" s="77">
        <v>29</v>
      </c>
      <c r="AT175" s="77">
        <v>30</v>
      </c>
      <c r="AU175" s="77">
        <v>31</v>
      </c>
      <c r="AV175" s="78"/>
      <c r="AW175" s="8"/>
    </row>
    <row r="176" spans="1:49" s="6" customFormat="1" ht="36.75" customHeight="1" x14ac:dyDescent="0.25">
      <c r="A176" s="75" t="str">
        <f>VLOOKUP(B176,[1]Apoio!$A:$C,3,FALSE)</f>
        <v>Desligamento</v>
      </c>
      <c r="B176" s="82" t="s">
        <v>376</v>
      </c>
      <c r="C176" s="86">
        <v>45474</v>
      </c>
      <c r="D176" s="84" t="s">
        <v>84</v>
      </c>
      <c r="E176" s="78" t="s">
        <v>84</v>
      </c>
      <c r="F176" s="88"/>
      <c r="G176" s="89"/>
      <c r="H176" s="89" t="s">
        <v>84</v>
      </c>
      <c r="I176" s="89"/>
      <c r="J176" s="89"/>
      <c r="K176" s="89"/>
      <c r="L176" s="89"/>
      <c r="M176" s="89"/>
      <c r="N176" s="90"/>
      <c r="O176" s="98" t="s">
        <v>796</v>
      </c>
      <c r="P176" s="99">
        <v>45496</v>
      </c>
      <c r="Q176" s="77">
        <v>1</v>
      </c>
      <c r="R176" s="77">
        <v>2</v>
      </c>
      <c r="S176" s="77">
        <v>3</v>
      </c>
      <c r="T176" s="77">
        <v>4</v>
      </c>
      <c r="U176" s="77">
        <v>5</v>
      </c>
      <c r="V176" s="100">
        <v>6</v>
      </c>
      <c r="W176" s="100">
        <v>7</v>
      </c>
      <c r="X176" s="77">
        <v>8</v>
      </c>
      <c r="Y176" s="77">
        <v>9</v>
      </c>
      <c r="Z176" s="77">
        <v>10</v>
      </c>
      <c r="AA176" s="77">
        <v>11</v>
      </c>
      <c r="AB176" s="77">
        <v>12</v>
      </c>
      <c r="AC176" s="100">
        <v>13</v>
      </c>
      <c r="AD176" s="100">
        <v>14</v>
      </c>
      <c r="AE176" s="77">
        <v>15</v>
      </c>
      <c r="AF176" s="77">
        <v>16</v>
      </c>
      <c r="AG176" s="77">
        <v>17</v>
      </c>
      <c r="AH176" s="77">
        <v>18</v>
      </c>
      <c r="AI176" s="77">
        <v>19</v>
      </c>
      <c r="AJ176" s="100">
        <v>20</v>
      </c>
      <c r="AK176" s="100">
        <v>21</v>
      </c>
      <c r="AL176" s="77">
        <v>22</v>
      </c>
      <c r="AM176" s="79">
        <v>23</v>
      </c>
      <c r="AN176" s="77">
        <v>24</v>
      </c>
      <c r="AO176" s="77">
        <v>25</v>
      </c>
      <c r="AP176" s="77">
        <v>26</v>
      </c>
      <c r="AQ176" s="100">
        <v>27</v>
      </c>
      <c r="AR176" s="100">
        <v>28</v>
      </c>
      <c r="AS176" s="77">
        <v>29</v>
      </c>
      <c r="AT176" s="77">
        <v>30</v>
      </c>
      <c r="AU176" s="77">
        <v>31</v>
      </c>
      <c r="AV176" s="78"/>
      <c r="AW176" s="8"/>
    </row>
    <row r="177" spans="1:49" s="6" customFormat="1" ht="75.75" customHeight="1" x14ac:dyDescent="0.25">
      <c r="A177" s="75" t="str">
        <f>VLOOKUP(B177,[1]Apoio!$A:$C,3,FALSE)</f>
        <v>Cadastros</v>
      </c>
      <c r="B177" s="82" t="s">
        <v>177</v>
      </c>
      <c r="C177" s="86">
        <v>45474</v>
      </c>
      <c r="D177" s="84" t="s">
        <v>84</v>
      </c>
      <c r="E177" s="78" t="s">
        <v>84</v>
      </c>
      <c r="F177" s="91"/>
      <c r="G177" s="89"/>
      <c r="H177" s="89" t="s">
        <v>84</v>
      </c>
      <c r="I177" s="89"/>
      <c r="J177" s="89"/>
      <c r="K177" s="89"/>
      <c r="L177" s="89"/>
      <c r="M177" s="89"/>
      <c r="N177" s="90"/>
      <c r="O177" s="98" t="s">
        <v>796</v>
      </c>
      <c r="P177" s="99">
        <v>45496</v>
      </c>
      <c r="Q177" s="77">
        <v>1</v>
      </c>
      <c r="R177" s="77">
        <v>2</v>
      </c>
      <c r="S177" s="77">
        <v>3</v>
      </c>
      <c r="T177" s="77">
        <v>4</v>
      </c>
      <c r="U177" s="77">
        <v>5</v>
      </c>
      <c r="V177" s="100">
        <v>6</v>
      </c>
      <c r="W177" s="100">
        <v>7</v>
      </c>
      <c r="X177" s="77">
        <v>8</v>
      </c>
      <c r="Y177" s="77">
        <v>9</v>
      </c>
      <c r="Z177" s="77">
        <v>10</v>
      </c>
      <c r="AA177" s="77">
        <v>11</v>
      </c>
      <c r="AB177" s="77">
        <v>12</v>
      </c>
      <c r="AC177" s="100">
        <v>13</v>
      </c>
      <c r="AD177" s="100">
        <v>14</v>
      </c>
      <c r="AE177" s="77">
        <v>15</v>
      </c>
      <c r="AF177" s="77">
        <v>16</v>
      </c>
      <c r="AG177" s="77">
        <v>17</v>
      </c>
      <c r="AH177" s="77">
        <v>18</v>
      </c>
      <c r="AI177" s="77">
        <v>19</v>
      </c>
      <c r="AJ177" s="100">
        <v>20</v>
      </c>
      <c r="AK177" s="100">
        <v>21</v>
      </c>
      <c r="AL177" s="77">
        <v>22</v>
      </c>
      <c r="AM177" s="79">
        <v>23</v>
      </c>
      <c r="AN177" s="77">
        <v>24</v>
      </c>
      <c r="AO177" s="77">
        <v>25</v>
      </c>
      <c r="AP177" s="77">
        <v>26</v>
      </c>
      <c r="AQ177" s="100">
        <v>27</v>
      </c>
      <c r="AR177" s="100">
        <v>28</v>
      </c>
      <c r="AS177" s="77">
        <v>29</v>
      </c>
      <c r="AT177" s="77">
        <v>30</v>
      </c>
      <c r="AU177" s="77">
        <v>31</v>
      </c>
      <c r="AV177" s="78"/>
      <c r="AW177" s="8"/>
    </row>
    <row r="178" spans="1:49" s="3" customFormat="1" ht="45.75" customHeight="1" x14ac:dyDescent="0.25">
      <c r="A178" s="75" t="str">
        <f>VLOOKUP(B178,[1]Apoio!$A:$C,3,FALSE)</f>
        <v>AGP</v>
      </c>
      <c r="B178" s="82" t="s">
        <v>633</v>
      </c>
      <c r="C178" s="86">
        <v>45444</v>
      </c>
      <c r="D178" s="84" t="s">
        <v>373</v>
      </c>
      <c r="E178" s="78" t="s">
        <v>84</v>
      </c>
      <c r="F178" s="91"/>
      <c r="G178" s="89"/>
      <c r="H178" s="89" t="s">
        <v>84</v>
      </c>
      <c r="I178" s="89"/>
      <c r="J178" s="89"/>
      <c r="K178" s="89"/>
      <c r="L178" s="89"/>
      <c r="M178" s="89"/>
      <c r="N178" s="90"/>
      <c r="O178" s="98" t="s">
        <v>796</v>
      </c>
      <c r="P178" s="99">
        <v>45497</v>
      </c>
      <c r="Q178" s="77">
        <v>1</v>
      </c>
      <c r="R178" s="77">
        <v>2</v>
      </c>
      <c r="S178" s="77">
        <v>3</v>
      </c>
      <c r="T178" s="77">
        <v>4</v>
      </c>
      <c r="U178" s="77">
        <v>5</v>
      </c>
      <c r="V178" s="100">
        <v>6</v>
      </c>
      <c r="W178" s="100">
        <v>7</v>
      </c>
      <c r="X178" s="77">
        <v>8</v>
      </c>
      <c r="Y178" s="77">
        <v>9</v>
      </c>
      <c r="Z178" s="77">
        <v>10</v>
      </c>
      <c r="AA178" s="77">
        <v>11</v>
      </c>
      <c r="AB178" s="77">
        <v>12</v>
      </c>
      <c r="AC178" s="100">
        <v>13</v>
      </c>
      <c r="AD178" s="100">
        <v>14</v>
      </c>
      <c r="AE178" s="77">
        <v>15</v>
      </c>
      <c r="AF178" s="77">
        <v>16</v>
      </c>
      <c r="AG178" s="77">
        <v>17</v>
      </c>
      <c r="AH178" s="77">
        <v>18</v>
      </c>
      <c r="AI178" s="77">
        <v>19</v>
      </c>
      <c r="AJ178" s="100">
        <v>20</v>
      </c>
      <c r="AK178" s="100">
        <v>21</v>
      </c>
      <c r="AL178" s="77">
        <v>22</v>
      </c>
      <c r="AM178" s="77">
        <v>23</v>
      </c>
      <c r="AN178" s="79">
        <v>24</v>
      </c>
      <c r="AO178" s="77">
        <v>25</v>
      </c>
      <c r="AP178" s="77">
        <v>26</v>
      </c>
      <c r="AQ178" s="100">
        <v>27</v>
      </c>
      <c r="AR178" s="100">
        <v>28</v>
      </c>
      <c r="AS178" s="77">
        <v>29</v>
      </c>
      <c r="AT178" s="77">
        <v>30</v>
      </c>
      <c r="AU178" s="77">
        <v>31</v>
      </c>
      <c r="AV178" s="78"/>
    </row>
    <row r="179" spans="1:49" s="6" customFormat="1" ht="58" customHeight="1" x14ac:dyDescent="0.25">
      <c r="A179" s="75" t="str">
        <f>VLOOKUP(B179,[1]Apoio!$A:$C,3,FALSE)</f>
        <v>Contrato - Modulação</v>
      </c>
      <c r="B179" s="82" t="s">
        <v>374</v>
      </c>
      <c r="C179" s="86">
        <v>45505</v>
      </c>
      <c r="D179" s="84" t="s">
        <v>375</v>
      </c>
      <c r="E179" s="78" t="s">
        <v>84</v>
      </c>
      <c r="F179" s="88"/>
      <c r="G179" s="89"/>
      <c r="H179" s="89" t="s">
        <v>84</v>
      </c>
      <c r="I179" s="89"/>
      <c r="J179" s="89"/>
      <c r="K179" s="89"/>
      <c r="L179" s="89"/>
      <c r="M179" s="89"/>
      <c r="N179" s="90"/>
      <c r="O179" s="98" t="s">
        <v>796</v>
      </c>
      <c r="P179" s="99">
        <v>45497</v>
      </c>
      <c r="Q179" s="77">
        <v>1</v>
      </c>
      <c r="R179" s="77">
        <v>2</v>
      </c>
      <c r="S179" s="77">
        <v>3</v>
      </c>
      <c r="T179" s="77">
        <v>4</v>
      </c>
      <c r="U179" s="77">
        <v>5</v>
      </c>
      <c r="V179" s="100">
        <v>6</v>
      </c>
      <c r="W179" s="100">
        <v>7</v>
      </c>
      <c r="X179" s="77">
        <v>8</v>
      </c>
      <c r="Y179" s="77">
        <v>9</v>
      </c>
      <c r="Z179" s="77">
        <v>10</v>
      </c>
      <c r="AA179" s="77">
        <v>11</v>
      </c>
      <c r="AB179" s="77">
        <v>12</v>
      </c>
      <c r="AC179" s="100">
        <v>13</v>
      </c>
      <c r="AD179" s="100">
        <v>14</v>
      </c>
      <c r="AE179" s="77">
        <v>15</v>
      </c>
      <c r="AF179" s="77">
        <v>16</v>
      </c>
      <c r="AG179" s="77">
        <v>17</v>
      </c>
      <c r="AH179" s="77">
        <v>18</v>
      </c>
      <c r="AI179" s="77">
        <v>19</v>
      </c>
      <c r="AJ179" s="100">
        <v>20</v>
      </c>
      <c r="AK179" s="100">
        <v>21</v>
      </c>
      <c r="AL179" s="77">
        <v>22</v>
      </c>
      <c r="AM179" s="77">
        <v>23</v>
      </c>
      <c r="AN179" s="79">
        <v>24</v>
      </c>
      <c r="AO179" s="77">
        <v>25</v>
      </c>
      <c r="AP179" s="77">
        <v>26</v>
      </c>
      <c r="AQ179" s="100">
        <v>27</v>
      </c>
      <c r="AR179" s="100">
        <v>28</v>
      </c>
      <c r="AS179" s="77">
        <v>29</v>
      </c>
      <c r="AT179" s="77">
        <v>30</v>
      </c>
      <c r="AU179" s="77">
        <v>31</v>
      </c>
      <c r="AV179" s="78"/>
      <c r="AW179" s="8"/>
    </row>
    <row r="180" spans="1:49" s="6" customFormat="1" ht="58" x14ac:dyDescent="0.25">
      <c r="A180" s="75" t="str">
        <f>VLOOKUP(B180,[1]Apoio!$A:$C,3,FALSE)</f>
        <v>Monitoramento Prudencial</v>
      </c>
      <c r="B180" s="82" t="s">
        <v>1016</v>
      </c>
      <c r="C180" s="86">
        <v>45474</v>
      </c>
      <c r="D180" s="84" t="s">
        <v>930</v>
      </c>
      <c r="E180" s="78" t="s">
        <v>84</v>
      </c>
      <c r="F180" s="92"/>
      <c r="G180" s="89"/>
      <c r="H180" s="89" t="s">
        <v>84</v>
      </c>
      <c r="I180" s="89"/>
      <c r="J180" s="89"/>
      <c r="K180" s="89"/>
      <c r="L180" s="89"/>
      <c r="M180" s="89"/>
      <c r="N180" s="90"/>
      <c r="O180" s="98" t="s">
        <v>796</v>
      </c>
      <c r="P180" s="99">
        <v>45497</v>
      </c>
      <c r="Q180" s="77">
        <v>1</v>
      </c>
      <c r="R180" s="77">
        <v>2</v>
      </c>
      <c r="S180" s="77">
        <v>3</v>
      </c>
      <c r="T180" s="77">
        <v>4</v>
      </c>
      <c r="U180" s="77">
        <v>5</v>
      </c>
      <c r="V180" s="100">
        <v>6</v>
      </c>
      <c r="W180" s="100">
        <v>7</v>
      </c>
      <c r="X180" s="77">
        <v>8</v>
      </c>
      <c r="Y180" s="77">
        <v>9</v>
      </c>
      <c r="Z180" s="77">
        <v>10</v>
      </c>
      <c r="AA180" s="77">
        <v>11</v>
      </c>
      <c r="AB180" s="77">
        <v>12</v>
      </c>
      <c r="AC180" s="100">
        <v>13</v>
      </c>
      <c r="AD180" s="100">
        <v>14</v>
      </c>
      <c r="AE180" s="77">
        <v>15</v>
      </c>
      <c r="AF180" s="77">
        <v>16</v>
      </c>
      <c r="AG180" s="77">
        <v>17</v>
      </c>
      <c r="AH180" s="77">
        <v>18</v>
      </c>
      <c r="AI180" s="77">
        <v>19</v>
      </c>
      <c r="AJ180" s="100">
        <v>20</v>
      </c>
      <c r="AK180" s="100">
        <v>21</v>
      </c>
      <c r="AL180" s="77">
        <v>22</v>
      </c>
      <c r="AM180" s="77">
        <v>23</v>
      </c>
      <c r="AN180" s="79">
        <v>24</v>
      </c>
      <c r="AO180" s="77">
        <v>25</v>
      </c>
      <c r="AP180" s="77">
        <v>26</v>
      </c>
      <c r="AQ180" s="100">
        <v>27</v>
      </c>
      <c r="AR180" s="100">
        <v>28</v>
      </c>
      <c r="AS180" s="77">
        <v>29</v>
      </c>
      <c r="AT180" s="77">
        <v>30</v>
      </c>
      <c r="AU180" s="77">
        <v>31</v>
      </c>
      <c r="AV180" s="78"/>
    </row>
    <row r="181" spans="1:49" s="6" customFormat="1" ht="43.5" x14ac:dyDescent="0.25">
      <c r="A181" s="75" t="str">
        <f>VLOOKUP(B181,[1]Apoio!$A:$C,3,FALSE)</f>
        <v>Monitoramento Prudencial</v>
      </c>
      <c r="B181" s="82" t="s">
        <v>1017</v>
      </c>
      <c r="C181" s="86">
        <v>45474</v>
      </c>
      <c r="D181" s="84" t="s">
        <v>84</v>
      </c>
      <c r="E181" s="78" t="s">
        <v>84</v>
      </c>
      <c r="F181" s="92"/>
      <c r="G181" s="89"/>
      <c r="H181" s="89" t="s">
        <v>84</v>
      </c>
      <c r="I181" s="89"/>
      <c r="J181" s="89"/>
      <c r="K181" s="89"/>
      <c r="L181" s="89"/>
      <c r="M181" s="89"/>
      <c r="N181" s="90"/>
      <c r="O181" s="98" t="s">
        <v>796</v>
      </c>
      <c r="P181" s="99">
        <v>45498</v>
      </c>
      <c r="Q181" s="77">
        <v>1</v>
      </c>
      <c r="R181" s="77">
        <v>2</v>
      </c>
      <c r="S181" s="77">
        <v>3</v>
      </c>
      <c r="T181" s="77">
        <v>4</v>
      </c>
      <c r="U181" s="77">
        <v>5</v>
      </c>
      <c r="V181" s="100">
        <v>6</v>
      </c>
      <c r="W181" s="100">
        <v>7</v>
      </c>
      <c r="X181" s="77">
        <v>8</v>
      </c>
      <c r="Y181" s="77">
        <v>9</v>
      </c>
      <c r="Z181" s="77">
        <v>10</v>
      </c>
      <c r="AA181" s="77">
        <v>11</v>
      </c>
      <c r="AB181" s="77">
        <v>12</v>
      </c>
      <c r="AC181" s="100">
        <v>13</v>
      </c>
      <c r="AD181" s="100">
        <v>14</v>
      </c>
      <c r="AE181" s="77">
        <v>15</v>
      </c>
      <c r="AF181" s="77">
        <v>16</v>
      </c>
      <c r="AG181" s="77">
        <v>17</v>
      </c>
      <c r="AH181" s="77">
        <v>18</v>
      </c>
      <c r="AI181" s="77">
        <v>19</v>
      </c>
      <c r="AJ181" s="100">
        <v>20</v>
      </c>
      <c r="AK181" s="100">
        <v>21</v>
      </c>
      <c r="AL181" s="77">
        <v>22</v>
      </c>
      <c r="AM181" s="77">
        <v>23</v>
      </c>
      <c r="AN181" s="77">
        <v>24</v>
      </c>
      <c r="AO181" s="79">
        <v>25</v>
      </c>
      <c r="AP181" s="77">
        <v>26</v>
      </c>
      <c r="AQ181" s="100">
        <v>27</v>
      </c>
      <c r="AR181" s="100">
        <v>28</v>
      </c>
      <c r="AS181" s="77">
        <v>29</v>
      </c>
      <c r="AT181" s="77">
        <v>30</v>
      </c>
      <c r="AU181" s="77">
        <v>31</v>
      </c>
      <c r="AV181" s="78"/>
    </row>
    <row r="182" spans="1:49" s="6" customFormat="1" ht="43.5" x14ac:dyDescent="0.25">
      <c r="A182" s="75" t="str">
        <f>VLOOKUP(B182,[1]Apoio!$A:$C,3,FALSE)</f>
        <v>Conta Bandeiras</v>
      </c>
      <c r="B182" s="82" t="s">
        <v>358</v>
      </c>
      <c r="C182" s="86">
        <v>45474</v>
      </c>
      <c r="D182" s="84" t="s">
        <v>531</v>
      </c>
      <c r="E182" s="78" t="s">
        <v>349</v>
      </c>
      <c r="F182" s="91" t="s">
        <v>779</v>
      </c>
      <c r="G182" s="89"/>
      <c r="H182" s="89"/>
      <c r="I182" s="89"/>
      <c r="J182" s="89"/>
      <c r="K182" s="89"/>
      <c r="L182" s="89"/>
      <c r="M182" s="89"/>
      <c r="N182" s="90"/>
      <c r="O182" s="98" t="s">
        <v>796</v>
      </c>
      <c r="P182" s="99">
        <v>45498</v>
      </c>
      <c r="Q182" s="77">
        <v>1</v>
      </c>
      <c r="R182" s="77">
        <v>2</v>
      </c>
      <c r="S182" s="77">
        <v>3</v>
      </c>
      <c r="T182" s="77">
        <v>4</v>
      </c>
      <c r="U182" s="77">
        <v>5</v>
      </c>
      <c r="V182" s="100">
        <v>6</v>
      </c>
      <c r="W182" s="100">
        <v>7</v>
      </c>
      <c r="X182" s="77">
        <v>8</v>
      </c>
      <c r="Y182" s="77">
        <v>9</v>
      </c>
      <c r="Z182" s="77">
        <v>10</v>
      </c>
      <c r="AA182" s="77">
        <v>11</v>
      </c>
      <c r="AB182" s="77">
        <v>12</v>
      </c>
      <c r="AC182" s="100">
        <v>13</v>
      </c>
      <c r="AD182" s="100">
        <v>14</v>
      </c>
      <c r="AE182" s="77">
        <v>15</v>
      </c>
      <c r="AF182" s="77">
        <v>16</v>
      </c>
      <c r="AG182" s="77">
        <v>17</v>
      </c>
      <c r="AH182" s="77">
        <v>18</v>
      </c>
      <c r="AI182" s="77">
        <v>19</v>
      </c>
      <c r="AJ182" s="100">
        <v>20</v>
      </c>
      <c r="AK182" s="100">
        <v>21</v>
      </c>
      <c r="AL182" s="77">
        <v>22</v>
      </c>
      <c r="AM182" s="77">
        <v>23</v>
      </c>
      <c r="AN182" s="77">
        <v>24</v>
      </c>
      <c r="AO182" s="79">
        <v>25</v>
      </c>
      <c r="AP182" s="77">
        <v>26</v>
      </c>
      <c r="AQ182" s="100">
        <v>27</v>
      </c>
      <c r="AR182" s="100">
        <v>28</v>
      </c>
      <c r="AS182" s="77">
        <v>29</v>
      </c>
      <c r="AT182" s="77">
        <v>30</v>
      </c>
      <c r="AU182" s="77">
        <v>31</v>
      </c>
      <c r="AV182" s="78"/>
      <c r="AW182" s="8"/>
    </row>
    <row r="183" spans="1:49" s="6" customFormat="1" ht="48.75" customHeight="1" x14ac:dyDescent="0.25">
      <c r="A183" s="75" t="str">
        <f>VLOOKUP(B183,[1]Apoio!$A:$C,3,FALSE)</f>
        <v>Contrato - Acordo Bilateral</v>
      </c>
      <c r="B183" s="82" t="s">
        <v>403</v>
      </c>
      <c r="C183" s="86"/>
      <c r="D183" s="84" t="s">
        <v>953</v>
      </c>
      <c r="E183" s="78" t="s">
        <v>84</v>
      </c>
      <c r="F183" s="91"/>
      <c r="G183" s="89"/>
      <c r="H183" s="89" t="s">
        <v>84</v>
      </c>
      <c r="I183" s="89"/>
      <c r="J183" s="89"/>
      <c r="K183" s="89"/>
      <c r="L183" s="89"/>
      <c r="M183" s="89"/>
      <c r="N183" s="90"/>
      <c r="O183" s="98" t="s">
        <v>796</v>
      </c>
      <c r="P183" s="99">
        <v>45498</v>
      </c>
      <c r="Q183" s="77">
        <v>1</v>
      </c>
      <c r="R183" s="77">
        <v>2</v>
      </c>
      <c r="S183" s="77">
        <v>3</v>
      </c>
      <c r="T183" s="77">
        <v>4</v>
      </c>
      <c r="U183" s="77">
        <v>5</v>
      </c>
      <c r="V183" s="100">
        <v>6</v>
      </c>
      <c r="W183" s="100">
        <v>7</v>
      </c>
      <c r="X183" s="77">
        <v>8</v>
      </c>
      <c r="Y183" s="77">
        <v>9</v>
      </c>
      <c r="Z183" s="77">
        <v>10</v>
      </c>
      <c r="AA183" s="77">
        <v>11</v>
      </c>
      <c r="AB183" s="77">
        <v>12</v>
      </c>
      <c r="AC183" s="100">
        <v>13</v>
      </c>
      <c r="AD183" s="100">
        <v>14</v>
      </c>
      <c r="AE183" s="77">
        <v>15</v>
      </c>
      <c r="AF183" s="77">
        <v>16</v>
      </c>
      <c r="AG183" s="77">
        <v>17</v>
      </c>
      <c r="AH183" s="77">
        <v>18</v>
      </c>
      <c r="AI183" s="77">
        <v>19</v>
      </c>
      <c r="AJ183" s="100">
        <v>20</v>
      </c>
      <c r="AK183" s="100">
        <v>21</v>
      </c>
      <c r="AL183" s="77">
        <v>22</v>
      </c>
      <c r="AM183" s="77">
        <v>23</v>
      </c>
      <c r="AN183" s="77">
        <v>24</v>
      </c>
      <c r="AO183" s="79">
        <v>25</v>
      </c>
      <c r="AP183" s="77">
        <v>26</v>
      </c>
      <c r="AQ183" s="100">
        <v>27</v>
      </c>
      <c r="AR183" s="100">
        <v>28</v>
      </c>
      <c r="AS183" s="77">
        <v>29</v>
      </c>
      <c r="AT183" s="77">
        <v>30</v>
      </c>
      <c r="AU183" s="77">
        <v>31</v>
      </c>
      <c r="AV183" s="78"/>
      <c r="AW183" s="8"/>
    </row>
    <row r="184" spans="1:49" s="6" customFormat="1" ht="37" customHeight="1" x14ac:dyDescent="0.25">
      <c r="A184" s="75" t="str">
        <f>VLOOKUP(B184,[1]Apoio!$A:$C,3,FALSE)</f>
        <v>PMO</v>
      </c>
      <c r="B184" s="82" t="s">
        <v>876</v>
      </c>
      <c r="C184" s="86">
        <v>45505</v>
      </c>
      <c r="D184" s="84" t="s">
        <v>84</v>
      </c>
      <c r="E184" s="78" t="s">
        <v>84</v>
      </c>
      <c r="F184" s="88"/>
      <c r="G184" s="89"/>
      <c r="H184" s="89" t="s">
        <v>84</v>
      </c>
      <c r="I184" s="89"/>
      <c r="J184" s="89"/>
      <c r="K184" s="89"/>
      <c r="L184" s="89"/>
      <c r="M184" s="89"/>
      <c r="N184" s="90"/>
      <c r="O184" s="98" t="s">
        <v>796</v>
      </c>
      <c r="P184" s="99">
        <v>45498</v>
      </c>
      <c r="Q184" s="77">
        <v>1</v>
      </c>
      <c r="R184" s="77">
        <v>2</v>
      </c>
      <c r="S184" s="77">
        <v>3</v>
      </c>
      <c r="T184" s="77">
        <v>4</v>
      </c>
      <c r="U184" s="77">
        <v>5</v>
      </c>
      <c r="V184" s="100">
        <v>6</v>
      </c>
      <c r="W184" s="100">
        <v>7</v>
      </c>
      <c r="X184" s="77">
        <v>8</v>
      </c>
      <c r="Y184" s="77">
        <v>9</v>
      </c>
      <c r="Z184" s="77">
        <v>10</v>
      </c>
      <c r="AA184" s="77">
        <v>11</v>
      </c>
      <c r="AB184" s="77">
        <v>12</v>
      </c>
      <c r="AC184" s="100">
        <v>13</v>
      </c>
      <c r="AD184" s="100">
        <v>14</v>
      </c>
      <c r="AE184" s="77">
        <v>15</v>
      </c>
      <c r="AF184" s="77">
        <v>16</v>
      </c>
      <c r="AG184" s="77">
        <v>17</v>
      </c>
      <c r="AH184" s="77">
        <v>18</v>
      </c>
      <c r="AI184" s="77">
        <v>19</v>
      </c>
      <c r="AJ184" s="100">
        <v>20</v>
      </c>
      <c r="AK184" s="100">
        <v>21</v>
      </c>
      <c r="AL184" s="77">
        <v>22</v>
      </c>
      <c r="AM184" s="77">
        <v>23</v>
      </c>
      <c r="AN184" s="77">
        <v>24</v>
      </c>
      <c r="AO184" s="79">
        <v>25</v>
      </c>
      <c r="AP184" s="77">
        <v>26</v>
      </c>
      <c r="AQ184" s="100">
        <v>27</v>
      </c>
      <c r="AR184" s="100">
        <v>28</v>
      </c>
      <c r="AS184" s="77">
        <v>29</v>
      </c>
      <c r="AT184" s="77">
        <v>30</v>
      </c>
      <c r="AU184" s="77">
        <v>31</v>
      </c>
      <c r="AV184" s="78"/>
      <c r="AW184" s="8"/>
    </row>
    <row r="185" spans="1:49" s="6" customFormat="1" ht="58" x14ac:dyDescent="0.25">
      <c r="A185" s="75" t="str">
        <f>VLOOKUP(B185,[1]Apoio!$A:$C,3,FALSE)</f>
        <v>Monitoramento Prudencial</v>
      </c>
      <c r="B185" s="82" t="s">
        <v>1011</v>
      </c>
      <c r="C185" s="86">
        <v>45474</v>
      </c>
      <c r="D185" s="84" t="s">
        <v>84</v>
      </c>
      <c r="E185" s="78" t="s">
        <v>84</v>
      </c>
      <c r="F185" s="89"/>
      <c r="G185" s="89"/>
      <c r="H185" s="89" t="s">
        <v>84</v>
      </c>
      <c r="I185" s="89"/>
      <c r="J185" s="89"/>
      <c r="K185" s="89"/>
      <c r="L185" s="89"/>
      <c r="M185" s="89"/>
      <c r="N185" s="90"/>
      <c r="O185" s="98" t="s">
        <v>796</v>
      </c>
      <c r="P185" s="99">
        <v>45498</v>
      </c>
      <c r="Q185" s="77">
        <v>1</v>
      </c>
      <c r="R185" s="77">
        <v>2</v>
      </c>
      <c r="S185" s="77">
        <v>3</v>
      </c>
      <c r="T185" s="77">
        <v>4</v>
      </c>
      <c r="U185" s="77">
        <v>5</v>
      </c>
      <c r="V185" s="100">
        <v>6</v>
      </c>
      <c r="W185" s="100">
        <v>7</v>
      </c>
      <c r="X185" s="77">
        <v>8</v>
      </c>
      <c r="Y185" s="77">
        <v>9</v>
      </c>
      <c r="Z185" s="77">
        <v>10</v>
      </c>
      <c r="AA185" s="77">
        <v>11</v>
      </c>
      <c r="AB185" s="77">
        <v>12</v>
      </c>
      <c r="AC185" s="100">
        <v>13</v>
      </c>
      <c r="AD185" s="100">
        <v>14</v>
      </c>
      <c r="AE185" s="77">
        <v>15</v>
      </c>
      <c r="AF185" s="77">
        <v>16</v>
      </c>
      <c r="AG185" s="77">
        <v>17</v>
      </c>
      <c r="AH185" s="77">
        <v>18</v>
      </c>
      <c r="AI185" s="77">
        <v>19</v>
      </c>
      <c r="AJ185" s="100">
        <v>20</v>
      </c>
      <c r="AK185" s="100">
        <v>21</v>
      </c>
      <c r="AL185" s="77">
        <v>22</v>
      </c>
      <c r="AM185" s="77">
        <v>23</v>
      </c>
      <c r="AN185" s="77">
        <v>24</v>
      </c>
      <c r="AO185" s="79">
        <v>25</v>
      </c>
      <c r="AP185" s="77">
        <v>26</v>
      </c>
      <c r="AQ185" s="100">
        <v>27</v>
      </c>
      <c r="AR185" s="100">
        <v>28</v>
      </c>
      <c r="AS185" s="77">
        <v>29</v>
      </c>
      <c r="AT185" s="77">
        <v>30</v>
      </c>
      <c r="AU185" s="77">
        <v>31</v>
      </c>
      <c r="AV185" s="78"/>
    </row>
    <row r="186" spans="1:49" s="6" customFormat="1" ht="58" x14ac:dyDescent="0.25">
      <c r="A186" s="75" t="str">
        <f>VLOOKUP(B186,[1]Apoio!$A:$C,3,FALSE)</f>
        <v>Monitoramento Prudencial</v>
      </c>
      <c r="B186" s="82" t="s">
        <v>1013</v>
      </c>
      <c r="C186" s="86">
        <v>45474</v>
      </c>
      <c r="D186" s="84" t="s">
        <v>930</v>
      </c>
      <c r="E186" s="78" t="s">
        <v>84</v>
      </c>
      <c r="F186" s="89"/>
      <c r="G186" s="89"/>
      <c r="H186" s="89" t="s">
        <v>84</v>
      </c>
      <c r="I186" s="89"/>
      <c r="J186" s="89"/>
      <c r="K186" s="89"/>
      <c r="L186" s="89"/>
      <c r="M186" s="89"/>
      <c r="N186" s="90"/>
      <c r="O186" s="98" t="s">
        <v>796</v>
      </c>
      <c r="P186" s="99">
        <v>45499</v>
      </c>
      <c r="Q186" s="77">
        <v>1</v>
      </c>
      <c r="R186" s="77">
        <v>2</v>
      </c>
      <c r="S186" s="77">
        <v>3</v>
      </c>
      <c r="T186" s="77">
        <v>4</v>
      </c>
      <c r="U186" s="77">
        <v>5</v>
      </c>
      <c r="V186" s="100">
        <v>6</v>
      </c>
      <c r="W186" s="100">
        <v>7</v>
      </c>
      <c r="X186" s="77">
        <v>8</v>
      </c>
      <c r="Y186" s="77">
        <v>9</v>
      </c>
      <c r="Z186" s="77">
        <v>10</v>
      </c>
      <c r="AA186" s="77">
        <v>11</v>
      </c>
      <c r="AB186" s="77">
        <v>12</v>
      </c>
      <c r="AC186" s="100">
        <v>13</v>
      </c>
      <c r="AD186" s="100">
        <v>14</v>
      </c>
      <c r="AE186" s="77">
        <v>15</v>
      </c>
      <c r="AF186" s="77">
        <v>16</v>
      </c>
      <c r="AG186" s="77">
        <v>17</v>
      </c>
      <c r="AH186" s="77">
        <v>18</v>
      </c>
      <c r="AI186" s="77">
        <v>19</v>
      </c>
      <c r="AJ186" s="100">
        <v>20</v>
      </c>
      <c r="AK186" s="100">
        <v>21</v>
      </c>
      <c r="AL186" s="77">
        <v>22</v>
      </c>
      <c r="AM186" s="77">
        <v>23</v>
      </c>
      <c r="AN186" s="77">
        <v>24</v>
      </c>
      <c r="AO186" s="77">
        <v>25</v>
      </c>
      <c r="AP186" s="79">
        <v>26</v>
      </c>
      <c r="AQ186" s="100">
        <v>27</v>
      </c>
      <c r="AR186" s="100">
        <v>28</v>
      </c>
      <c r="AS186" s="77">
        <v>29</v>
      </c>
      <c r="AT186" s="77">
        <v>30</v>
      </c>
      <c r="AU186" s="77">
        <v>31</v>
      </c>
      <c r="AV186" s="78"/>
    </row>
    <row r="187" spans="1:49" s="6" customFormat="1" ht="36" customHeight="1" x14ac:dyDescent="0.25">
      <c r="A187" s="75" t="str">
        <f>VLOOKUP(B187,[1]Apoio!$A:$C,3,FALSE)</f>
        <v>Contribuição Associativa</v>
      </c>
      <c r="B187" s="82" t="s">
        <v>188</v>
      </c>
      <c r="C187" s="86">
        <v>45474</v>
      </c>
      <c r="D187" s="84" t="s">
        <v>20</v>
      </c>
      <c r="E187" s="78" t="s">
        <v>84</v>
      </c>
      <c r="F187" s="91"/>
      <c r="G187" s="89"/>
      <c r="H187" s="89" t="s">
        <v>84</v>
      </c>
      <c r="I187" s="89"/>
      <c r="J187" s="89"/>
      <c r="K187" s="89"/>
      <c r="L187" s="89"/>
      <c r="M187" s="89"/>
      <c r="N187" s="90"/>
      <c r="O187" s="98" t="s">
        <v>796</v>
      </c>
      <c r="P187" s="99">
        <v>45499</v>
      </c>
      <c r="Q187" s="77">
        <v>1</v>
      </c>
      <c r="R187" s="77">
        <v>2</v>
      </c>
      <c r="S187" s="77">
        <v>3</v>
      </c>
      <c r="T187" s="77">
        <v>4</v>
      </c>
      <c r="U187" s="77">
        <v>5</v>
      </c>
      <c r="V187" s="100">
        <v>6</v>
      </c>
      <c r="W187" s="100">
        <v>7</v>
      </c>
      <c r="X187" s="77">
        <v>8</v>
      </c>
      <c r="Y187" s="77">
        <v>9</v>
      </c>
      <c r="Z187" s="77">
        <v>10</v>
      </c>
      <c r="AA187" s="77">
        <v>11</v>
      </c>
      <c r="AB187" s="77">
        <v>12</v>
      </c>
      <c r="AC187" s="100">
        <v>13</v>
      </c>
      <c r="AD187" s="100">
        <v>14</v>
      </c>
      <c r="AE187" s="77">
        <v>15</v>
      </c>
      <c r="AF187" s="77">
        <v>16</v>
      </c>
      <c r="AG187" s="77">
        <v>17</v>
      </c>
      <c r="AH187" s="77">
        <v>18</v>
      </c>
      <c r="AI187" s="77">
        <v>19</v>
      </c>
      <c r="AJ187" s="100">
        <v>20</v>
      </c>
      <c r="AK187" s="100">
        <v>21</v>
      </c>
      <c r="AL187" s="77">
        <v>22</v>
      </c>
      <c r="AM187" s="77">
        <v>23</v>
      </c>
      <c r="AN187" s="77">
        <v>24</v>
      </c>
      <c r="AO187" s="77">
        <v>25</v>
      </c>
      <c r="AP187" s="79">
        <v>26</v>
      </c>
      <c r="AQ187" s="100">
        <v>27</v>
      </c>
      <c r="AR187" s="100">
        <v>28</v>
      </c>
      <c r="AS187" s="77">
        <v>29</v>
      </c>
      <c r="AT187" s="77">
        <v>30</v>
      </c>
      <c r="AU187" s="77">
        <v>31</v>
      </c>
      <c r="AV187" s="78"/>
      <c r="AW187" s="8"/>
    </row>
    <row r="188" spans="1:49" s="3" customFormat="1" ht="52.5" customHeight="1" x14ac:dyDescent="0.25">
      <c r="A188" s="75" t="str">
        <f>VLOOKUP(B188,[1]Apoio!$A:$C,3,FALSE)</f>
        <v>MCSD EE - Liquidação</v>
      </c>
      <c r="B188" s="82" t="s">
        <v>659</v>
      </c>
      <c r="C188" s="86">
        <v>45444</v>
      </c>
      <c r="D188" s="84" t="s">
        <v>971</v>
      </c>
      <c r="E188" s="78" t="s">
        <v>84</v>
      </c>
      <c r="F188" s="88"/>
      <c r="G188" s="89"/>
      <c r="H188" s="89" t="s">
        <v>84</v>
      </c>
      <c r="I188" s="89"/>
      <c r="J188" s="89"/>
      <c r="K188" s="89"/>
      <c r="L188" s="89"/>
      <c r="M188" s="89"/>
      <c r="N188" s="90"/>
      <c r="O188" s="98" t="s">
        <v>796</v>
      </c>
      <c r="P188" s="99">
        <v>45499</v>
      </c>
      <c r="Q188" s="77">
        <v>1</v>
      </c>
      <c r="R188" s="77">
        <v>2</v>
      </c>
      <c r="S188" s="77">
        <v>3</v>
      </c>
      <c r="T188" s="77">
        <v>4</v>
      </c>
      <c r="U188" s="77">
        <v>5</v>
      </c>
      <c r="V188" s="100">
        <v>6</v>
      </c>
      <c r="W188" s="100">
        <v>7</v>
      </c>
      <c r="X188" s="77">
        <v>8</v>
      </c>
      <c r="Y188" s="77">
        <v>9</v>
      </c>
      <c r="Z188" s="77">
        <v>10</v>
      </c>
      <c r="AA188" s="77">
        <v>11</v>
      </c>
      <c r="AB188" s="77">
        <v>12</v>
      </c>
      <c r="AC188" s="100">
        <v>13</v>
      </c>
      <c r="AD188" s="100">
        <v>14</v>
      </c>
      <c r="AE188" s="77">
        <v>15</v>
      </c>
      <c r="AF188" s="77">
        <v>16</v>
      </c>
      <c r="AG188" s="77">
        <v>17</v>
      </c>
      <c r="AH188" s="77">
        <v>18</v>
      </c>
      <c r="AI188" s="77">
        <v>19</v>
      </c>
      <c r="AJ188" s="100">
        <v>20</v>
      </c>
      <c r="AK188" s="100">
        <v>21</v>
      </c>
      <c r="AL188" s="77">
        <v>22</v>
      </c>
      <c r="AM188" s="77">
        <v>23</v>
      </c>
      <c r="AN188" s="77">
        <v>24</v>
      </c>
      <c r="AO188" s="77">
        <v>25</v>
      </c>
      <c r="AP188" s="79">
        <v>26</v>
      </c>
      <c r="AQ188" s="100">
        <v>27</v>
      </c>
      <c r="AR188" s="100">
        <v>28</v>
      </c>
      <c r="AS188" s="77">
        <v>29</v>
      </c>
      <c r="AT188" s="77">
        <v>30</v>
      </c>
      <c r="AU188" s="77">
        <v>31</v>
      </c>
      <c r="AV188" s="78" t="s">
        <v>972</v>
      </c>
    </row>
    <row r="189" spans="1:49" s="6" customFormat="1" ht="37" customHeight="1" x14ac:dyDescent="0.25">
      <c r="A189" s="75" t="str">
        <f>VLOOKUP(B189,[1]Apoio!$A:$C,3,FALSE)</f>
        <v>PMO</v>
      </c>
      <c r="B189" s="82" t="s">
        <v>876</v>
      </c>
      <c r="C189" s="86">
        <v>45505</v>
      </c>
      <c r="D189" s="84" t="s">
        <v>84</v>
      </c>
      <c r="E189" s="78" t="s">
        <v>84</v>
      </c>
      <c r="F189" s="88"/>
      <c r="G189" s="89"/>
      <c r="H189" s="89" t="s">
        <v>84</v>
      </c>
      <c r="I189" s="89"/>
      <c r="J189" s="89"/>
      <c r="K189" s="89"/>
      <c r="L189" s="89"/>
      <c r="M189" s="89"/>
      <c r="N189" s="90"/>
      <c r="O189" s="98" t="s">
        <v>796</v>
      </c>
      <c r="P189" s="99">
        <v>45499</v>
      </c>
      <c r="Q189" s="77">
        <v>1</v>
      </c>
      <c r="R189" s="77">
        <v>2</v>
      </c>
      <c r="S189" s="77">
        <v>3</v>
      </c>
      <c r="T189" s="77">
        <v>4</v>
      </c>
      <c r="U189" s="77">
        <v>5</v>
      </c>
      <c r="V189" s="100">
        <v>6</v>
      </c>
      <c r="W189" s="100">
        <v>7</v>
      </c>
      <c r="X189" s="77">
        <v>8</v>
      </c>
      <c r="Y189" s="77">
        <v>9</v>
      </c>
      <c r="Z189" s="77">
        <v>10</v>
      </c>
      <c r="AA189" s="77">
        <v>11</v>
      </c>
      <c r="AB189" s="77">
        <v>12</v>
      </c>
      <c r="AC189" s="100">
        <v>13</v>
      </c>
      <c r="AD189" s="100">
        <v>14</v>
      </c>
      <c r="AE189" s="77">
        <v>15</v>
      </c>
      <c r="AF189" s="77">
        <v>16</v>
      </c>
      <c r="AG189" s="77">
        <v>17</v>
      </c>
      <c r="AH189" s="77">
        <v>18</v>
      </c>
      <c r="AI189" s="77">
        <v>19</v>
      </c>
      <c r="AJ189" s="100">
        <v>20</v>
      </c>
      <c r="AK189" s="100">
        <v>21</v>
      </c>
      <c r="AL189" s="77">
        <v>22</v>
      </c>
      <c r="AM189" s="77">
        <v>23</v>
      </c>
      <c r="AN189" s="77">
        <v>24</v>
      </c>
      <c r="AO189" s="77">
        <v>25</v>
      </c>
      <c r="AP189" s="79">
        <v>26</v>
      </c>
      <c r="AQ189" s="100">
        <v>27</v>
      </c>
      <c r="AR189" s="100">
        <v>28</v>
      </c>
      <c r="AS189" s="77">
        <v>29</v>
      </c>
      <c r="AT189" s="77">
        <v>30</v>
      </c>
      <c r="AU189" s="77">
        <v>31</v>
      </c>
      <c r="AV189" s="78"/>
      <c r="AW189" s="8"/>
    </row>
    <row r="190" spans="1:49" s="6" customFormat="1" ht="62.5" customHeight="1" x14ac:dyDescent="0.25">
      <c r="A190" s="75" t="str">
        <f>VLOOKUP(B190,[1]Apoio!$A:$C,3,FALSE)</f>
        <v>Monitoramento Prudencial</v>
      </c>
      <c r="B190" s="82" t="s">
        <v>1014</v>
      </c>
      <c r="C190" s="86">
        <v>45474</v>
      </c>
      <c r="D190" s="84" t="s">
        <v>84</v>
      </c>
      <c r="E190" s="78" t="s">
        <v>84</v>
      </c>
      <c r="F190" s="92"/>
      <c r="G190" s="89"/>
      <c r="H190" s="89" t="s">
        <v>84</v>
      </c>
      <c r="I190" s="89"/>
      <c r="J190" s="89"/>
      <c r="K190" s="89"/>
      <c r="L190" s="89"/>
      <c r="M190" s="89"/>
      <c r="N190" s="90"/>
      <c r="O190" s="98" t="s">
        <v>796</v>
      </c>
      <c r="P190" s="99">
        <v>45502</v>
      </c>
      <c r="Q190" s="77">
        <v>1</v>
      </c>
      <c r="R190" s="77">
        <v>2</v>
      </c>
      <c r="S190" s="77">
        <v>3</v>
      </c>
      <c r="T190" s="77">
        <v>4</v>
      </c>
      <c r="U190" s="77">
        <v>5</v>
      </c>
      <c r="V190" s="100">
        <v>6</v>
      </c>
      <c r="W190" s="100">
        <v>7</v>
      </c>
      <c r="X190" s="77">
        <v>8</v>
      </c>
      <c r="Y190" s="77">
        <v>9</v>
      </c>
      <c r="Z190" s="77">
        <v>10</v>
      </c>
      <c r="AA190" s="77">
        <v>11</v>
      </c>
      <c r="AB190" s="77">
        <v>12</v>
      </c>
      <c r="AC190" s="100">
        <v>13</v>
      </c>
      <c r="AD190" s="100">
        <v>14</v>
      </c>
      <c r="AE190" s="77">
        <v>15</v>
      </c>
      <c r="AF190" s="77">
        <v>16</v>
      </c>
      <c r="AG190" s="77">
        <v>17</v>
      </c>
      <c r="AH190" s="77">
        <v>18</v>
      </c>
      <c r="AI190" s="77">
        <v>19</v>
      </c>
      <c r="AJ190" s="100">
        <v>20</v>
      </c>
      <c r="AK190" s="100">
        <v>21</v>
      </c>
      <c r="AL190" s="77">
        <v>22</v>
      </c>
      <c r="AM190" s="77">
        <v>23</v>
      </c>
      <c r="AN190" s="77">
        <v>24</v>
      </c>
      <c r="AO190" s="77">
        <v>25</v>
      </c>
      <c r="AP190" s="77">
        <v>26</v>
      </c>
      <c r="AQ190" s="100">
        <v>27</v>
      </c>
      <c r="AR190" s="100">
        <v>28</v>
      </c>
      <c r="AS190" s="79">
        <v>29</v>
      </c>
      <c r="AT190" s="77">
        <v>30</v>
      </c>
      <c r="AU190" s="77">
        <v>31</v>
      </c>
      <c r="AV190" s="78"/>
    </row>
    <row r="191" spans="1:49" s="6" customFormat="1" ht="21" x14ac:dyDescent="0.25">
      <c r="A191" s="75" t="str">
        <f>VLOOKUP(B191,[1]Apoio!$A:$C,3,FALSE)</f>
        <v>MCP - Resultados</v>
      </c>
      <c r="B191" s="185" t="s">
        <v>535</v>
      </c>
      <c r="C191" s="86">
        <v>45444</v>
      </c>
      <c r="D191" s="84" t="s">
        <v>8</v>
      </c>
      <c r="E191" s="78" t="s">
        <v>70</v>
      </c>
      <c r="F191" s="89" t="s">
        <v>736</v>
      </c>
      <c r="G191" s="89"/>
      <c r="H191" s="89"/>
      <c r="I191" s="89"/>
      <c r="J191" s="89"/>
      <c r="K191" s="89"/>
      <c r="L191" s="89"/>
      <c r="M191" s="89"/>
      <c r="N191" s="108"/>
      <c r="O191" s="98" t="s">
        <v>796</v>
      </c>
      <c r="P191" s="99">
        <v>45502</v>
      </c>
      <c r="Q191" s="178">
        <v>1</v>
      </c>
      <c r="R191" s="178">
        <v>2</v>
      </c>
      <c r="S191" s="178">
        <v>3</v>
      </c>
      <c r="T191" s="178">
        <v>4</v>
      </c>
      <c r="U191" s="178">
        <v>5</v>
      </c>
      <c r="V191" s="176">
        <v>6</v>
      </c>
      <c r="W191" s="176">
        <v>7</v>
      </c>
      <c r="X191" s="178">
        <v>8</v>
      </c>
      <c r="Y191" s="178">
        <v>9</v>
      </c>
      <c r="Z191" s="178">
        <v>10</v>
      </c>
      <c r="AA191" s="178">
        <v>11</v>
      </c>
      <c r="AB191" s="178">
        <v>12</v>
      </c>
      <c r="AC191" s="176">
        <v>13</v>
      </c>
      <c r="AD191" s="176">
        <v>14</v>
      </c>
      <c r="AE191" s="178">
        <v>15</v>
      </c>
      <c r="AF191" s="178">
        <v>16</v>
      </c>
      <c r="AG191" s="178">
        <v>17</v>
      </c>
      <c r="AH191" s="178">
        <v>18</v>
      </c>
      <c r="AI191" s="178">
        <v>19</v>
      </c>
      <c r="AJ191" s="176">
        <v>20</v>
      </c>
      <c r="AK191" s="176">
        <v>21</v>
      </c>
      <c r="AL191" s="178">
        <v>22</v>
      </c>
      <c r="AM191" s="178">
        <v>23</v>
      </c>
      <c r="AN191" s="178">
        <v>24</v>
      </c>
      <c r="AO191" s="178">
        <v>25</v>
      </c>
      <c r="AP191" s="178">
        <v>26</v>
      </c>
      <c r="AQ191" s="176">
        <v>27</v>
      </c>
      <c r="AR191" s="176">
        <v>28</v>
      </c>
      <c r="AS191" s="180">
        <v>29</v>
      </c>
      <c r="AT191" s="178">
        <v>30</v>
      </c>
      <c r="AU191" s="178">
        <v>31</v>
      </c>
      <c r="AV191" s="174"/>
      <c r="AW191" s="8"/>
    </row>
    <row r="192" spans="1:49" s="6" customFormat="1" ht="21" x14ac:dyDescent="0.25">
      <c r="A192" s="75"/>
      <c r="B192" s="186"/>
      <c r="C192" s="86">
        <v>45444</v>
      </c>
      <c r="D192" s="84" t="s">
        <v>8</v>
      </c>
      <c r="E192" s="78" t="s">
        <v>71</v>
      </c>
      <c r="F192" s="89" t="s">
        <v>737</v>
      </c>
      <c r="G192" s="89" t="s">
        <v>738</v>
      </c>
      <c r="H192" s="89"/>
      <c r="I192" s="89"/>
      <c r="J192" s="89"/>
      <c r="K192" s="89"/>
      <c r="L192" s="89"/>
      <c r="M192" s="89"/>
      <c r="N192" s="108"/>
      <c r="O192" s="98" t="s">
        <v>796</v>
      </c>
      <c r="P192" s="99">
        <v>45502</v>
      </c>
      <c r="Q192" s="179"/>
      <c r="R192" s="179"/>
      <c r="S192" s="179"/>
      <c r="T192" s="179"/>
      <c r="U192" s="179"/>
      <c r="V192" s="177"/>
      <c r="W192" s="177"/>
      <c r="X192" s="179"/>
      <c r="Y192" s="179"/>
      <c r="Z192" s="179"/>
      <c r="AA192" s="179"/>
      <c r="AB192" s="179"/>
      <c r="AC192" s="177"/>
      <c r="AD192" s="177"/>
      <c r="AE192" s="179"/>
      <c r="AF192" s="179"/>
      <c r="AG192" s="179"/>
      <c r="AH192" s="179"/>
      <c r="AI192" s="179"/>
      <c r="AJ192" s="177"/>
      <c r="AK192" s="177"/>
      <c r="AL192" s="179"/>
      <c r="AM192" s="179"/>
      <c r="AN192" s="179"/>
      <c r="AO192" s="179"/>
      <c r="AP192" s="179"/>
      <c r="AQ192" s="177"/>
      <c r="AR192" s="177"/>
      <c r="AS192" s="181"/>
      <c r="AT192" s="179"/>
      <c r="AU192" s="179"/>
      <c r="AV192" s="175"/>
      <c r="AW192" s="8"/>
    </row>
    <row r="193" spans="1:49" s="6" customFormat="1" ht="21" x14ac:dyDescent="0.25">
      <c r="A193" s="75"/>
      <c r="B193" s="186"/>
      <c r="C193" s="86">
        <v>45444</v>
      </c>
      <c r="D193" s="84" t="s">
        <v>8</v>
      </c>
      <c r="E193" s="78" t="s">
        <v>72</v>
      </c>
      <c r="F193" s="89" t="s">
        <v>739</v>
      </c>
      <c r="G193" s="89" t="s">
        <v>740</v>
      </c>
      <c r="H193" s="89" t="s">
        <v>741</v>
      </c>
      <c r="I193" s="89" t="s">
        <v>742</v>
      </c>
      <c r="J193" s="89" t="s">
        <v>743</v>
      </c>
      <c r="K193" s="89" t="s">
        <v>744</v>
      </c>
      <c r="L193" s="89" t="s">
        <v>745</v>
      </c>
      <c r="M193" s="89" t="s">
        <v>746</v>
      </c>
      <c r="N193" s="108" t="s">
        <v>896</v>
      </c>
      <c r="O193" s="98" t="s">
        <v>796</v>
      </c>
      <c r="P193" s="99">
        <v>45502</v>
      </c>
      <c r="Q193" s="179"/>
      <c r="R193" s="179"/>
      <c r="S193" s="179"/>
      <c r="T193" s="179"/>
      <c r="U193" s="179"/>
      <c r="V193" s="177"/>
      <c r="W193" s="177"/>
      <c r="X193" s="179"/>
      <c r="Y193" s="179"/>
      <c r="Z193" s="179"/>
      <c r="AA193" s="179"/>
      <c r="AB193" s="179"/>
      <c r="AC193" s="177"/>
      <c r="AD193" s="177"/>
      <c r="AE193" s="179"/>
      <c r="AF193" s="179"/>
      <c r="AG193" s="179"/>
      <c r="AH193" s="179"/>
      <c r="AI193" s="179"/>
      <c r="AJ193" s="177"/>
      <c r="AK193" s="177"/>
      <c r="AL193" s="179"/>
      <c r="AM193" s="179"/>
      <c r="AN193" s="179"/>
      <c r="AO193" s="179"/>
      <c r="AP193" s="179"/>
      <c r="AQ193" s="177"/>
      <c r="AR193" s="177"/>
      <c r="AS193" s="181"/>
      <c r="AT193" s="179"/>
      <c r="AU193" s="179"/>
      <c r="AV193" s="175"/>
      <c r="AW193" s="8"/>
    </row>
    <row r="194" spans="1:49" s="6" customFormat="1" ht="21" x14ac:dyDescent="0.25">
      <c r="A194" s="75"/>
      <c r="B194" s="186"/>
      <c r="C194" s="86">
        <v>45444</v>
      </c>
      <c r="D194" s="84" t="s">
        <v>8</v>
      </c>
      <c r="E194" s="78" t="s">
        <v>73</v>
      </c>
      <c r="F194" s="89" t="s">
        <v>747</v>
      </c>
      <c r="G194" s="89" t="s">
        <v>748</v>
      </c>
      <c r="H194" s="89" t="s">
        <v>749</v>
      </c>
      <c r="I194" s="89"/>
      <c r="J194" s="89"/>
      <c r="K194" s="89"/>
      <c r="L194" s="89"/>
      <c r="M194" s="89"/>
      <c r="N194" s="108"/>
      <c r="O194" s="98" t="s">
        <v>796</v>
      </c>
      <c r="P194" s="99">
        <v>45502</v>
      </c>
      <c r="Q194" s="179"/>
      <c r="R194" s="179"/>
      <c r="S194" s="179"/>
      <c r="T194" s="179"/>
      <c r="U194" s="179"/>
      <c r="V194" s="177"/>
      <c r="W194" s="177"/>
      <c r="X194" s="179"/>
      <c r="Y194" s="179"/>
      <c r="Z194" s="179"/>
      <c r="AA194" s="179"/>
      <c r="AB194" s="179"/>
      <c r="AC194" s="177"/>
      <c r="AD194" s="177"/>
      <c r="AE194" s="179"/>
      <c r="AF194" s="179"/>
      <c r="AG194" s="179"/>
      <c r="AH194" s="179"/>
      <c r="AI194" s="179"/>
      <c r="AJ194" s="177"/>
      <c r="AK194" s="177"/>
      <c r="AL194" s="179"/>
      <c r="AM194" s="179"/>
      <c r="AN194" s="179"/>
      <c r="AO194" s="179"/>
      <c r="AP194" s="179"/>
      <c r="AQ194" s="177"/>
      <c r="AR194" s="177"/>
      <c r="AS194" s="181"/>
      <c r="AT194" s="179"/>
      <c r="AU194" s="179"/>
      <c r="AV194" s="175"/>
      <c r="AW194" s="8"/>
    </row>
    <row r="195" spans="1:49" s="6" customFormat="1" ht="21" x14ac:dyDescent="0.25">
      <c r="A195" s="75"/>
      <c r="B195" s="186"/>
      <c r="C195" s="86">
        <v>45444</v>
      </c>
      <c r="D195" s="84" t="s">
        <v>8</v>
      </c>
      <c r="E195" s="78" t="s">
        <v>74</v>
      </c>
      <c r="F195" s="89" t="s">
        <v>750</v>
      </c>
      <c r="G195" s="89" t="s">
        <v>751</v>
      </c>
      <c r="H195" s="89" t="s">
        <v>752</v>
      </c>
      <c r="I195" s="89"/>
      <c r="J195" s="89"/>
      <c r="K195" s="89"/>
      <c r="L195" s="89"/>
      <c r="M195" s="89"/>
      <c r="N195" s="108"/>
      <c r="O195" s="98" t="s">
        <v>796</v>
      </c>
      <c r="P195" s="99">
        <v>45502</v>
      </c>
      <c r="Q195" s="179"/>
      <c r="R195" s="179"/>
      <c r="S195" s="179"/>
      <c r="T195" s="179"/>
      <c r="U195" s="179"/>
      <c r="V195" s="177"/>
      <c r="W195" s="177"/>
      <c r="X195" s="179"/>
      <c r="Y195" s="179"/>
      <c r="Z195" s="179"/>
      <c r="AA195" s="179"/>
      <c r="AB195" s="179"/>
      <c r="AC195" s="177"/>
      <c r="AD195" s="177"/>
      <c r="AE195" s="179"/>
      <c r="AF195" s="179"/>
      <c r="AG195" s="179"/>
      <c r="AH195" s="179"/>
      <c r="AI195" s="179"/>
      <c r="AJ195" s="177"/>
      <c r="AK195" s="177"/>
      <c r="AL195" s="179"/>
      <c r="AM195" s="179"/>
      <c r="AN195" s="179"/>
      <c r="AO195" s="179"/>
      <c r="AP195" s="179"/>
      <c r="AQ195" s="177"/>
      <c r="AR195" s="177"/>
      <c r="AS195" s="181"/>
      <c r="AT195" s="179"/>
      <c r="AU195" s="179"/>
      <c r="AV195" s="175"/>
      <c r="AW195" s="8"/>
    </row>
    <row r="196" spans="1:49" s="6" customFormat="1" ht="21" x14ac:dyDescent="0.25">
      <c r="A196" s="75"/>
      <c r="B196" s="186"/>
      <c r="C196" s="86">
        <v>45444</v>
      </c>
      <c r="D196" s="84" t="s">
        <v>8</v>
      </c>
      <c r="E196" s="78" t="s">
        <v>75</v>
      </c>
      <c r="F196" s="89" t="s">
        <v>753</v>
      </c>
      <c r="G196" s="89" t="s">
        <v>754</v>
      </c>
      <c r="H196" s="89" t="s">
        <v>755</v>
      </c>
      <c r="I196" s="89" t="s">
        <v>756</v>
      </c>
      <c r="J196" s="89"/>
      <c r="K196" s="89"/>
      <c r="L196" s="89"/>
      <c r="M196" s="89"/>
      <c r="N196" s="108"/>
      <c r="O196" s="98" t="s">
        <v>796</v>
      </c>
      <c r="P196" s="99">
        <v>45502</v>
      </c>
      <c r="Q196" s="179"/>
      <c r="R196" s="179"/>
      <c r="S196" s="179"/>
      <c r="T196" s="179"/>
      <c r="U196" s="179"/>
      <c r="V196" s="177"/>
      <c r="W196" s="177"/>
      <c r="X196" s="179"/>
      <c r="Y196" s="179"/>
      <c r="Z196" s="179"/>
      <c r="AA196" s="179"/>
      <c r="AB196" s="179"/>
      <c r="AC196" s="177"/>
      <c r="AD196" s="177"/>
      <c r="AE196" s="179"/>
      <c r="AF196" s="179"/>
      <c r="AG196" s="179"/>
      <c r="AH196" s="179"/>
      <c r="AI196" s="179"/>
      <c r="AJ196" s="177"/>
      <c r="AK196" s="177"/>
      <c r="AL196" s="179"/>
      <c r="AM196" s="179"/>
      <c r="AN196" s="179"/>
      <c r="AO196" s="179"/>
      <c r="AP196" s="179"/>
      <c r="AQ196" s="177"/>
      <c r="AR196" s="177"/>
      <c r="AS196" s="181"/>
      <c r="AT196" s="179"/>
      <c r="AU196" s="179"/>
      <c r="AV196" s="175"/>
      <c r="AW196" s="8"/>
    </row>
    <row r="197" spans="1:49" s="6" customFormat="1" ht="21" x14ac:dyDescent="0.25">
      <c r="A197" s="75"/>
      <c r="B197" s="186"/>
      <c r="C197" s="86">
        <v>45444</v>
      </c>
      <c r="D197" s="84" t="s">
        <v>8</v>
      </c>
      <c r="E197" s="78" t="s">
        <v>76</v>
      </c>
      <c r="F197" s="89" t="s">
        <v>757</v>
      </c>
      <c r="G197" s="89" t="s">
        <v>758</v>
      </c>
      <c r="H197" s="89" t="s">
        <v>759</v>
      </c>
      <c r="I197" s="89"/>
      <c r="J197" s="89"/>
      <c r="K197" s="89"/>
      <c r="L197" s="89"/>
      <c r="M197" s="89"/>
      <c r="N197" s="108"/>
      <c r="O197" s="98" t="s">
        <v>796</v>
      </c>
      <c r="P197" s="99">
        <v>45502</v>
      </c>
      <c r="Q197" s="179"/>
      <c r="R197" s="179"/>
      <c r="S197" s="179"/>
      <c r="T197" s="179"/>
      <c r="U197" s="179"/>
      <c r="V197" s="177"/>
      <c r="W197" s="177"/>
      <c r="X197" s="179"/>
      <c r="Y197" s="179"/>
      <c r="Z197" s="179"/>
      <c r="AA197" s="179"/>
      <c r="AB197" s="179"/>
      <c r="AC197" s="177"/>
      <c r="AD197" s="177"/>
      <c r="AE197" s="179"/>
      <c r="AF197" s="179"/>
      <c r="AG197" s="179"/>
      <c r="AH197" s="179"/>
      <c r="AI197" s="179"/>
      <c r="AJ197" s="177"/>
      <c r="AK197" s="177"/>
      <c r="AL197" s="179"/>
      <c r="AM197" s="179"/>
      <c r="AN197" s="179"/>
      <c r="AO197" s="179"/>
      <c r="AP197" s="179"/>
      <c r="AQ197" s="177"/>
      <c r="AR197" s="177"/>
      <c r="AS197" s="181"/>
      <c r="AT197" s="179"/>
      <c r="AU197" s="179"/>
      <c r="AV197" s="175"/>
      <c r="AW197" s="8"/>
    </row>
    <row r="198" spans="1:49" s="6" customFormat="1" ht="21" x14ac:dyDescent="0.25">
      <c r="A198" s="75"/>
      <c r="B198" s="186"/>
      <c r="C198" s="86">
        <v>45444</v>
      </c>
      <c r="D198" s="84" t="s">
        <v>8</v>
      </c>
      <c r="E198" s="78" t="s">
        <v>77</v>
      </c>
      <c r="F198" s="89" t="s">
        <v>760</v>
      </c>
      <c r="G198" s="89" t="s">
        <v>761</v>
      </c>
      <c r="H198" s="89" t="s">
        <v>762</v>
      </c>
      <c r="I198" s="89" t="s">
        <v>763</v>
      </c>
      <c r="J198" s="89"/>
      <c r="K198" s="89"/>
      <c r="L198" s="89"/>
      <c r="M198" s="89"/>
      <c r="N198" s="108"/>
      <c r="O198" s="98" t="s">
        <v>796</v>
      </c>
      <c r="P198" s="99">
        <v>45502</v>
      </c>
      <c r="Q198" s="179"/>
      <c r="R198" s="179"/>
      <c r="S198" s="179"/>
      <c r="T198" s="179"/>
      <c r="U198" s="179"/>
      <c r="V198" s="177"/>
      <c r="W198" s="177"/>
      <c r="X198" s="179"/>
      <c r="Y198" s="179"/>
      <c r="Z198" s="179"/>
      <c r="AA198" s="179"/>
      <c r="AB198" s="179"/>
      <c r="AC198" s="177"/>
      <c r="AD198" s="177"/>
      <c r="AE198" s="179"/>
      <c r="AF198" s="179"/>
      <c r="AG198" s="179"/>
      <c r="AH198" s="179"/>
      <c r="AI198" s="179"/>
      <c r="AJ198" s="177"/>
      <c r="AK198" s="177"/>
      <c r="AL198" s="179"/>
      <c r="AM198" s="179"/>
      <c r="AN198" s="179"/>
      <c r="AO198" s="179"/>
      <c r="AP198" s="179"/>
      <c r="AQ198" s="177"/>
      <c r="AR198" s="177"/>
      <c r="AS198" s="181"/>
      <c r="AT198" s="179"/>
      <c r="AU198" s="179"/>
      <c r="AV198" s="175"/>
      <c r="AW198" s="8"/>
    </row>
    <row r="199" spans="1:49" s="6" customFormat="1" ht="21" x14ac:dyDescent="0.25">
      <c r="A199" s="75"/>
      <c r="B199" s="186"/>
      <c r="C199" s="86">
        <v>45444</v>
      </c>
      <c r="D199" s="84" t="s">
        <v>8</v>
      </c>
      <c r="E199" s="78" t="s">
        <v>1028</v>
      </c>
      <c r="F199" s="88" t="s">
        <v>1029</v>
      </c>
      <c r="G199" s="89" t="s">
        <v>1030</v>
      </c>
      <c r="H199" s="89"/>
      <c r="I199" s="89"/>
      <c r="J199" s="89"/>
      <c r="K199" s="89"/>
      <c r="L199" s="89"/>
      <c r="M199" s="89"/>
      <c r="N199" s="108"/>
      <c r="O199" s="98" t="s">
        <v>796</v>
      </c>
      <c r="P199" s="99">
        <v>45502</v>
      </c>
      <c r="Q199" s="179"/>
      <c r="R199" s="179"/>
      <c r="S199" s="179"/>
      <c r="T199" s="179"/>
      <c r="U199" s="179"/>
      <c r="V199" s="177"/>
      <c r="W199" s="177"/>
      <c r="X199" s="179"/>
      <c r="Y199" s="179"/>
      <c r="Z199" s="179"/>
      <c r="AA199" s="179"/>
      <c r="AB199" s="179"/>
      <c r="AC199" s="177"/>
      <c r="AD199" s="177"/>
      <c r="AE199" s="179"/>
      <c r="AF199" s="179"/>
      <c r="AG199" s="179"/>
      <c r="AH199" s="179"/>
      <c r="AI199" s="179"/>
      <c r="AJ199" s="177"/>
      <c r="AK199" s="177"/>
      <c r="AL199" s="179"/>
      <c r="AM199" s="179"/>
      <c r="AN199" s="179"/>
      <c r="AO199" s="179"/>
      <c r="AP199" s="179"/>
      <c r="AQ199" s="177"/>
      <c r="AR199" s="177"/>
      <c r="AS199" s="181"/>
      <c r="AT199" s="179"/>
      <c r="AU199" s="179"/>
      <c r="AV199" s="175"/>
      <c r="AW199" s="8"/>
    </row>
    <row r="200" spans="1:49" s="6" customFormat="1" ht="21" x14ac:dyDescent="0.25">
      <c r="A200" s="75"/>
      <c r="B200" s="186"/>
      <c r="C200" s="86">
        <v>45444</v>
      </c>
      <c r="D200" s="84" t="s">
        <v>8</v>
      </c>
      <c r="E200" s="78" t="s">
        <v>586</v>
      </c>
      <c r="F200" s="89" t="s">
        <v>588</v>
      </c>
      <c r="G200" s="89" t="s">
        <v>589</v>
      </c>
      <c r="H200" s="89" t="s">
        <v>590</v>
      </c>
      <c r="I200" s="89"/>
      <c r="J200" s="89"/>
      <c r="K200" s="89"/>
      <c r="L200" s="89"/>
      <c r="M200" s="89"/>
      <c r="N200" s="108"/>
      <c r="O200" s="98" t="s">
        <v>796</v>
      </c>
      <c r="P200" s="99">
        <v>45502</v>
      </c>
      <c r="Q200" s="179"/>
      <c r="R200" s="179"/>
      <c r="S200" s="179"/>
      <c r="T200" s="179"/>
      <c r="U200" s="179"/>
      <c r="V200" s="177"/>
      <c r="W200" s="177"/>
      <c r="X200" s="179"/>
      <c r="Y200" s="179"/>
      <c r="Z200" s="179"/>
      <c r="AA200" s="179"/>
      <c r="AB200" s="179"/>
      <c r="AC200" s="177"/>
      <c r="AD200" s="177"/>
      <c r="AE200" s="179"/>
      <c r="AF200" s="179"/>
      <c r="AG200" s="179"/>
      <c r="AH200" s="179"/>
      <c r="AI200" s="179"/>
      <c r="AJ200" s="177"/>
      <c r="AK200" s="177"/>
      <c r="AL200" s="179"/>
      <c r="AM200" s="179"/>
      <c r="AN200" s="179"/>
      <c r="AO200" s="179"/>
      <c r="AP200" s="179"/>
      <c r="AQ200" s="177"/>
      <c r="AR200" s="177"/>
      <c r="AS200" s="181"/>
      <c r="AT200" s="179"/>
      <c r="AU200" s="179"/>
      <c r="AV200" s="175"/>
      <c r="AW200" s="8"/>
    </row>
    <row r="201" spans="1:49" s="6" customFormat="1" ht="21" x14ac:dyDescent="0.25">
      <c r="A201" s="75"/>
      <c r="B201" s="186"/>
      <c r="C201" s="86">
        <v>45444</v>
      </c>
      <c r="D201" s="84" t="s">
        <v>8</v>
      </c>
      <c r="E201" s="78" t="s">
        <v>78</v>
      </c>
      <c r="F201" s="89" t="s">
        <v>764</v>
      </c>
      <c r="G201" s="89" t="s">
        <v>765</v>
      </c>
      <c r="H201" s="89"/>
      <c r="I201" s="89"/>
      <c r="J201" s="89"/>
      <c r="K201" s="89"/>
      <c r="L201" s="89"/>
      <c r="M201" s="89"/>
      <c r="N201" s="108"/>
      <c r="O201" s="98" t="s">
        <v>796</v>
      </c>
      <c r="P201" s="99">
        <v>45502</v>
      </c>
      <c r="Q201" s="179"/>
      <c r="R201" s="179"/>
      <c r="S201" s="179"/>
      <c r="T201" s="179"/>
      <c r="U201" s="179"/>
      <c r="V201" s="177"/>
      <c r="W201" s="177"/>
      <c r="X201" s="179"/>
      <c r="Y201" s="179"/>
      <c r="Z201" s="179"/>
      <c r="AA201" s="179"/>
      <c r="AB201" s="179"/>
      <c r="AC201" s="177"/>
      <c r="AD201" s="177"/>
      <c r="AE201" s="179"/>
      <c r="AF201" s="179"/>
      <c r="AG201" s="179"/>
      <c r="AH201" s="179"/>
      <c r="AI201" s="179"/>
      <c r="AJ201" s="177"/>
      <c r="AK201" s="177"/>
      <c r="AL201" s="179"/>
      <c r="AM201" s="179"/>
      <c r="AN201" s="179"/>
      <c r="AO201" s="179"/>
      <c r="AP201" s="179"/>
      <c r="AQ201" s="177"/>
      <c r="AR201" s="177"/>
      <c r="AS201" s="181"/>
      <c r="AT201" s="179"/>
      <c r="AU201" s="179"/>
      <c r="AV201" s="175"/>
      <c r="AW201" s="8"/>
    </row>
    <row r="202" spans="1:49" s="6" customFormat="1" ht="21" x14ac:dyDescent="0.25">
      <c r="A202" s="75"/>
      <c r="B202" s="186"/>
      <c r="C202" s="86">
        <v>45444</v>
      </c>
      <c r="D202" s="84" t="s">
        <v>8</v>
      </c>
      <c r="E202" s="78" t="s">
        <v>349</v>
      </c>
      <c r="F202" s="89" t="s">
        <v>766</v>
      </c>
      <c r="G202" s="89"/>
      <c r="H202" s="89"/>
      <c r="I202" s="89"/>
      <c r="J202" s="89"/>
      <c r="K202" s="89"/>
      <c r="L202" s="89"/>
      <c r="M202" s="89"/>
      <c r="N202" s="108"/>
      <c r="O202" s="98" t="s">
        <v>796</v>
      </c>
      <c r="P202" s="99">
        <v>45502</v>
      </c>
      <c r="Q202" s="179"/>
      <c r="R202" s="179"/>
      <c r="S202" s="179"/>
      <c r="T202" s="179"/>
      <c r="U202" s="179"/>
      <c r="V202" s="177"/>
      <c r="W202" s="177"/>
      <c r="X202" s="179"/>
      <c r="Y202" s="179"/>
      <c r="Z202" s="179"/>
      <c r="AA202" s="179"/>
      <c r="AB202" s="179"/>
      <c r="AC202" s="177"/>
      <c r="AD202" s="177"/>
      <c r="AE202" s="179"/>
      <c r="AF202" s="179"/>
      <c r="AG202" s="179"/>
      <c r="AH202" s="179"/>
      <c r="AI202" s="179"/>
      <c r="AJ202" s="177"/>
      <c r="AK202" s="177"/>
      <c r="AL202" s="179"/>
      <c r="AM202" s="179"/>
      <c r="AN202" s="179"/>
      <c r="AO202" s="179"/>
      <c r="AP202" s="179"/>
      <c r="AQ202" s="177"/>
      <c r="AR202" s="177"/>
      <c r="AS202" s="181"/>
      <c r="AT202" s="179"/>
      <c r="AU202" s="179"/>
      <c r="AV202" s="175"/>
      <c r="AW202" s="8"/>
    </row>
    <row r="203" spans="1:49" s="6" customFormat="1" ht="21" x14ac:dyDescent="0.25">
      <c r="A203" s="75"/>
      <c r="B203" s="186"/>
      <c r="C203" s="86">
        <v>45444</v>
      </c>
      <c r="D203" s="84" t="s">
        <v>8</v>
      </c>
      <c r="E203" s="78" t="s">
        <v>79</v>
      </c>
      <c r="F203" s="89" t="s">
        <v>767</v>
      </c>
      <c r="G203" s="89" t="s">
        <v>768</v>
      </c>
      <c r="H203" s="89"/>
      <c r="I203" s="89"/>
      <c r="J203" s="89"/>
      <c r="K203" s="89"/>
      <c r="L203" s="89"/>
      <c r="M203" s="89"/>
      <c r="N203" s="108"/>
      <c r="O203" s="98" t="s">
        <v>796</v>
      </c>
      <c r="P203" s="99">
        <v>45502</v>
      </c>
      <c r="Q203" s="179"/>
      <c r="R203" s="179"/>
      <c r="S203" s="179"/>
      <c r="T203" s="179"/>
      <c r="U203" s="179"/>
      <c r="V203" s="177"/>
      <c r="W203" s="177"/>
      <c r="X203" s="179"/>
      <c r="Y203" s="179"/>
      <c r="Z203" s="179"/>
      <c r="AA203" s="179"/>
      <c r="AB203" s="179"/>
      <c r="AC203" s="177"/>
      <c r="AD203" s="177"/>
      <c r="AE203" s="179"/>
      <c r="AF203" s="179"/>
      <c r="AG203" s="179"/>
      <c r="AH203" s="179"/>
      <c r="AI203" s="179"/>
      <c r="AJ203" s="177"/>
      <c r="AK203" s="177"/>
      <c r="AL203" s="179"/>
      <c r="AM203" s="179"/>
      <c r="AN203" s="179"/>
      <c r="AO203" s="179"/>
      <c r="AP203" s="179"/>
      <c r="AQ203" s="177"/>
      <c r="AR203" s="177"/>
      <c r="AS203" s="181"/>
      <c r="AT203" s="179"/>
      <c r="AU203" s="179"/>
      <c r="AV203" s="175"/>
      <c r="AW203" s="8"/>
    </row>
    <row r="204" spans="1:49" s="6" customFormat="1" ht="21" x14ac:dyDescent="0.25">
      <c r="A204" s="75"/>
      <c r="B204" s="187"/>
      <c r="C204" s="86">
        <v>45444</v>
      </c>
      <c r="D204" s="84" t="s">
        <v>8</v>
      </c>
      <c r="E204" s="78" t="s">
        <v>80</v>
      </c>
      <c r="F204" s="89" t="s">
        <v>769</v>
      </c>
      <c r="G204" s="89" t="s">
        <v>770</v>
      </c>
      <c r="H204" s="89" t="s">
        <v>771</v>
      </c>
      <c r="I204" s="89"/>
      <c r="J204" s="89"/>
      <c r="K204" s="89"/>
      <c r="L204" s="89"/>
      <c r="M204" s="89"/>
      <c r="N204" s="108"/>
      <c r="O204" s="98" t="s">
        <v>796</v>
      </c>
      <c r="P204" s="99">
        <v>45502</v>
      </c>
      <c r="Q204" s="183"/>
      <c r="R204" s="183"/>
      <c r="S204" s="183"/>
      <c r="T204" s="183"/>
      <c r="U204" s="183"/>
      <c r="V204" s="184"/>
      <c r="W204" s="184"/>
      <c r="X204" s="183"/>
      <c r="Y204" s="183"/>
      <c r="Z204" s="183"/>
      <c r="AA204" s="183"/>
      <c r="AB204" s="183"/>
      <c r="AC204" s="184"/>
      <c r="AD204" s="184"/>
      <c r="AE204" s="183"/>
      <c r="AF204" s="183"/>
      <c r="AG204" s="183"/>
      <c r="AH204" s="183"/>
      <c r="AI204" s="183"/>
      <c r="AJ204" s="184"/>
      <c r="AK204" s="184"/>
      <c r="AL204" s="183"/>
      <c r="AM204" s="183"/>
      <c r="AN204" s="183"/>
      <c r="AO204" s="183"/>
      <c r="AP204" s="183"/>
      <c r="AQ204" s="184"/>
      <c r="AR204" s="184"/>
      <c r="AS204" s="182"/>
      <c r="AT204" s="183"/>
      <c r="AU204" s="183"/>
      <c r="AV204" s="198"/>
      <c r="AW204" s="8"/>
    </row>
    <row r="205" spans="1:49" s="6" customFormat="1" ht="58" x14ac:dyDescent="0.25">
      <c r="A205" s="75" t="str">
        <f>VLOOKUP(B205,[1]Apoio!$A:$C,3,FALSE)</f>
        <v>MCP - Resultados</v>
      </c>
      <c r="B205" s="82" t="s">
        <v>652</v>
      </c>
      <c r="C205" s="86">
        <v>45444</v>
      </c>
      <c r="D205" s="84" t="s">
        <v>8</v>
      </c>
      <c r="E205" s="78" t="s">
        <v>84</v>
      </c>
      <c r="F205" s="89"/>
      <c r="G205" s="89"/>
      <c r="H205" s="89" t="s">
        <v>84</v>
      </c>
      <c r="I205" s="89"/>
      <c r="J205" s="89"/>
      <c r="K205" s="89"/>
      <c r="L205" s="89"/>
      <c r="M205" s="89"/>
      <c r="N205" s="89"/>
      <c r="O205" s="98" t="s">
        <v>796</v>
      </c>
      <c r="P205" s="99">
        <v>45502</v>
      </c>
      <c r="Q205" s="77">
        <v>1</v>
      </c>
      <c r="R205" s="77">
        <v>2</v>
      </c>
      <c r="S205" s="77">
        <v>3</v>
      </c>
      <c r="T205" s="77">
        <v>4</v>
      </c>
      <c r="U205" s="77">
        <v>5</v>
      </c>
      <c r="V205" s="100">
        <v>6</v>
      </c>
      <c r="W205" s="100">
        <v>7</v>
      </c>
      <c r="X205" s="77">
        <v>8</v>
      </c>
      <c r="Y205" s="77">
        <v>9</v>
      </c>
      <c r="Z205" s="77">
        <v>10</v>
      </c>
      <c r="AA205" s="77">
        <v>11</v>
      </c>
      <c r="AB205" s="77">
        <v>12</v>
      </c>
      <c r="AC205" s="100">
        <v>13</v>
      </c>
      <c r="AD205" s="100">
        <v>14</v>
      </c>
      <c r="AE205" s="77">
        <v>15</v>
      </c>
      <c r="AF205" s="77">
        <v>16</v>
      </c>
      <c r="AG205" s="77">
        <v>17</v>
      </c>
      <c r="AH205" s="77">
        <v>18</v>
      </c>
      <c r="AI205" s="77">
        <v>19</v>
      </c>
      <c r="AJ205" s="100">
        <v>20</v>
      </c>
      <c r="AK205" s="100">
        <v>21</v>
      </c>
      <c r="AL205" s="77">
        <v>22</v>
      </c>
      <c r="AM205" s="77">
        <v>23</v>
      </c>
      <c r="AN205" s="77">
        <v>24</v>
      </c>
      <c r="AO205" s="77">
        <v>25</v>
      </c>
      <c r="AP205" s="77">
        <v>26</v>
      </c>
      <c r="AQ205" s="100">
        <v>27</v>
      </c>
      <c r="AR205" s="100">
        <v>28</v>
      </c>
      <c r="AS205" s="79">
        <v>29</v>
      </c>
      <c r="AT205" s="77">
        <v>30</v>
      </c>
      <c r="AU205" s="77">
        <v>31</v>
      </c>
      <c r="AV205" s="97"/>
      <c r="AW205" s="8"/>
    </row>
    <row r="206" spans="1:49" s="6" customFormat="1" ht="41.5" customHeight="1" x14ac:dyDescent="0.25">
      <c r="A206" s="75" t="str">
        <f>VLOOKUP(B206,[1]Apoio!$A:$C,3,FALSE)</f>
        <v>MCSD EN - Liquidação</v>
      </c>
      <c r="B206" s="82" t="s">
        <v>420</v>
      </c>
      <c r="C206" s="86">
        <v>45444</v>
      </c>
      <c r="D206" s="84" t="s">
        <v>1020</v>
      </c>
      <c r="E206" s="78" t="s">
        <v>84</v>
      </c>
      <c r="F206" s="92"/>
      <c r="G206" s="89"/>
      <c r="H206" s="89" t="s">
        <v>84</v>
      </c>
      <c r="I206" s="89"/>
      <c r="J206" s="89"/>
      <c r="K206" s="89"/>
      <c r="L206" s="89"/>
      <c r="M206" s="89"/>
      <c r="N206" s="90"/>
      <c r="O206" s="98" t="s">
        <v>796</v>
      </c>
      <c r="P206" s="99">
        <v>45502</v>
      </c>
      <c r="Q206" s="77">
        <v>1</v>
      </c>
      <c r="R206" s="77">
        <v>2</v>
      </c>
      <c r="S206" s="77">
        <v>3</v>
      </c>
      <c r="T206" s="77">
        <v>4</v>
      </c>
      <c r="U206" s="77">
        <v>5</v>
      </c>
      <c r="V206" s="100">
        <v>6</v>
      </c>
      <c r="W206" s="100">
        <v>7</v>
      </c>
      <c r="X206" s="77">
        <v>8</v>
      </c>
      <c r="Y206" s="77">
        <v>9</v>
      </c>
      <c r="Z206" s="77">
        <v>10</v>
      </c>
      <c r="AA206" s="77">
        <v>11</v>
      </c>
      <c r="AB206" s="77">
        <v>12</v>
      </c>
      <c r="AC206" s="100">
        <v>13</v>
      </c>
      <c r="AD206" s="100">
        <v>14</v>
      </c>
      <c r="AE206" s="77">
        <v>15</v>
      </c>
      <c r="AF206" s="77">
        <v>16</v>
      </c>
      <c r="AG206" s="77">
        <v>17</v>
      </c>
      <c r="AH206" s="77">
        <v>18</v>
      </c>
      <c r="AI206" s="77">
        <v>19</v>
      </c>
      <c r="AJ206" s="100">
        <v>20</v>
      </c>
      <c r="AK206" s="100">
        <v>21</v>
      </c>
      <c r="AL206" s="77">
        <v>22</v>
      </c>
      <c r="AM206" s="77">
        <v>23</v>
      </c>
      <c r="AN206" s="77">
        <v>24</v>
      </c>
      <c r="AO206" s="77">
        <v>25</v>
      </c>
      <c r="AP206" s="77">
        <v>26</v>
      </c>
      <c r="AQ206" s="100">
        <v>27</v>
      </c>
      <c r="AR206" s="100">
        <v>28</v>
      </c>
      <c r="AS206" s="79">
        <v>29</v>
      </c>
      <c r="AT206" s="77">
        <v>30</v>
      </c>
      <c r="AU206" s="77">
        <v>31</v>
      </c>
      <c r="AV206" s="97"/>
      <c r="AW206" s="8"/>
    </row>
    <row r="207" spans="1:49" s="6" customFormat="1" ht="20.5" customHeight="1" x14ac:dyDescent="0.25">
      <c r="A207" s="75" t="str">
        <f>VLOOKUP(B207,[1]Apoio!$A:$C,3,FALSE)</f>
        <v>Medição Contábil</v>
      </c>
      <c r="B207" s="185" t="s">
        <v>1009</v>
      </c>
      <c r="C207" s="86">
        <v>45474</v>
      </c>
      <c r="D207" s="84" t="s">
        <v>84</v>
      </c>
      <c r="E207" s="78" t="s">
        <v>77</v>
      </c>
      <c r="F207" s="91" t="s">
        <v>760</v>
      </c>
      <c r="G207" s="92" t="s">
        <v>761</v>
      </c>
      <c r="H207" s="92" t="s">
        <v>762</v>
      </c>
      <c r="I207" s="92" t="s">
        <v>763</v>
      </c>
      <c r="J207" s="89"/>
      <c r="K207" s="89"/>
      <c r="L207" s="89"/>
      <c r="M207" s="89"/>
      <c r="N207" s="90"/>
      <c r="O207" s="98" t="s">
        <v>796</v>
      </c>
      <c r="P207" s="99">
        <v>45502</v>
      </c>
      <c r="Q207" s="209">
        <v>1</v>
      </c>
      <c r="R207" s="178">
        <v>2</v>
      </c>
      <c r="S207" s="178">
        <v>3</v>
      </c>
      <c r="T207" s="178">
        <v>4</v>
      </c>
      <c r="U207" s="178">
        <v>5</v>
      </c>
      <c r="V207" s="176">
        <v>6</v>
      </c>
      <c r="W207" s="176">
        <v>7</v>
      </c>
      <c r="X207" s="209">
        <v>8</v>
      </c>
      <c r="Y207" s="178">
        <v>9</v>
      </c>
      <c r="Z207" s="178">
        <v>10</v>
      </c>
      <c r="AA207" s="178">
        <v>11</v>
      </c>
      <c r="AB207" s="178">
        <v>12</v>
      </c>
      <c r="AC207" s="176">
        <v>13</v>
      </c>
      <c r="AD207" s="176">
        <v>14</v>
      </c>
      <c r="AE207" s="209">
        <v>15</v>
      </c>
      <c r="AF207" s="178">
        <v>16</v>
      </c>
      <c r="AG207" s="178">
        <v>17</v>
      </c>
      <c r="AH207" s="178">
        <v>18</v>
      </c>
      <c r="AI207" s="178">
        <v>19</v>
      </c>
      <c r="AJ207" s="176">
        <v>20</v>
      </c>
      <c r="AK207" s="176">
        <v>21</v>
      </c>
      <c r="AL207" s="209">
        <v>22</v>
      </c>
      <c r="AM207" s="178">
        <v>23</v>
      </c>
      <c r="AN207" s="178">
        <v>24</v>
      </c>
      <c r="AO207" s="178">
        <v>25</v>
      </c>
      <c r="AP207" s="178">
        <v>26</v>
      </c>
      <c r="AQ207" s="176">
        <v>27</v>
      </c>
      <c r="AR207" s="176">
        <v>28</v>
      </c>
      <c r="AS207" s="180">
        <v>29</v>
      </c>
      <c r="AT207" s="178">
        <v>30</v>
      </c>
      <c r="AU207" s="178">
        <v>31</v>
      </c>
      <c r="AV207" s="174"/>
      <c r="AW207" s="8"/>
    </row>
    <row r="208" spans="1:49" s="6" customFormat="1" ht="20.5" customHeight="1" x14ac:dyDescent="0.25">
      <c r="A208" s="75"/>
      <c r="B208" s="186"/>
      <c r="C208" s="86">
        <v>45474</v>
      </c>
      <c r="D208" s="84" t="s">
        <v>84</v>
      </c>
      <c r="E208" s="78" t="s">
        <v>1028</v>
      </c>
      <c r="F208" s="91" t="s">
        <v>1029</v>
      </c>
      <c r="G208" s="92" t="s">
        <v>1030</v>
      </c>
      <c r="H208" s="89"/>
      <c r="I208" s="89"/>
      <c r="J208" s="89"/>
      <c r="K208" s="89"/>
      <c r="L208" s="89"/>
      <c r="M208" s="89"/>
      <c r="N208" s="90"/>
      <c r="O208" s="98" t="s">
        <v>796</v>
      </c>
      <c r="P208" s="99">
        <v>45502</v>
      </c>
      <c r="Q208" s="210"/>
      <c r="R208" s="179"/>
      <c r="S208" s="179"/>
      <c r="T208" s="179"/>
      <c r="U208" s="179"/>
      <c r="V208" s="177"/>
      <c r="W208" s="177"/>
      <c r="X208" s="210"/>
      <c r="Y208" s="179"/>
      <c r="Z208" s="179"/>
      <c r="AA208" s="179"/>
      <c r="AB208" s="179"/>
      <c r="AC208" s="177"/>
      <c r="AD208" s="177"/>
      <c r="AE208" s="210"/>
      <c r="AF208" s="179"/>
      <c r="AG208" s="179"/>
      <c r="AH208" s="179"/>
      <c r="AI208" s="179"/>
      <c r="AJ208" s="177"/>
      <c r="AK208" s="177"/>
      <c r="AL208" s="210"/>
      <c r="AM208" s="179"/>
      <c r="AN208" s="179"/>
      <c r="AO208" s="179"/>
      <c r="AP208" s="179"/>
      <c r="AQ208" s="177"/>
      <c r="AR208" s="177"/>
      <c r="AS208" s="181"/>
      <c r="AT208" s="179"/>
      <c r="AU208" s="179"/>
      <c r="AV208" s="175"/>
      <c r="AW208" s="8"/>
    </row>
    <row r="209" spans="1:49" s="6" customFormat="1" ht="20.5" customHeight="1" x14ac:dyDescent="0.25">
      <c r="A209" s="75"/>
      <c r="B209" s="187"/>
      <c r="C209" s="86">
        <v>45474</v>
      </c>
      <c r="D209" s="84" t="s">
        <v>84</v>
      </c>
      <c r="E209" s="78" t="s">
        <v>586</v>
      </c>
      <c r="F209" s="91" t="s">
        <v>588</v>
      </c>
      <c r="G209" s="92" t="s">
        <v>589</v>
      </c>
      <c r="H209" s="89" t="s">
        <v>590</v>
      </c>
      <c r="I209" s="89"/>
      <c r="J209" s="89"/>
      <c r="K209" s="89"/>
      <c r="L209" s="89"/>
      <c r="M209" s="89"/>
      <c r="N209" s="90"/>
      <c r="O209" s="98" t="s">
        <v>796</v>
      </c>
      <c r="P209" s="99">
        <v>45502</v>
      </c>
      <c r="Q209" s="211"/>
      <c r="R209" s="183"/>
      <c r="S209" s="183"/>
      <c r="T209" s="183"/>
      <c r="U209" s="183"/>
      <c r="V209" s="184"/>
      <c r="W209" s="184"/>
      <c r="X209" s="211"/>
      <c r="Y209" s="183"/>
      <c r="Z209" s="183"/>
      <c r="AA209" s="183"/>
      <c r="AB209" s="183"/>
      <c r="AC209" s="184"/>
      <c r="AD209" s="184"/>
      <c r="AE209" s="211"/>
      <c r="AF209" s="183"/>
      <c r="AG209" s="183"/>
      <c r="AH209" s="183"/>
      <c r="AI209" s="183"/>
      <c r="AJ209" s="184"/>
      <c r="AK209" s="184"/>
      <c r="AL209" s="211"/>
      <c r="AM209" s="183"/>
      <c r="AN209" s="183"/>
      <c r="AO209" s="183"/>
      <c r="AP209" s="183"/>
      <c r="AQ209" s="184"/>
      <c r="AR209" s="184"/>
      <c r="AS209" s="182"/>
      <c r="AT209" s="183"/>
      <c r="AU209" s="183"/>
      <c r="AV209" s="198"/>
      <c r="AW209" s="8"/>
    </row>
    <row r="210" spans="1:49" s="6" customFormat="1" ht="62.25" customHeight="1" x14ac:dyDescent="0.25">
      <c r="A210" s="75" t="str">
        <f>VLOOKUP(B210,[1]Apoio!$A:$C,3,FALSE)</f>
        <v>Adesão</v>
      </c>
      <c r="B210" s="82" t="s">
        <v>184</v>
      </c>
      <c r="C210" s="86">
        <v>45474</v>
      </c>
      <c r="D210" s="84" t="s">
        <v>84</v>
      </c>
      <c r="E210" s="78" t="s">
        <v>84</v>
      </c>
      <c r="F210" s="91"/>
      <c r="G210" s="89"/>
      <c r="H210" s="89" t="s">
        <v>84</v>
      </c>
      <c r="I210" s="89"/>
      <c r="J210" s="89"/>
      <c r="K210" s="89"/>
      <c r="L210" s="89"/>
      <c r="M210" s="89"/>
      <c r="N210" s="90"/>
      <c r="O210" s="98" t="s">
        <v>796</v>
      </c>
      <c r="P210" s="99">
        <v>45502</v>
      </c>
      <c r="Q210" s="77">
        <v>1</v>
      </c>
      <c r="R210" s="77">
        <v>2</v>
      </c>
      <c r="S210" s="77">
        <v>3</v>
      </c>
      <c r="T210" s="77">
        <v>4</v>
      </c>
      <c r="U210" s="77">
        <v>5</v>
      </c>
      <c r="V210" s="100">
        <v>6</v>
      </c>
      <c r="W210" s="100">
        <v>7</v>
      </c>
      <c r="X210" s="77">
        <v>8</v>
      </c>
      <c r="Y210" s="77">
        <v>9</v>
      </c>
      <c r="Z210" s="77">
        <v>10</v>
      </c>
      <c r="AA210" s="77">
        <v>11</v>
      </c>
      <c r="AB210" s="77">
        <v>12</v>
      </c>
      <c r="AC210" s="100">
        <v>13</v>
      </c>
      <c r="AD210" s="100">
        <v>14</v>
      </c>
      <c r="AE210" s="77">
        <v>15</v>
      </c>
      <c r="AF210" s="77">
        <v>16</v>
      </c>
      <c r="AG210" s="77">
        <v>17</v>
      </c>
      <c r="AH210" s="77">
        <v>18</v>
      </c>
      <c r="AI210" s="77">
        <v>19</v>
      </c>
      <c r="AJ210" s="100">
        <v>20</v>
      </c>
      <c r="AK210" s="100">
        <v>21</v>
      </c>
      <c r="AL210" s="77">
        <v>22</v>
      </c>
      <c r="AM210" s="77">
        <v>23</v>
      </c>
      <c r="AN210" s="77">
        <v>24</v>
      </c>
      <c r="AO210" s="77">
        <v>25</v>
      </c>
      <c r="AP210" s="77">
        <v>26</v>
      </c>
      <c r="AQ210" s="100">
        <v>27</v>
      </c>
      <c r="AR210" s="100">
        <v>28</v>
      </c>
      <c r="AS210" s="79">
        <v>29</v>
      </c>
      <c r="AT210" s="77">
        <v>30</v>
      </c>
      <c r="AU210" s="77">
        <v>31</v>
      </c>
      <c r="AV210" s="78"/>
      <c r="AW210" s="8"/>
    </row>
    <row r="211" spans="1:49" s="6" customFormat="1" ht="42" customHeight="1" x14ac:dyDescent="0.25">
      <c r="A211" s="75" t="str">
        <f>VLOOKUP(B211,[1]Apoio!$A:$C,3,FALSE)</f>
        <v>MCP - Pré-Liquidação</v>
      </c>
      <c r="B211" s="109" t="s">
        <v>545</v>
      </c>
      <c r="C211" s="86">
        <v>45444</v>
      </c>
      <c r="D211" s="114" t="s">
        <v>363</v>
      </c>
      <c r="E211" s="111" t="s">
        <v>82</v>
      </c>
      <c r="F211" s="113" t="s">
        <v>781</v>
      </c>
      <c r="G211" s="112" t="s">
        <v>728</v>
      </c>
      <c r="H211" s="112" t="s">
        <v>782</v>
      </c>
      <c r="I211" s="89"/>
      <c r="J211" s="89"/>
      <c r="K211" s="89"/>
      <c r="L211" s="89"/>
      <c r="M211" s="89"/>
      <c r="N211" s="89"/>
      <c r="O211" s="98" t="s">
        <v>796</v>
      </c>
      <c r="P211" s="99">
        <v>45503</v>
      </c>
      <c r="Q211" s="77">
        <v>1</v>
      </c>
      <c r="R211" s="77">
        <v>2</v>
      </c>
      <c r="S211" s="77">
        <v>3</v>
      </c>
      <c r="T211" s="77">
        <v>4</v>
      </c>
      <c r="U211" s="77">
        <v>5</v>
      </c>
      <c r="V211" s="100">
        <v>6</v>
      </c>
      <c r="W211" s="100">
        <v>7</v>
      </c>
      <c r="X211" s="77">
        <v>8</v>
      </c>
      <c r="Y211" s="77">
        <v>9</v>
      </c>
      <c r="Z211" s="77">
        <v>10</v>
      </c>
      <c r="AA211" s="77">
        <v>11</v>
      </c>
      <c r="AB211" s="77">
        <v>12</v>
      </c>
      <c r="AC211" s="100">
        <v>13</v>
      </c>
      <c r="AD211" s="100">
        <v>14</v>
      </c>
      <c r="AE211" s="77">
        <v>15</v>
      </c>
      <c r="AF211" s="77">
        <v>16</v>
      </c>
      <c r="AG211" s="77">
        <v>17</v>
      </c>
      <c r="AH211" s="77">
        <v>18</v>
      </c>
      <c r="AI211" s="77">
        <v>19</v>
      </c>
      <c r="AJ211" s="100">
        <v>20</v>
      </c>
      <c r="AK211" s="100">
        <v>21</v>
      </c>
      <c r="AL211" s="77">
        <v>22</v>
      </c>
      <c r="AM211" s="77">
        <v>23</v>
      </c>
      <c r="AN211" s="77">
        <v>24</v>
      </c>
      <c r="AO211" s="77">
        <v>25</v>
      </c>
      <c r="AP211" s="77">
        <v>26</v>
      </c>
      <c r="AQ211" s="100">
        <v>27</v>
      </c>
      <c r="AR211" s="100">
        <v>28</v>
      </c>
      <c r="AS211" s="77">
        <v>29</v>
      </c>
      <c r="AT211" s="79">
        <v>30</v>
      </c>
      <c r="AU211" s="77">
        <v>31</v>
      </c>
      <c r="AV211" s="97"/>
      <c r="AW211" s="8"/>
    </row>
    <row r="212" spans="1:49" s="6" customFormat="1" ht="37.5" customHeight="1" x14ac:dyDescent="0.25">
      <c r="A212" s="75" t="str">
        <f>VLOOKUP(B212,[1]Apoio!$A:$C,3,FALSE)</f>
        <v>Penalidades - Pré-Liquidação</v>
      </c>
      <c r="B212" s="109" t="s">
        <v>364</v>
      </c>
      <c r="C212" s="86">
        <v>45474</v>
      </c>
      <c r="D212" s="114" t="s">
        <v>985</v>
      </c>
      <c r="E212" s="111" t="s">
        <v>83</v>
      </c>
      <c r="F212" s="112" t="s">
        <v>783</v>
      </c>
      <c r="G212" s="112" t="s">
        <v>729</v>
      </c>
      <c r="H212" s="112" t="s">
        <v>730</v>
      </c>
      <c r="I212" s="89"/>
      <c r="J212" s="89"/>
      <c r="K212" s="89"/>
      <c r="L212" s="89"/>
      <c r="M212" s="89"/>
      <c r="N212" s="89"/>
      <c r="O212" s="98" t="s">
        <v>796</v>
      </c>
      <c r="P212" s="99">
        <v>45503</v>
      </c>
      <c r="Q212" s="77">
        <v>1</v>
      </c>
      <c r="R212" s="77">
        <v>2</v>
      </c>
      <c r="S212" s="77">
        <v>3</v>
      </c>
      <c r="T212" s="77">
        <v>4</v>
      </c>
      <c r="U212" s="77">
        <v>5</v>
      </c>
      <c r="V212" s="100">
        <v>6</v>
      </c>
      <c r="W212" s="100">
        <v>7</v>
      </c>
      <c r="X212" s="77">
        <v>8</v>
      </c>
      <c r="Y212" s="77">
        <v>9</v>
      </c>
      <c r="Z212" s="77">
        <v>10</v>
      </c>
      <c r="AA212" s="77">
        <v>11</v>
      </c>
      <c r="AB212" s="77">
        <v>12</v>
      </c>
      <c r="AC212" s="100">
        <v>13</v>
      </c>
      <c r="AD212" s="100">
        <v>14</v>
      </c>
      <c r="AE212" s="77">
        <v>15</v>
      </c>
      <c r="AF212" s="77">
        <v>16</v>
      </c>
      <c r="AG212" s="77">
        <v>17</v>
      </c>
      <c r="AH212" s="77">
        <v>18</v>
      </c>
      <c r="AI212" s="77">
        <v>19</v>
      </c>
      <c r="AJ212" s="100">
        <v>20</v>
      </c>
      <c r="AK212" s="100">
        <v>21</v>
      </c>
      <c r="AL212" s="77">
        <v>22</v>
      </c>
      <c r="AM212" s="77">
        <v>23</v>
      </c>
      <c r="AN212" s="77">
        <v>24</v>
      </c>
      <c r="AO212" s="77">
        <v>25</v>
      </c>
      <c r="AP212" s="77">
        <v>26</v>
      </c>
      <c r="AQ212" s="100">
        <v>27</v>
      </c>
      <c r="AR212" s="100">
        <v>28</v>
      </c>
      <c r="AS212" s="77">
        <v>29</v>
      </c>
      <c r="AT212" s="79">
        <v>30</v>
      </c>
      <c r="AU212" s="77">
        <v>31</v>
      </c>
      <c r="AV212" s="97"/>
      <c r="AW212" s="8"/>
    </row>
    <row r="213" spans="1:49" s="6" customFormat="1" ht="36" customHeight="1" x14ac:dyDescent="0.25">
      <c r="A213" s="75" t="str">
        <f>VLOOKUP(B213,[1]Apoio!$A:$C,3,FALSE)</f>
        <v>AGP</v>
      </c>
      <c r="B213" s="82" t="s">
        <v>634</v>
      </c>
      <c r="C213" s="86">
        <v>45444</v>
      </c>
      <c r="D213" s="84" t="s">
        <v>31</v>
      </c>
      <c r="E213" s="78" t="s">
        <v>128</v>
      </c>
      <c r="F213" s="88" t="s">
        <v>780</v>
      </c>
      <c r="G213" s="89" t="s">
        <v>858</v>
      </c>
      <c r="H213" s="89"/>
      <c r="I213" s="89"/>
      <c r="J213" s="89"/>
      <c r="K213" s="89"/>
      <c r="L213" s="89"/>
      <c r="M213" s="89"/>
      <c r="N213" s="90"/>
      <c r="O213" s="98" t="s">
        <v>796</v>
      </c>
      <c r="P213" s="99">
        <v>45503</v>
      </c>
      <c r="Q213" s="77">
        <v>1</v>
      </c>
      <c r="R213" s="77">
        <v>2</v>
      </c>
      <c r="S213" s="77">
        <v>3</v>
      </c>
      <c r="T213" s="77">
        <v>4</v>
      </c>
      <c r="U213" s="77">
        <v>5</v>
      </c>
      <c r="V213" s="100">
        <v>6</v>
      </c>
      <c r="W213" s="100">
        <v>7</v>
      </c>
      <c r="X213" s="77">
        <v>8</v>
      </c>
      <c r="Y213" s="77">
        <v>9</v>
      </c>
      <c r="Z213" s="77">
        <v>10</v>
      </c>
      <c r="AA213" s="77">
        <v>11</v>
      </c>
      <c r="AB213" s="77">
        <v>12</v>
      </c>
      <c r="AC213" s="100">
        <v>13</v>
      </c>
      <c r="AD213" s="100">
        <v>14</v>
      </c>
      <c r="AE213" s="77">
        <v>15</v>
      </c>
      <c r="AF213" s="77">
        <v>16</v>
      </c>
      <c r="AG213" s="77">
        <v>17</v>
      </c>
      <c r="AH213" s="77">
        <v>18</v>
      </c>
      <c r="AI213" s="77">
        <v>19</v>
      </c>
      <c r="AJ213" s="100">
        <v>20</v>
      </c>
      <c r="AK213" s="100">
        <v>21</v>
      </c>
      <c r="AL213" s="77">
        <v>22</v>
      </c>
      <c r="AM213" s="77">
        <v>23</v>
      </c>
      <c r="AN213" s="77">
        <v>24</v>
      </c>
      <c r="AO213" s="77">
        <v>25</v>
      </c>
      <c r="AP213" s="77">
        <v>26</v>
      </c>
      <c r="AQ213" s="100">
        <v>27</v>
      </c>
      <c r="AR213" s="100">
        <v>28</v>
      </c>
      <c r="AS213" s="77">
        <v>29</v>
      </c>
      <c r="AT213" s="79">
        <v>30</v>
      </c>
      <c r="AU213" s="77">
        <v>31</v>
      </c>
      <c r="AV213" s="78"/>
      <c r="AW213" s="8"/>
    </row>
    <row r="214" spans="1:49" s="6" customFormat="1" ht="37" customHeight="1" x14ac:dyDescent="0.25">
      <c r="A214" s="75" t="str">
        <f>VLOOKUP(B214,[1]Apoio!$A:$C,3,FALSE)</f>
        <v>Cessões de Energia (DSP 2300/19) - Liquidação</v>
      </c>
      <c r="B214" s="82" t="s">
        <v>636</v>
      </c>
      <c r="C214" s="86">
        <v>45444</v>
      </c>
      <c r="D214" s="84" t="s">
        <v>84</v>
      </c>
      <c r="E214" s="78" t="s">
        <v>84</v>
      </c>
      <c r="F214" s="89"/>
      <c r="G214" s="89"/>
      <c r="H214" s="89" t="s">
        <v>84</v>
      </c>
      <c r="I214" s="89"/>
      <c r="J214" s="89"/>
      <c r="K214" s="89"/>
      <c r="L214" s="89"/>
      <c r="M214" s="89"/>
      <c r="N214" s="90"/>
      <c r="O214" s="98" t="s">
        <v>796</v>
      </c>
      <c r="P214" s="99">
        <v>45503</v>
      </c>
      <c r="Q214" s="77">
        <v>1</v>
      </c>
      <c r="R214" s="77">
        <v>2</v>
      </c>
      <c r="S214" s="77">
        <v>3</v>
      </c>
      <c r="T214" s="77">
        <v>4</v>
      </c>
      <c r="U214" s="77">
        <v>5</v>
      </c>
      <c r="V214" s="100">
        <v>6</v>
      </c>
      <c r="W214" s="100">
        <v>7</v>
      </c>
      <c r="X214" s="77">
        <v>8</v>
      </c>
      <c r="Y214" s="77">
        <v>9</v>
      </c>
      <c r="Z214" s="77">
        <v>10</v>
      </c>
      <c r="AA214" s="77">
        <v>11</v>
      </c>
      <c r="AB214" s="77">
        <v>12</v>
      </c>
      <c r="AC214" s="100">
        <v>13</v>
      </c>
      <c r="AD214" s="100">
        <v>14</v>
      </c>
      <c r="AE214" s="77">
        <v>15</v>
      </c>
      <c r="AF214" s="77">
        <v>16</v>
      </c>
      <c r="AG214" s="77">
        <v>17</v>
      </c>
      <c r="AH214" s="77">
        <v>18</v>
      </c>
      <c r="AI214" s="77">
        <v>19</v>
      </c>
      <c r="AJ214" s="100">
        <v>20</v>
      </c>
      <c r="AK214" s="100">
        <v>21</v>
      </c>
      <c r="AL214" s="77">
        <v>22</v>
      </c>
      <c r="AM214" s="77">
        <v>23</v>
      </c>
      <c r="AN214" s="77">
        <v>24</v>
      </c>
      <c r="AO214" s="77">
        <v>25</v>
      </c>
      <c r="AP214" s="77">
        <v>26</v>
      </c>
      <c r="AQ214" s="100">
        <v>27</v>
      </c>
      <c r="AR214" s="100">
        <v>28</v>
      </c>
      <c r="AS214" s="77">
        <v>29</v>
      </c>
      <c r="AT214" s="79">
        <v>30</v>
      </c>
      <c r="AU214" s="77">
        <v>31</v>
      </c>
      <c r="AV214" s="78"/>
      <c r="AW214" s="8"/>
    </row>
    <row r="215" spans="1:49" s="6" customFormat="1" ht="37" customHeight="1" x14ac:dyDescent="0.25">
      <c r="A215" s="75" t="str">
        <f>VLOOKUP(B215,[1]Apoio!$A:$C,3,FALSE)</f>
        <v>MCSD EE - Pós-Liquidação</v>
      </c>
      <c r="B215" s="82" t="s">
        <v>665</v>
      </c>
      <c r="C215" s="86">
        <v>45444</v>
      </c>
      <c r="D215" s="84" t="s">
        <v>1019</v>
      </c>
      <c r="E215" s="78" t="s">
        <v>108</v>
      </c>
      <c r="F215" s="89" t="s">
        <v>690</v>
      </c>
      <c r="G215" s="89"/>
      <c r="H215" s="89"/>
      <c r="I215" s="89"/>
      <c r="J215" s="89"/>
      <c r="K215" s="89"/>
      <c r="L215" s="89"/>
      <c r="M215" s="89"/>
      <c r="N215" s="90"/>
      <c r="O215" s="98" t="s">
        <v>796</v>
      </c>
      <c r="P215" s="99">
        <v>45503</v>
      </c>
      <c r="Q215" s="77">
        <v>1</v>
      </c>
      <c r="R215" s="77">
        <v>2</v>
      </c>
      <c r="S215" s="77">
        <v>3</v>
      </c>
      <c r="T215" s="77">
        <v>4</v>
      </c>
      <c r="U215" s="77">
        <v>5</v>
      </c>
      <c r="V215" s="100">
        <v>6</v>
      </c>
      <c r="W215" s="100">
        <v>7</v>
      </c>
      <c r="X215" s="77">
        <v>8</v>
      </c>
      <c r="Y215" s="77">
        <v>9</v>
      </c>
      <c r="Z215" s="77">
        <v>10</v>
      </c>
      <c r="AA215" s="77">
        <v>11</v>
      </c>
      <c r="AB215" s="77">
        <v>12</v>
      </c>
      <c r="AC215" s="100">
        <v>13</v>
      </c>
      <c r="AD215" s="100">
        <v>14</v>
      </c>
      <c r="AE215" s="77">
        <v>15</v>
      </c>
      <c r="AF215" s="77">
        <v>16</v>
      </c>
      <c r="AG215" s="77">
        <v>17</v>
      </c>
      <c r="AH215" s="77">
        <v>18</v>
      </c>
      <c r="AI215" s="77">
        <v>19</v>
      </c>
      <c r="AJ215" s="100">
        <v>20</v>
      </c>
      <c r="AK215" s="100">
        <v>21</v>
      </c>
      <c r="AL215" s="77">
        <v>22</v>
      </c>
      <c r="AM215" s="77">
        <v>23</v>
      </c>
      <c r="AN215" s="77">
        <v>24</v>
      </c>
      <c r="AO215" s="77">
        <v>25</v>
      </c>
      <c r="AP215" s="77">
        <v>26</v>
      </c>
      <c r="AQ215" s="100">
        <v>27</v>
      </c>
      <c r="AR215" s="100">
        <v>28</v>
      </c>
      <c r="AS215" s="77">
        <v>29</v>
      </c>
      <c r="AT215" s="79">
        <v>30</v>
      </c>
      <c r="AU215" s="77">
        <v>31</v>
      </c>
      <c r="AV215" s="78" t="s">
        <v>972</v>
      </c>
      <c r="AW215" s="8"/>
    </row>
    <row r="216" spans="1:49" s="6" customFormat="1" ht="43.5" x14ac:dyDescent="0.25">
      <c r="A216" s="75" t="str">
        <f>VLOOKUP(B216,[1]Apoio!$A:$C,3,FALSE)</f>
        <v>Energia de Reserva - Cessão Eólica</v>
      </c>
      <c r="B216" s="85" t="s">
        <v>396</v>
      </c>
      <c r="C216" s="86">
        <v>45444</v>
      </c>
      <c r="D216" s="84" t="s">
        <v>22</v>
      </c>
      <c r="E216" s="78" t="s">
        <v>792</v>
      </c>
      <c r="F216" s="108" t="s">
        <v>693</v>
      </c>
      <c r="G216" s="89" t="s">
        <v>714</v>
      </c>
      <c r="H216" s="89"/>
      <c r="I216" s="89"/>
      <c r="J216" s="89"/>
      <c r="K216" s="89"/>
      <c r="L216" s="89"/>
      <c r="M216" s="89"/>
      <c r="N216" s="89"/>
      <c r="O216" s="98" t="s">
        <v>796</v>
      </c>
      <c r="P216" s="99">
        <v>45504</v>
      </c>
      <c r="Q216" s="77">
        <v>1</v>
      </c>
      <c r="R216" s="77">
        <v>2</v>
      </c>
      <c r="S216" s="77">
        <v>3</v>
      </c>
      <c r="T216" s="77">
        <v>4</v>
      </c>
      <c r="U216" s="77">
        <v>5</v>
      </c>
      <c r="V216" s="100">
        <v>6</v>
      </c>
      <c r="W216" s="100">
        <v>7</v>
      </c>
      <c r="X216" s="77">
        <v>8</v>
      </c>
      <c r="Y216" s="77">
        <v>9</v>
      </c>
      <c r="Z216" s="77">
        <v>10</v>
      </c>
      <c r="AA216" s="77">
        <v>11</v>
      </c>
      <c r="AB216" s="77">
        <v>12</v>
      </c>
      <c r="AC216" s="100">
        <v>13</v>
      </c>
      <c r="AD216" s="100">
        <v>14</v>
      </c>
      <c r="AE216" s="77">
        <v>15</v>
      </c>
      <c r="AF216" s="77">
        <v>16</v>
      </c>
      <c r="AG216" s="77">
        <v>17</v>
      </c>
      <c r="AH216" s="77">
        <v>18</v>
      </c>
      <c r="AI216" s="77">
        <v>19</v>
      </c>
      <c r="AJ216" s="100">
        <v>20</v>
      </c>
      <c r="AK216" s="100">
        <v>21</v>
      </c>
      <c r="AL216" s="77">
        <v>22</v>
      </c>
      <c r="AM216" s="77">
        <v>23</v>
      </c>
      <c r="AN216" s="77">
        <v>24</v>
      </c>
      <c r="AO216" s="77">
        <v>25</v>
      </c>
      <c r="AP216" s="77">
        <v>26</v>
      </c>
      <c r="AQ216" s="100">
        <v>27</v>
      </c>
      <c r="AR216" s="100">
        <v>28</v>
      </c>
      <c r="AS216" s="77">
        <v>29</v>
      </c>
      <c r="AT216" s="77">
        <v>30</v>
      </c>
      <c r="AU216" s="79">
        <v>31</v>
      </c>
      <c r="AV216" s="97"/>
      <c r="AW216" s="8"/>
    </row>
    <row r="217" spans="1:49" s="6" customFormat="1" ht="44.15" customHeight="1" x14ac:dyDescent="0.25">
      <c r="A217" s="75" t="str">
        <f>VLOOKUP(B217,[1]Apoio!$A:$C,3,FALSE)</f>
        <v>MCSD EN - Pós-Liquidação</v>
      </c>
      <c r="B217" s="109" t="s">
        <v>490</v>
      </c>
      <c r="C217" s="86">
        <v>45444</v>
      </c>
      <c r="D217" s="114" t="s">
        <v>491</v>
      </c>
      <c r="E217" s="111" t="s">
        <v>493</v>
      </c>
      <c r="F217" s="136" t="s">
        <v>494</v>
      </c>
      <c r="G217" s="113" t="s">
        <v>1021</v>
      </c>
      <c r="H217" s="112"/>
      <c r="I217" s="89"/>
      <c r="J217" s="89"/>
      <c r="K217" s="89"/>
      <c r="L217" s="89"/>
      <c r="M217" s="89"/>
      <c r="N217" s="90"/>
      <c r="O217" s="98" t="s">
        <v>796</v>
      </c>
      <c r="P217" s="99">
        <v>45504</v>
      </c>
      <c r="Q217" s="77">
        <v>1</v>
      </c>
      <c r="R217" s="77">
        <v>2</v>
      </c>
      <c r="S217" s="77">
        <v>3</v>
      </c>
      <c r="T217" s="77">
        <v>4</v>
      </c>
      <c r="U217" s="77">
        <v>5</v>
      </c>
      <c r="V217" s="100">
        <v>6</v>
      </c>
      <c r="W217" s="100">
        <v>7</v>
      </c>
      <c r="X217" s="77">
        <v>8</v>
      </c>
      <c r="Y217" s="77">
        <v>9</v>
      </c>
      <c r="Z217" s="77">
        <v>10</v>
      </c>
      <c r="AA217" s="77">
        <v>11</v>
      </c>
      <c r="AB217" s="77">
        <v>12</v>
      </c>
      <c r="AC217" s="100">
        <v>13</v>
      </c>
      <c r="AD217" s="100">
        <v>14</v>
      </c>
      <c r="AE217" s="77">
        <v>15</v>
      </c>
      <c r="AF217" s="77">
        <v>16</v>
      </c>
      <c r="AG217" s="77">
        <v>17</v>
      </c>
      <c r="AH217" s="77">
        <v>18</v>
      </c>
      <c r="AI217" s="77">
        <v>19</v>
      </c>
      <c r="AJ217" s="100">
        <v>20</v>
      </c>
      <c r="AK217" s="100">
        <v>21</v>
      </c>
      <c r="AL217" s="77">
        <v>22</v>
      </c>
      <c r="AM217" s="77">
        <v>23</v>
      </c>
      <c r="AN217" s="77">
        <v>24</v>
      </c>
      <c r="AO217" s="77">
        <v>25</v>
      </c>
      <c r="AP217" s="77">
        <v>26</v>
      </c>
      <c r="AQ217" s="100">
        <v>27</v>
      </c>
      <c r="AR217" s="100">
        <v>28</v>
      </c>
      <c r="AS217" s="77">
        <v>29</v>
      </c>
      <c r="AT217" s="77">
        <v>30</v>
      </c>
      <c r="AU217" s="79">
        <v>31</v>
      </c>
      <c r="AV217" s="97"/>
      <c r="AW217" s="8"/>
    </row>
    <row r="218" spans="1:49" s="6" customFormat="1" ht="45" customHeight="1" x14ac:dyDescent="0.25">
      <c r="A218" s="75" t="str">
        <f>VLOOKUP(B218,[1]Apoio!$A:$C,3,FALSE)</f>
        <v>MCSD EN - Pós-Liquidação</v>
      </c>
      <c r="B218" s="109" t="s">
        <v>593</v>
      </c>
      <c r="C218" s="86">
        <v>45444</v>
      </c>
      <c r="D218" s="114" t="s">
        <v>491</v>
      </c>
      <c r="E218" s="111" t="s">
        <v>84</v>
      </c>
      <c r="F218" s="137"/>
      <c r="G218" s="112"/>
      <c r="H218" s="112" t="s">
        <v>84</v>
      </c>
      <c r="I218" s="89"/>
      <c r="J218" s="89"/>
      <c r="K218" s="89"/>
      <c r="L218" s="89"/>
      <c r="M218" s="89"/>
      <c r="N218" s="90"/>
      <c r="O218" s="98" t="s">
        <v>796</v>
      </c>
      <c r="P218" s="99">
        <v>45504</v>
      </c>
      <c r="Q218" s="77">
        <v>1</v>
      </c>
      <c r="R218" s="77">
        <v>2</v>
      </c>
      <c r="S218" s="77">
        <v>3</v>
      </c>
      <c r="T218" s="77">
        <v>4</v>
      </c>
      <c r="U218" s="77">
        <v>5</v>
      </c>
      <c r="V218" s="100">
        <v>6</v>
      </c>
      <c r="W218" s="100">
        <v>7</v>
      </c>
      <c r="X218" s="77">
        <v>8</v>
      </c>
      <c r="Y218" s="77">
        <v>9</v>
      </c>
      <c r="Z218" s="77">
        <v>10</v>
      </c>
      <c r="AA218" s="77">
        <v>11</v>
      </c>
      <c r="AB218" s="77">
        <v>12</v>
      </c>
      <c r="AC218" s="100">
        <v>13</v>
      </c>
      <c r="AD218" s="100">
        <v>14</v>
      </c>
      <c r="AE218" s="77">
        <v>15</v>
      </c>
      <c r="AF218" s="77">
        <v>16</v>
      </c>
      <c r="AG218" s="77">
        <v>17</v>
      </c>
      <c r="AH218" s="77">
        <v>18</v>
      </c>
      <c r="AI218" s="77">
        <v>19</v>
      </c>
      <c r="AJ218" s="100">
        <v>20</v>
      </c>
      <c r="AK218" s="100">
        <v>21</v>
      </c>
      <c r="AL218" s="77">
        <v>22</v>
      </c>
      <c r="AM218" s="77">
        <v>23</v>
      </c>
      <c r="AN218" s="77">
        <v>24</v>
      </c>
      <c r="AO218" s="77">
        <v>25</v>
      </c>
      <c r="AP218" s="77">
        <v>26</v>
      </c>
      <c r="AQ218" s="100">
        <v>27</v>
      </c>
      <c r="AR218" s="100">
        <v>28</v>
      </c>
      <c r="AS218" s="77">
        <v>29</v>
      </c>
      <c r="AT218" s="77">
        <v>30</v>
      </c>
      <c r="AU218" s="79">
        <v>31</v>
      </c>
      <c r="AV218" s="97"/>
      <c r="AW218" s="8"/>
    </row>
    <row r="219" spans="1:49" s="6" customFormat="1" ht="37" customHeight="1" x14ac:dyDescent="0.25">
      <c r="A219" s="75" t="str">
        <f>VLOOKUP(B219,[1]Apoio!$A:$C,3,FALSE)</f>
        <v>MCSD EN - Resultados</v>
      </c>
      <c r="B219" s="154" t="s">
        <v>845</v>
      </c>
      <c r="C219" s="157" t="s">
        <v>84</v>
      </c>
      <c r="D219" s="96" t="s">
        <v>84</v>
      </c>
      <c r="E219" s="139" t="s">
        <v>495</v>
      </c>
      <c r="F219" s="140" t="s">
        <v>872</v>
      </c>
      <c r="G219" s="142" t="s">
        <v>873</v>
      </c>
      <c r="H219" s="89"/>
      <c r="I219" s="89"/>
      <c r="J219" s="89"/>
      <c r="K219" s="89"/>
      <c r="L219" s="89"/>
      <c r="M219" s="89"/>
      <c r="N219" s="90"/>
      <c r="O219" s="98" t="s">
        <v>796</v>
      </c>
      <c r="P219" s="99">
        <v>45504</v>
      </c>
      <c r="Q219" s="77">
        <v>1</v>
      </c>
      <c r="R219" s="77">
        <v>2</v>
      </c>
      <c r="S219" s="77">
        <v>3</v>
      </c>
      <c r="T219" s="77">
        <v>4</v>
      </c>
      <c r="U219" s="77">
        <v>5</v>
      </c>
      <c r="V219" s="100">
        <v>6</v>
      </c>
      <c r="W219" s="100">
        <v>7</v>
      </c>
      <c r="X219" s="77">
        <v>8</v>
      </c>
      <c r="Y219" s="77">
        <v>9</v>
      </c>
      <c r="Z219" s="77">
        <v>10</v>
      </c>
      <c r="AA219" s="77">
        <v>11</v>
      </c>
      <c r="AB219" s="77">
        <v>12</v>
      </c>
      <c r="AC219" s="100">
        <v>13</v>
      </c>
      <c r="AD219" s="100">
        <v>14</v>
      </c>
      <c r="AE219" s="77">
        <v>15</v>
      </c>
      <c r="AF219" s="77">
        <v>16</v>
      </c>
      <c r="AG219" s="77">
        <v>17</v>
      </c>
      <c r="AH219" s="77">
        <v>18</v>
      </c>
      <c r="AI219" s="77">
        <v>19</v>
      </c>
      <c r="AJ219" s="100">
        <v>20</v>
      </c>
      <c r="AK219" s="100">
        <v>21</v>
      </c>
      <c r="AL219" s="77">
        <v>22</v>
      </c>
      <c r="AM219" s="77">
        <v>23</v>
      </c>
      <c r="AN219" s="77">
        <v>24</v>
      </c>
      <c r="AO219" s="77">
        <v>25</v>
      </c>
      <c r="AP219" s="77">
        <v>26</v>
      </c>
      <c r="AQ219" s="100">
        <v>27</v>
      </c>
      <c r="AR219" s="100">
        <v>28</v>
      </c>
      <c r="AS219" s="77">
        <v>29</v>
      </c>
      <c r="AT219" s="77">
        <v>30</v>
      </c>
      <c r="AU219" s="79">
        <v>31</v>
      </c>
      <c r="AV219" s="78"/>
      <c r="AW219" s="8"/>
    </row>
    <row r="220" spans="1:49" s="6" customFormat="1" ht="71.5" customHeight="1" x14ac:dyDescent="0.25">
      <c r="A220" s="75" t="str">
        <f>VLOOKUP(B220,[1]Apoio!$A:$C,3,FALSE)</f>
        <v>AGP</v>
      </c>
      <c r="B220" s="82" t="s">
        <v>578</v>
      </c>
      <c r="C220" s="86">
        <v>45474</v>
      </c>
      <c r="D220" s="84" t="s">
        <v>372</v>
      </c>
      <c r="E220" s="78" t="s">
        <v>84</v>
      </c>
      <c r="F220" s="88"/>
      <c r="G220" s="89"/>
      <c r="H220" s="89" t="s">
        <v>84</v>
      </c>
      <c r="I220" s="89"/>
      <c r="J220" s="89"/>
      <c r="K220" s="89"/>
      <c r="L220" s="89"/>
      <c r="M220" s="89"/>
      <c r="N220" s="90"/>
      <c r="O220" s="98" t="s">
        <v>796</v>
      </c>
      <c r="P220" s="99">
        <v>45504</v>
      </c>
      <c r="Q220" s="77">
        <v>1</v>
      </c>
      <c r="R220" s="77">
        <v>2</v>
      </c>
      <c r="S220" s="77">
        <v>3</v>
      </c>
      <c r="T220" s="77">
        <v>4</v>
      </c>
      <c r="U220" s="77">
        <v>5</v>
      </c>
      <c r="V220" s="100">
        <v>6</v>
      </c>
      <c r="W220" s="100">
        <v>7</v>
      </c>
      <c r="X220" s="77">
        <v>8</v>
      </c>
      <c r="Y220" s="77">
        <v>9</v>
      </c>
      <c r="Z220" s="77">
        <v>10</v>
      </c>
      <c r="AA220" s="77">
        <v>11</v>
      </c>
      <c r="AB220" s="77">
        <v>12</v>
      </c>
      <c r="AC220" s="100">
        <v>13</v>
      </c>
      <c r="AD220" s="100">
        <v>14</v>
      </c>
      <c r="AE220" s="77">
        <v>15</v>
      </c>
      <c r="AF220" s="77">
        <v>16</v>
      </c>
      <c r="AG220" s="77">
        <v>17</v>
      </c>
      <c r="AH220" s="77">
        <v>18</v>
      </c>
      <c r="AI220" s="77">
        <v>19</v>
      </c>
      <c r="AJ220" s="100">
        <v>20</v>
      </c>
      <c r="AK220" s="100">
        <v>21</v>
      </c>
      <c r="AL220" s="77">
        <v>22</v>
      </c>
      <c r="AM220" s="77">
        <v>23</v>
      </c>
      <c r="AN220" s="77">
        <v>24</v>
      </c>
      <c r="AO220" s="77">
        <v>25</v>
      </c>
      <c r="AP220" s="77">
        <v>26</v>
      </c>
      <c r="AQ220" s="100">
        <v>27</v>
      </c>
      <c r="AR220" s="100">
        <v>28</v>
      </c>
      <c r="AS220" s="77">
        <v>29</v>
      </c>
      <c r="AT220" s="77">
        <v>30</v>
      </c>
      <c r="AU220" s="79">
        <v>31</v>
      </c>
      <c r="AV220" s="78"/>
      <c r="AW220" s="8"/>
    </row>
    <row r="221" spans="1:49" s="21" customFormat="1" ht="15.75" customHeight="1" x14ac:dyDescent="0.25">
      <c r="A221" s="22"/>
      <c r="B221" s="28"/>
      <c r="C221" s="34"/>
      <c r="D221" s="35"/>
      <c r="E221" s="36"/>
      <c r="F221" s="36"/>
      <c r="G221" s="36"/>
      <c r="H221" s="36"/>
      <c r="I221" s="36"/>
      <c r="J221" s="36"/>
      <c r="K221" s="36"/>
      <c r="L221" s="36"/>
      <c r="M221" s="36"/>
      <c r="N221" s="36"/>
      <c r="O221" s="36"/>
      <c r="P221" s="36"/>
      <c r="Q221" s="37"/>
      <c r="R221" s="37"/>
      <c r="S221" s="37"/>
      <c r="T221" s="38"/>
      <c r="U221" s="38"/>
      <c r="V221" s="37"/>
      <c r="W221" s="37"/>
      <c r="X221" s="38"/>
      <c r="Y221" s="37"/>
      <c r="Z221" s="37"/>
      <c r="AA221" s="38"/>
      <c r="AB221" s="38"/>
      <c r="AC221" s="37"/>
      <c r="AD221" s="37"/>
      <c r="AE221" s="37"/>
      <c r="AF221" s="37"/>
      <c r="AG221" s="37"/>
      <c r="AH221" s="37"/>
      <c r="AI221" s="37"/>
      <c r="AJ221" s="37"/>
      <c r="AK221" s="37"/>
      <c r="AL221" s="37"/>
      <c r="AM221" s="37"/>
      <c r="AN221" s="37"/>
      <c r="AO221" s="37"/>
      <c r="AP221" s="37"/>
      <c r="AQ221" s="37"/>
      <c r="AR221" s="37"/>
      <c r="AS221" s="37"/>
      <c r="AT221" s="37"/>
      <c r="AU221" s="37"/>
      <c r="AV221" s="57"/>
    </row>
    <row r="222" spans="1:49" s="3" customFormat="1" ht="16.5" customHeight="1" x14ac:dyDescent="0.25">
      <c r="A222" s="22"/>
      <c r="B222" s="26" t="s">
        <v>405</v>
      </c>
      <c r="C222" s="27"/>
      <c r="D222" s="28"/>
      <c r="E222" s="28"/>
      <c r="F222" s="28"/>
      <c r="G222" s="28"/>
      <c r="H222" s="28"/>
      <c r="I222" s="28"/>
      <c r="J222" s="28"/>
      <c r="K222" s="10"/>
      <c r="L222" s="10"/>
      <c r="M222" s="10"/>
      <c r="N222" s="10"/>
      <c r="O222" s="10"/>
      <c r="P222" s="10"/>
      <c r="Q222" s="23"/>
      <c r="R222" s="23"/>
      <c r="S222" s="23"/>
      <c r="T222" s="10"/>
      <c r="U222" s="10"/>
      <c r="V222" s="10"/>
      <c r="W222" s="23"/>
      <c r="X222" s="23"/>
      <c r="Y222" s="23"/>
      <c r="Z222" s="23"/>
      <c r="AA222" s="10"/>
      <c r="AB222" s="10"/>
      <c r="AC222" s="23"/>
      <c r="AD222" s="23"/>
      <c r="AE222" s="23"/>
      <c r="AF222" s="23"/>
      <c r="AG222" s="23"/>
      <c r="AH222" s="23"/>
      <c r="AI222" s="23"/>
      <c r="AJ222" s="23"/>
      <c r="AK222" s="23"/>
      <c r="AL222" s="23"/>
      <c r="AM222" s="23"/>
      <c r="AN222" s="23"/>
      <c r="AO222" s="23"/>
      <c r="AP222" s="23"/>
      <c r="AQ222" s="23"/>
      <c r="AR222" s="23"/>
      <c r="AS222" s="23"/>
      <c r="AT222" s="23"/>
      <c r="AU222" s="23"/>
      <c r="AV222" s="28"/>
    </row>
    <row r="223" spans="1:49" s="3" customFormat="1" ht="16.5" customHeight="1" x14ac:dyDescent="0.25">
      <c r="A223" s="22"/>
      <c r="B223" s="26"/>
      <c r="C223" s="26"/>
      <c r="D223" s="26"/>
      <c r="E223" s="26"/>
      <c r="F223" s="26"/>
      <c r="G223" s="26"/>
      <c r="H223" s="26"/>
      <c r="I223" s="26"/>
      <c r="J223" s="28"/>
      <c r="K223" s="10"/>
      <c r="L223" s="10"/>
      <c r="M223" s="10"/>
      <c r="N223" s="10"/>
      <c r="O223" s="10"/>
      <c r="P223" s="10"/>
      <c r="Q223" s="23"/>
      <c r="R223" s="23"/>
      <c r="S223" s="23"/>
      <c r="T223" s="10"/>
      <c r="U223" s="10"/>
      <c r="V223" s="10"/>
      <c r="W223" s="23"/>
      <c r="X223" s="23"/>
      <c r="Y223" s="23"/>
      <c r="Z223" s="23"/>
      <c r="AA223" s="10"/>
      <c r="AB223" s="10"/>
      <c r="AC223" s="23"/>
      <c r="AD223" s="23"/>
      <c r="AE223" s="23"/>
      <c r="AF223" s="23"/>
      <c r="AG223" s="23"/>
      <c r="AH223" s="23"/>
      <c r="AI223" s="23"/>
      <c r="AJ223" s="23"/>
      <c r="AK223" s="23"/>
      <c r="AL223" s="23"/>
      <c r="AM223" s="23"/>
      <c r="AN223" s="23"/>
      <c r="AO223" s="23"/>
      <c r="AP223" s="23"/>
      <c r="AQ223" s="23"/>
      <c r="AR223" s="23"/>
      <c r="AS223" s="23"/>
      <c r="AT223" s="23"/>
      <c r="AU223" s="23"/>
      <c r="AV223" s="28"/>
    </row>
    <row r="224" spans="1:49" s="3" customFormat="1" ht="16.5" customHeight="1" x14ac:dyDescent="0.35">
      <c r="A224" s="22"/>
      <c r="B224" s="68" t="s">
        <v>81</v>
      </c>
      <c r="C224" s="69"/>
      <c r="D224" s="26"/>
      <c r="E224" s="30"/>
      <c r="F224" s="26"/>
      <c r="G224" s="26"/>
      <c r="H224" s="26"/>
      <c r="I224" s="26"/>
      <c r="J224" s="28"/>
      <c r="K224" s="10"/>
      <c r="L224" s="10"/>
      <c r="M224" s="10"/>
      <c r="N224" s="10"/>
      <c r="O224" s="10"/>
      <c r="P224" s="10"/>
      <c r="Q224" s="23"/>
      <c r="R224" s="24"/>
      <c r="S224" s="24"/>
      <c r="T224" s="11"/>
      <c r="U224" s="11"/>
      <c r="V224" s="11"/>
      <c r="W224" s="23"/>
      <c r="X224" s="23"/>
      <c r="Y224" s="24"/>
      <c r="Z224" s="24"/>
      <c r="AA224" s="11"/>
      <c r="AB224" s="11"/>
      <c r="AC224" s="24"/>
      <c r="AD224" s="24"/>
      <c r="AE224" s="24"/>
      <c r="AF224" s="24"/>
      <c r="AG224" s="24"/>
      <c r="AH224" s="24"/>
      <c r="AI224" s="24"/>
      <c r="AJ224" s="24"/>
      <c r="AK224" s="24"/>
      <c r="AL224" s="24"/>
      <c r="AM224" s="24"/>
      <c r="AN224" s="24"/>
      <c r="AO224" s="24"/>
      <c r="AP224" s="24"/>
      <c r="AQ224" s="24"/>
      <c r="AR224" s="24"/>
      <c r="AS224" s="24"/>
      <c r="AT224" s="24"/>
      <c r="AU224" s="24"/>
      <c r="AV224" s="28"/>
    </row>
    <row r="225" spans="1:49" s="3" customFormat="1" ht="16.5" customHeight="1" x14ac:dyDescent="0.35">
      <c r="A225" s="22"/>
      <c r="B225" s="48" t="s">
        <v>603</v>
      </c>
      <c r="C225" s="26"/>
      <c r="D225" s="26"/>
      <c r="E225" s="29" t="s">
        <v>604</v>
      </c>
      <c r="F225" s="30"/>
      <c r="G225" s="26"/>
      <c r="H225" s="26"/>
      <c r="I225" s="26"/>
      <c r="J225" s="28"/>
      <c r="K225" s="10"/>
      <c r="L225" s="10"/>
      <c r="M225" s="25"/>
      <c r="N225" s="11"/>
      <c r="O225" s="11"/>
      <c r="P225" s="11"/>
      <c r="Q225" s="23"/>
      <c r="R225" s="24"/>
      <c r="S225" s="24"/>
      <c r="T225" s="11"/>
      <c r="U225" s="11"/>
      <c r="V225" s="11"/>
      <c r="W225" s="23"/>
      <c r="X225" s="23"/>
      <c r="Y225" s="24"/>
      <c r="Z225" s="24"/>
      <c r="AA225" s="11"/>
      <c r="AB225" s="11"/>
      <c r="AC225" s="24"/>
      <c r="AD225" s="24"/>
      <c r="AE225" s="24"/>
      <c r="AF225" s="24"/>
      <c r="AG225" s="24"/>
      <c r="AH225" s="24"/>
      <c r="AI225" s="24"/>
      <c r="AJ225" s="24"/>
      <c r="AK225" s="24"/>
      <c r="AL225" s="24"/>
      <c r="AM225" s="24"/>
      <c r="AN225" s="24"/>
      <c r="AO225" s="24"/>
      <c r="AP225" s="24"/>
      <c r="AQ225" s="24"/>
      <c r="AR225" s="24"/>
      <c r="AS225" s="24"/>
      <c r="AT225" s="24"/>
      <c r="AU225" s="24"/>
      <c r="AV225" s="28"/>
    </row>
    <row r="226" spans="1:49" x14ac:dyDescent="0.35">
      <c r="A226" s="22"/>
      <c r="B226" s="70" t="s">
        <v>605</v>
      </c>
      <c r="C226" s="31"/>
      <c r="D226" s="26"/>
      <c r="E226" s="48" t="s">
        <v>630</v>
      </c>
      <c r="F226" s="30"/>
      <c r="G226" s="26"/>
      <c r="H226" s="26"/>
      <c r="I226" s="26"/>
      <c r="J226" s="28"/>
      <c r="K226" s="10"/>
      <c r="L226" s="10"/>
      <c r="M226" s="11"/>
      <c r="N226" s="11"/>
      <c r="O226" s="11"/>
      <c r="P226" s="11"/>
      <c r="Q226" s="24"/>
      <c r="W226" s="24"/>
      <c r="X226" s="24"/>
      <c r="AV226" s="26"/>
    </row>
    <row r="227" spans="1:49" x14ac:dyDescent="0.35">
      <c r="A227" s="22"/>
      <c r="B227" s="26" t="s">
        <v>606</v>
      </c>
      <c r="C227" s="32"/>
      <c r="D227" s="32"/>
      <c r="E227" s="49" t="s">
        <v>631</v>
      </c>
      <c r="F227" s="30"/>
      <c r="G227" s="26"/>
      <c r="H227" s="26"/>
      <c r="I227" s="26"/>
      <c r="J227" s="28"/>
      <c r="M227" s="1"/>
      <c r="N227" s="9"/>
      <c r="O227" s="9"/>
      <c r="P227" s="9"/>
      <c r="Q227" s="24"/>
      <c r="R227" s="24"/>
      <c r="S227" s="24"/>
      <c r="T227" s="11"/>
      <c r="U227" s="11"/>
      <c r="V227" s="11"/>
      <c r="W227" s="24"/>
      <c r="X227" s="24"/>
      <c r="Y227" s="24"/>
      <c r="Z227" s="24"/>
      <c r="AA227" s="11"/>
      <c r="AB227" s="11"/>
      <c r="AC227" s="24"/>
      <c r="AD227" s="24"/>
      <c r="AE227" s="24"/>
      <c r="AF227" s="24"/>
      <c r="AG227" s="24"/>
      <c r="AH227" s="24"/>
      <c r="AI227" s="24"/>
      <c r="AJ227" s="24"/>
      <c r="AK227" s="24"/>
      <c r="AL227" s="24"/>
      <c r="AM227" s="24"/>
      <c r="AN227" s="24"/>
      <c r="AO227" s="24"/>
      <c r="AP227" s="24"/>
      <c r="AQ227" s="24"/>
      <c r="AR227" s="24"/>
      <c r="AS227" s="24"/>
      <c r="AT227" s="24"/>
      <c r="AU227" s="24"/>
      <c r="AV227" s="26"/>
    </row>
    <row r="228" spans="1:49" x14ac:dyDescent="0.35">
      <c r="A228" s="22"/>
      <c r="B228" s="32" t="s">
        <v>608</v>
      </c>
      <c r="C228"/>
      <c r="D228" s="32"/>
      <c r="E228" s="33" t="s">
        <v>607</v>
      </c>
      <c r="F228"/>
      <c r="G228" s="32"/>
      <c r="H228" s="32"/>
      <c r="I228" s="32"/>
      <c r="J228" s="32"/>
      <c r="AV228" s="58"/>
    </row>
    <row r="229" spans="1:49" s="9" customFormat="1" x14ac:dyDescent="0.35">
      <c r="A229" s="22"/>
      <c r="B229" s="26" t="s">
        <v>610</v>
      </c>
      <c r="C229" s="50"/>
      <c r="D229" s="51"/>
      <c r="E229" s="26" t="s">
        <v>609</v>
      </c>
      <c r="F229"/>
      <c r="G229" s="32"/>
      <c r="H229" s="32"/>
      <c r="I229" s="32"/>
      <c r="J229" s="32"/>
      <c r="K229" s="13"/>
      <c r="L229" s="13"/>
      <c r="M229" s="13"/>
      <c r="N229" s="13"/>
      <c r="O229" s="13"/>
      <c r="P229" s="13"/>
      <c r="AV229" s="59"/>
      <c r="AW229" s="3"/>
    </row>
    <row r="230" spans="1:49" s="9" customFormat="1" x14ac:dyDescent="0.35">
      <c r="A230" s="22"/>
      <c r="B230" s="50" t="s">
        <v>1044</v>
      </c>
      <c r="C230" s="71"/>
      <c r="D230" s="13"/>
      <c r="E230" t="s">
        <v>611</v>
      </c>
      <c r="F230" s="51"/>
      <c r="G230" s="51"/>
      <c r="H230" s="51"/>
      <c r="I230" s="51"/>
      <c r="J230" s="51"/>
      <c r="K230" s="13"/>
      <c r="L230" s="13"/>
      <c r="M230" s="13"/>
      <c r="N230" s="13"/>
      <c r="O230" s="13"/>
      <c r="P230" s="13"/>
      <c r="AV230" s="59"/>
      <c r="AW230" s="3"/>
    </row>
    <row r="231" spans="1:49" s="9" customFormat="1" x14ac:dyDescent="0.35">
      <c r="A231" s="22"/>
      <c r="B231" s="72"/>
      <c r="C231" s="72"/>
      <c r="D231" s="2"/>
      <c r="E231" s="2"/>
      <c r="F231" s="2"/>
      <c r="G231" s="2"/>
      <c r="H231" s="2"/>
      <c r="I231" s="2"/>
      <c r="J231" s="2"/>
      <c r="K231" s="2"/>
      <c r="L231" s="2"/>
      <c r="M231" s="2"/>
      <c r="N231" s="2"/>
      <c r="O231" s="2"/>
      <c r="P231" s="2"/>
      <c r="AV231" s="59"/>
      <c r="AW231" s="3"/>
    </row>
    <row r="232" spans="1:49" s="9" customFormat="1" x14ac:dyDescent="0.35">
      <c r="A232" s="22"/>
      <c r="B232" s="12"/>
      <c r="C232" s="12"/>
      <c r="D232" s="2"/>
      <c r="E232" s="12"/>
      <c r="F232" s="2"/>
      <c r="G232" s="2"/>
      <c r="H232" s="2"/>
      <c r="I232" s="2"/>
      <c r="J232" s="2"/>
      <c r="K232" s="2"/>
      <c r="L232" s="2"/>
      <c r="M232" s="2"/>
      <c r="N232" s="2"/>
      <c r="O232" s="2"/>
      <c r="P232" s="2"/>
      <c r="AV232" s="59"/>
      <c r="AW232" s="3"/>
    </row>
    <row r="233" spans="1:49" s="9" customFormat="1" x14ac:dyDescent="0.35">
      <c r="B233" s="12"/>
      <c r="C233" s="12"/>
      <c r="D233" s="2"/>
      <c r="E233" s="12"/>
      <c r="F233" s="2"/>
      <c r="G233" s="2"/>
      <c r="H233" s="2"/>
      <c r="I233" s="2"/>
      <c r="J233" s="2"/>
      <c r="K233" s="2"/>
      <c r="L233" s="2"/>
      <c r="M233" s="2"/>
      <c r="N233" s="2"/>
      <c r="O233" s="2"/>
      <c r="P233" s="2"/>
      <c r="AV233" s="59"/>
      <c r="AW233" s="3"/>
    </row>
    <row r="234" spans="1:49" s="9" customFormat="1" x14ac:dyDescent="0.35">
      <c r="B234" s="1"/>
      <c r="C234" s="1"/>
      <c r="D234" s="2"/>
      <c r="E234" s="2"/>
      <c r="F234" s="2"/>
      <c r="G234" s="2"/>
      <c r="H234" s="2"/>
      <c r="I234" s="2"/>
      <c r="J234" s="2"/>
      <c r="K234" s="2"/>
      <c r="L234" s="2"/>
      <c r="M234" s="2"/>
      <c r="N234" s="2"/>
      <c r="O234" s="2"/>
      <c r="P234" s="2"/>
      <c r="AV234" s="59"/>
      <c r="AW234" s="3"/>
    </row>
    <row r="235" spans="1:49" s="9" customFormat="1" x14ac:dyDescent="0.35">
      <c r="B235" s="1"/>
      <c r="C235" s="1"/>
      <c r="D235" s="2"/>
      <c r="E235" s="2"/>
      <c r="F235" s="2"/>
      <c r="G235" s="2"/>
      <c r="H235" s="2"/>
      <c r="I235" s="2"/>
      <c r="J235" s="2"/>
      <c r="K235" s="2"/>
      <c r="L235" s="2"/>
      <c r="M235" s="2"/>
      <c r="N235" s="2"/>
      <c r="O235" s="2"/>
      <c r="P235" s="2"/>
      <c r="AV235" s="59"/>
      <c r="AW235" s="3"/>
    </row>
    <row r="236" spans="1:49" s="9" customFormat="1" x14ac:dyDescent="0.35">
      <c r="B236" s="1"/>
      <c r="C236" s="1"/>
      <c r="D236" s="2"/>
      <c r="E236" s="2"/>
      <c r="F236" s="2"/>
      <c r="G236" s="2"/>
      <c r="H236" s="2"/>
      <c r="I236" s="2"/>
      <c r="J236" s="2"/>
      <c r="K236" s="2"/>
      <c r="L236" s="2"/>
      <c r="M236" s="2"/>
      <c r="N236" s="2"/>
      <c r="O236" s="2"/>
      <c r="P236" s="2"/>
      <c r="AV236" s="59"/>
      <c r="AW236" s="3"/>
    </row>
    <row r="237" spans="1:49" x14ac:dyDescent="0.35">
      <c r="A237" s="9"/>
      <c r="B237" s="1"/>
      <c r="C237" s="1"/>
    </row>
  </sheetData>
  <sheetProtection algorithmName="SHA-512" hashValue="tNhSVWPTihGx2N8DDIC1CK1HQxhDWDfrcKsTXPUBmw17277JujQ50EppLTnhis5CJYnOnY9tuVqf8WHuipfMeA==" saltValue="1VOctXIG2zARom5QXolCeQ==" spinCount="100000" sheet="1" autoFilter="0"/>
  <autoFilter ref="A3:E220" xr:uid="{00000000-0009-0000-0000-000005000000}"/>
  <mergeCells count="432">
    <mergeCell ref="A1:AV1"/>
    <mergeCell ref="A2:AV2"/>
    <mergeCell ref="F3:N3"/>
    <mergeCell ref="B5:B18"/>
    <mergeCell ref="Q5:Q18"/>
    <mergeCell ref="R5:R18"/>
    <mergeCell ref="S5:S18"/>
    <mergeCell ref="T5:T18"/>
    <mergeCell ref="U5:U18"/>
    <mergeCell ref="V5:V18"/>
    <mergeCell ref="AE5:AE18"/>
    <mergeCell ref="AF5:AF18"/>
    <mergeCell ref="AG5:AG18"/>
    <mergeCell ref="AH5:AH18"/>
    <mergeCell ref="W5:W18"/>
    <mergeCell ref="X5:X18"/>
    <mergeCell ref="Y5:Y18"/>
    <mergeCell ref="Z5:Z18"/>
    <mergeCell ref="AA5:AA18"/>
    <mergeCell ref="AB5:AB18"/>
    <mergeCell ref="AU5:AU18"/>
    <mergeCell ref="AV5:AV18"/>
    <mergeCell ref="AP5:AP18"/>
    <mergeCell ref="AQ5:AQ18"/>
    <mergeCell ref="B22:B24"/>
    <mergeCell ref="Q22:Q24"/>
    <mergeCell ref="R22:R24"/>
    <mergeCell ref="S22:S24"/>
    <mergeCell ref="T22:T24"/>
    <mergeCell ref="U22:U24"/>
    <mergeCell ref="V22:V24"/>
    <mergeCell ref="W22:W24"/>
    <mergeCell ref="AO5:AO18"/>
    <mergeCell ref="AC5:AC18"/>
    <mergeCell ref="AD5:AD18"/>
    <mergeCell ref="AF22:AF24"/>
    <mergeCell ref="AG22:AG24"/>
    <mergeCell ref="AH22:AH24"/>
    <mergeCell ref="AI22:AI24"/>
    <mergeCell ref="X22:X24"/>
    <mergeCell ref="Y22:Y24"/>
    <mergeCell ref="Z22:Z24"/>
    <mergeCell ref="AA22:AA24"/>
    <mergeCell ref="AB22:AB24"/>
    <mergeCell ref="AC22:AC24"/>
    <mergeCell ref="AR5:AR18"/>
    <mergeCell ref="AS5:AS18"/>
    <mergeCell ref="AT5:AT18"/>
    <mergeCell ref="AI5:AI18"/>
    <mergeCell ref="AJ5:AJ18"/>
    <mergeCell ref="AK5:AK18"/>
    <mergeCell ref="AL5:AL18"/>
    <mergeCell ref="AM5:AM18"/>
    <mergeCell ref="AN5:AN18"/>
    <mergeCell ref="AV22:AV24"/>
    <mergeCell ref="B32:B34"/>
    <mergeCell ref="Q32:Q34"/>
    <mergeCell ref="R32:R34"/>
    <mergeCell ref="S32:S34"/>
    <mergeCell ref="T32:T34"/>
    <mergeCell ref="U32:U34"/>
    <mergeCell ref="V32:V34"/>
    <mergeCell ref="W32:W34"/>
    <mergeCell ref="X32:X34"/>
    <mergeCell ref="AP22:AP24"/>
    <mergeCell ref="AQ22:AQ24"/>
    <mergeCell ref="AR22:AR24"/>
    <mergeCell ref="AS22:AS24"/>
    <mergeCell ref="AT22:AT24"/>
    <mergeCell ref="AU22:AU24"/>
    <mergeCell ref="AJ22:AJ24"/>
    <mergeCell ref="AK22:AK24"/>
    <mergeCell ref="AL22:AL24"/>
    <mergeCell ref="AM22:AM24"/>
    <mergeCell ref="AN22:AN24"/>
    <mergeCell ref="AO22:AO24"/>
    <mergeCell ref="AD22:AD24"/>
    <mergeCell ref="AE22:AE24"/>
    <mergeCell ref="AT32:AT34"/>
    <mergeCell ref="AU32:AU34"/>
    <mergeCell ref="AV32:AV34"/>
    <mergeCell ref="AK32:AK34"/>
    <mergeCell ref="AL32:AL34"/>
    <mergeCell ref="AM32:AM34"/>
    <mergeCell ref="AN32:AN34"/>
    <mergeCell ref="AO32:AO34"/>
    <mergeCell ref="AP32:AP34"/>
    <mergeCell ref="B46:B48"/>
    <mergeCell ref="Q46:Q48"/>
    <mergeCell ref="R46:R48"/>
    <mergeCell ref="S46:S48"/>
    <mergeCell ref="T46:T48"/>
    <mergeCell ref="U46:U48"/>
    <mergeCell ref="AQ32:AQ34"/>
    <mergeCell ref="AR32:AR34"/>
    <mergeCell ref="AS32:AS34"/>
    <mergeCell ref="AE32:AE34"/>
    <mergeCell ref="AF32:AF34"/>
    <mergeCell ref="AG32:AG34"/>
    <mergeCell ref="AH32:AH34"/>
    <mergeCell ref="AI32:AI34"/>
    <mergeCell ref="AJ32:AJ34"/>
    <mergeCell ref="Y32:Y34"/>
    <mergeCell ref="Z32:Z34"/>
    <mergeCell ref="AA32:AA34"/>
    <mergeCell ref="AB32:AB34"/>
    <mergeCell ref="AC32:AC34"/>
    <mergeCell ref="AD32:AD34"/>
    <mergeCell ref="AD46:AD48"/>
    <mergeCell ref="AE46:AE48"/>
    <mergeCell ref="AF46:AF48"/>
    <mergeCell ref="AG46:AG48"/>
    <mergeCell ref="V46:V48"/>
    <mergeCell ref="W46:W48"/>
    <mergeCell ref="X46:X48"/>
    <mergeCell ref="Y46:Y48"/>
    <mergeCell ref="Z46:Z48"/>
    <mergeCell ref="AA46:AA48"/>
    <mergeCell ref="AT46:AT48"/>
    <mergeCell ref="AU46:AU48"/>
    <mergeCell ref="AV46:AV48"/>
    <mergeCell ref="B62:B64"/>
    <mergeCell ref="Q62:Q64"/>
    <mergeCell ref="R62:R64"/>
    <mergeCell ref="S62:S64"/>
    <mergeCell ref="T62:T64"/>
    <mergeCell ref="U62:U64"/>
    <mergeCell ref="V62:V64"/>
    <mergeCell ref="AN46:AN48"/>
    <mergeCell ref="AO46:AO48"/>
    <mergeCell ref="AP46:AP48"/>
    <mergeCell ref="AQ46:AQ48"/>
    <mergeCell ref="AR46:AR48"/>
    <mergeCell ref="AS46:AS48"/>
    <mergeCell ref="AH46:AH48"/>
    <mergeCell ref="AI46:AI48"/>
    <mergeCell ref="AJ46:AJ48"/>
    <mergeCell ref="AK46:AK48"/>
    <mergeCell ref="AL46:AL48"/>
    <mergeCell ref="AM46:AM48"/>
    <mergeCell ref="AB46:AB48"/>
    <mergeCell ref="AC46:AC48"/>
    <mergeCell ref="AE62:AE64"/>
    <mergeCell ref="AF62:AF64"/>
    <mergeCell ref="AG62:AG64"/>
    <mergeCell ref="AH62:AH64"/>
    <mergeCell ref="W62:W64"/>
    <mergeCell ref="X62:X64"/>
    <mergeCell ref="Y62:Y64"/>
    <mergeCell ref="Z62:Z64"/>
    <mergeCell ref="AA62:AA64"/>
    <mergeCell ref="AB62:AB64"/>
    <mergeCell ref="AU62:AU64"/>
    <mergeCell ref="AV62:AV64"/>
    <mergeCell ref="B90:B92"/>
    <mergeCell ref="Q90:Q92"/>
    <mergeCell ref="R90:R92"/>
    <mergeCell ref="S90:S92"/>
    <mergeCell ref="T90:T92"/>
    <mergeCell ref="U90:U92"/>
    <mergeCell ref="V90:V92"/>
    <mergeCell ref="W90:W92"/>
    <mergeCell ref="AO62:AO64"/>
    <mergeCell ref="AP62:AP64"/>
    <mergeCell ref="AQ62:AQ64"/>
    <mergeCell ref="AR62:AR64"/>
    <mergeCell ref="AS62:AS64"/>
    <mergeCell ref="AT62:AT64"/>
    <mergeCell ref="AI62:AI64"/>
    <mergeCell ref="AJ62:AJ64"/>
    <mergeCell ref="AK62:AK64"/>
    <mergeCell ref="AL62:AL64"/>
    <mergeCell ref="AM62:AM64"/>
    <mergeCell ref="AN62:AN64"/>
    <mergeCell ref="AC62:AC64"/>
    <mergeCell ref="AD62:AD64"/>
    <mergeCell ref="AF90:AF92"/>
    <mergeCell ref="AG90:AG92"/>
    <mergeCell ref="AH90:AH92"/>
    <mergeCell ref="AI90:AI92"/>
    <mergeCell ref="X90:X92"/>
    <mergeCell ref="Y90:Y92"/>
    <mergeCell ref="Z90:Z92"/>
    <mergeCell ref="AA90:AA92"/>
    <mergeCell ref="AB90:AB92"/>
    <mergeCell ref="AC90:AC92"/>
    <mergeCell ref="AV90:AV92"/>
    <mergeCell ref="B103:B105"/>
    <mergeCell ref="Q103:Q105"/>
    <mergeCell ref="R103:R105"/>
    <mergeCell ref="S103:S105"/>
    <mergeCell ref="T103:T105"/>
    <mergeCell ref="U103:U105"/>
    <mergeCell ref="V103:V105"/>
    <mergeCell ref="W103:W105"/>
    <mergeCell ref="X103:X105"/>
    <mergeCell ref="AP90:AP92"/>
    <mergeCell ref="AQ90:AQ92"/>
    <mergeCell ref="AR90:AR92"/>
    <mergeCell ref="AS90:AS92"/>
    <mergeCell ref="AT90:AT92"/>
    <mergeCell ref="AU90:AU92"/>
    <mergeCell ref="AJ90:AJ92"/>
    <mergeCell ref="AK90:AK92"/>
    <mergeCell ref="AL90:AL92"/>
    <mergeCell ref="AM90:AM92"/>
    <mergeCell ref="AN90:AN92"/>
    <mergeCell ref="AO90:AO92"/>
    <mergeCell ref="AD90:AD92"/>
    <mergeCell ref="AE90:AE92"/>
    <mergeCell ref="AT103:AT105"/>
    <mergeCell ref="AU103:AU105"/>
    <mergeCell ref="AV103:AV105"/>
    <mergeCell ref="AK103:AK105"/>
    <mergeCell ref="AL103:AL105"/>
    <mergeCell ref="AM103:AM105"/>
    <mergeCell ref="AN103:AN105"/>
    <mergeCell ref="AO103:AO105"/>
    <mergeCell ref="AP103:AP105"/>
    <mergeCell ref="B118:B120"/>
    <mergeCell ref="Q118:Q120"/>
    <mergeCell ref="R118:R120"/>
    <mergeCell ref="S118:S120"/>
    <mergeCell ref="T118:T120"/>
    <mergeCell ref="U118:U120"/>
    <mergeCell ref="AQ103:AQ105"/>
    <mergeCell ref="AR103:AR105"/>
    <mergeCell ref="AS103:AS105"/>
    <mergeCell ref="AE103:AE105"/>
    <mergeCell ref="AF103:AF105"/>
    <mergeCell ref="AG103:AG105"/>
    <mergeCell ref="AH103:AH105"/>
    <mergeCell ref="AI103:AI105"/>
    <mergeCell ref="AJ103:AJ105"/>
    <mergeCell ref="Y103:Y105"/>
    <mergeCell ref="Z103:Z105"/>
    <mergeCell ref="AA103:AA105"/>
    <mergeCell ref="AB103:AB105"/>
    <mergeCell ref="AC103:AC105"/>
    <mergeCell ref="AD103:AD105"/>
    <mergeCell ref="AD118:AD120"/>
    <mergeCell ref="AE118:AE120"/>
    <mergeCell ref="AF118:AF120"/>
    <mergeCell ref="AG118:AG120"/>
    <mergeCell ref="V118:V120"/>
    <mergeCell ref="W118:W120"/>
    <mergeCell ref="X118:X120"/>
    <mergeCell ref="Y118:Y120"/>
    <mergeCell ref="Z118:Z120"/>
    <mergeCell ref="AA118:AA120"/>
    <mergeCell ref="AT118:AT120"/>
    <mergeCell ref="AU118:AU120"/>
    <mergeCell ref="AV118:AV120"/>
    <mergeCell ref="B123:B124"/>
    <mergeCell ref="Q123:Q124"/>
    <mergeCell ref="R123:R124"/>
    <mergeCell ref="S123:S124"/>
    <mergeCell ref="T123:T124"/>
    <mergeCell ref="U123:U124"/>
    <mergeCell ref="V123:V124"/>
    <mergeCell ref="AN118:AN120"/>
    <mergeCell ref="AO118:AO120"/>
    <mergeCell ref="AP118:AP120"/>
    <mergeCell ref="AQ118:AQ120"/>
    <mergeCell ref="AR118:AR120"/>
    <mergeCell ref="AS118:AS120"/>
    <mergeCell ref="AH118:AH120"/>
    <mergeCell ref="AI118:AI120"/>
    <mergeCell ref="AJ118:AJ120"/>
    <mergeCell ref="AK118:AK120"/>
    <mergeCell ref="AL118:AL120"/>
    <mergeCell ref="AM118:AM120"/>
    <mergeCell ref="AB118:AB120"/>
    <mergeCell ref="AC118:AC120"/>
    <mergeCell ref="AE123:AE124"/>
    <mergeCell ref="AF123:AF124"/>
    <mergeCell ref="AG123:AG124"/>
    <mergeCell ref="AH123:AH124"/>
    <mergeCell ref="W123:W124"/>
    <mergeCell ref="X123:X124"/>
    <mergeCell ref="Y123:Y124"/>
    <mergeCell ref="Z123:Z124"/>
    <mergeCell ref="AA123:AA124"/>
    <mergeCell ref="AB123:AB124"/>
    <mergeCell ref="AU123:AU124"/>
    <mergeCell ref="AV123:AV124"/>
    <mergeCell ref="B130:B142"/>
    <mergeCell ref="Q130:Q142"/>
    <mergeCell ref="R130:R142"/>
    <mergeCell ref="S130:S142"/>
    <mergeCell ref="T130:T142"/>
    <mergeCell ref="U130:U142"/>
    <mergeCell ref="V130:V142"/>
    <mergeCell ref="W130:W142"/>
    <mergeCell ref="AO123:AO124"/>
    <mergeCell ref="AP123:AP124"/>
    <mergeCell ref="AQ123:AQ124"/>
    <mergeCell ref="AR123:AR124"/>
    <mergeCell ref="AS123:AS124"/>
    <mergeCell ref="AT123:AT124"/>
    <mergeCell ref="AI123:AI124"/>
    <mergeCell ref="AJ123:AJ124"/>
    <mergeCell ref="AK123:AK124"/>
    <mergeCell ref="AL123:AL124"/>
    <mergeCell ref="AM123:AM124"/>
    <mergeCell ref="AN123:AN124"/>
    <mergeCell ref="AC123:AC124"/>
    <mergeCell ref="AD123:AD124"/>
    <mergeCell ref="AF130:AF142"/>
    <mergeCell ref="AG130:AG142"/>
    <mergeCell ref="AH130:AH142"/>
    <mergeCell ref="AI130:AI142"/>
    <mergeCell ref="X130:X142"/>
    <mergeCell ref="Y130:Y142"/>
    <mergeCell ref="Z130:Z142"/>
    <mergeCell ref="AA130:AA142"/>
    <mergeCell ref="AB130:AB142"/>
    <mergeCell ref="AC130:AC142"/>
    <mergeCell ref="AV130:AV142"/>
    <mergeCell ref="B166:B168"/>
    <mergeCell ref="Q166:Q168"/>
    <mergeCell ref="R166:R168"/>
    <mergeCell ref="S166:S168"/>
    <mergeCell ref="T166:T168"/>
    <mergeCell ref="U166:U168"/>
    <mergeCell ref="V166:V168"/>
    <mergeCell ref="W166:W168"/>
    <mergeCell ref="X166:X168"/>
    <mergeCell ref="AP130:AP142"/>
    <mergeCell ref="AQ130:AQ142"/>
    <mergeCell ref="AR130:AR142"/>
    <mergeCell ref="AS130:AS142"/>
    <mergeCell ref="AT130:AT142"/>
    <mergeCell ref="AU130:AU142"/>
    <mergeCell ref="AJ130:AJ142"/>
    <mergeCell ref="AK130:AK142"/>
    <mergeCell ref="AL130:AL142"/>
    <mergeCell ref="AM130:AM142"/>
    <mergeCell ref="AN130:AN142"/>
    <mergeCell ref="AO130:AO142"/>
    <mergeCell ref="AD130:AD142"/>
    <mergeCell ref="AE130:AE142"/>
    <mergeCell ref="AT166:AT168"/>
    <mergeCell ref="AU166:AU168"/>
    <mergeCell ref="AV166:AV168"/>
    <mergeCell ref="AK166:AK168"/>
    <mergeCell ref="AL166:AL168"/>
    <mergeCell ref="AM166:AM168"/>
    <mergeCell ref="AN166:AN168"/>
    <mergeCell ref="AO166:AO168"/>
    <mergeCell ref="AP166:AP168"/>
    <mergeCell ref="B191:B204"/>
    <mergeCell ref="Q191:Q204"/>
    <mergeCell ref="R191:R204"/>
    <mergeCell ref="S191:S204"/>
    <mergeCell ref="T191:T204"/>
    <mergeCell ref="U191:U204"/>
    <mergeCell ref="AQ166:AQ168"/>
    <mergeCell ref="AR166:AR168"/>
    <mergeCell ref="AS166:AS168"/>
    <mergeCell ref="AE166:AE168"/>
    <mergeCell ref="AF166:AF168"/>
    <mergeCell ref="AG166:AG168"/>
    <mergeCell ref="AH166:AH168"/>
    <mergeCell ref="AI166:AI168"/>
    <mergeCell ref="AJ166:AJ168"/>
    <mergeCell ref="Y166:Y168"/>
    <mergeCell ref="Z166:Z168"/>
    <mergeCell ref="AA166:AA168"/>
    <mergeCell ref="AB166:AB168"/>
    <mergeCell ref="AC166:AC168"/>
    <mergeCell ref="AD166:AD168"/>
    <mergeCell ref="AD191:AD204"/>
    <mergeCell ref="AE191:AE204"/>
    <mergeCell ref="AF191:AF204"/>
    <mergeCell ref="AG191:AG204"/>
    <mergeCell ref="V191:V204"/>
    <mergeCell ref="W191:W204"/>
    <mergeCell ref="X191:X204"/>
    <mergeCell ref="Y191:Y204"/>
    <mergeCell ref="Z191:Z204"/>
    <mergeCell ref="AA191:AA204"/>
    <mergeCell ref="AT191:AT204"/>
    <mergeCell ref="AU191:AU204"/>
    <mergeCell ref="AV191:AV204"/>
    <mergeCell ref="B207:B209"/>
    <mergeCell ref="Q207:Q209"/>
    <mergeCell ref="R207:R209"/>
    <mergeCell ref="S207:S209"/>
    <mergeCell ref="T207:T209"/>
    <mergeCell ref="U207:U209"/>
    <mergeCell ref="V207:V209"/>
    <mergeCell ref="AN191:AN204"/>
    <mergeCell ref="AO191:AO204"/>
    <mergeCell ref="AP191:AP204"/>
    <mergeCell ref="AQ191:AQ204"/>
    <mergeCell ref="AR191:AR204"/>
    <mergeCell ref="AS191:AS204"/>
    <mergeCell ref="AH191:AH204"/>
    <mergeCell ref="AI191:AI204"/>
    <mergeCell ref="AJ191:AJ204"/>
    <mergeCell ref="AK191:AK204"/>
    <mergeCell ref="AL191:AL204"/>
    <mergeCell ref="AM191:AM204"/>
    <mergeCell ref="AB191:AB204"/>
    <mergeCell ref="AC191:AC204"/>
    <mergeCell ref="AC207:AC209"/>
    <mergeCell ref="AD207:AD209"/>
    <mergeCell ref="AE207:AE209"/>
    <mergeCell ref="AF207:AF209"/>
    <mergeCell ref="AG207:AG209"/>
    <mergeCell ref="AH207:AH209"/>
    <mergeCell ref="W207:W209"/>
    <mergeCell ref="X207:X209"/>
    <mergeCell ref="Y207:Y209"/>
    <mergeCell ref="Z207:Z209"/>
    <mergeCell ref="AA207:AA209"/>
    <mergeCell ref="AB207:AB209"/>
    <mergeCell ref="AU207:AU209"/>
    <mergeCell ref="AV207:AV209"/>
    <mergeCell ref="AO207:AO209"/>
    <mergeCell ref="AP207:AP209"/>
    <mergeCell ref="AQ207:AQ209"/>
    <mergeCell ref="AR207:AR209"/>
    <mergeCell ref="AS207:AS209"/>
    <mergeCell ref="AT207:AT209"/>
    <mergeCell ref="AI207:AI209"/>
    <mergeCell ref="AJ207:AJ209"/>
    <mergeCell ref="AK207:AK209"/>
    <mergeCell ref="AL207:AL209"/>
    <mergeCell ref="AM207:AM209"/>
    <mergeCell ref="AN207:AN209"/>
  </mergeCells>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33F95-3BB3-445D-A5D8-3C5E3685BB84}">
  <dimension ref="A1:AX210"/>
  <sheetViews>
    <sheetView showGridLines="0" topLeftCell="B1" zoomScale="70" zoomScaleNormal="70" workbookViewId="0">
      <pane ySplit="3" topLeftCell="A4" activePane="bottomLeft" state="frozen"/>
      <selection activeCell="B5" sqref="B5"/>
      <selection pane="bottomLeft" sqref="A1:AV1"/>
    </sheetView>
  </sheetViews>
  <sheetFormatPr defaultColWidth="9.1796875" defaultRowHeight="14.5" x14ac:dyDescent="0.35"/>
  <cols>
    <col min="1" max="1" width="36.1796875"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1796875" style="2" hidden="1" customWidth="1"/>
    <col min="17" max="47" width="3.54296875" style="9" customWidth="1"/>
    <col min="48" max="48" width="24.7265625" style="59" customWidth="1"/>
    <col min="49" max="49" width="9.1796875" style="3"/>
    <col min="50" max="16384" width="9.1796875" style="1"/>
  </cols>
  <sheetData>
    <row r="1" spans="1:49" s="4" customFormat="1" ht="42.75" customHeight="1" x14ac:dyDescent="0.35">
      <c r="A1" s="191" t="str">
        <f>Janeiro!A1</f>
        <v>calendário geral de operações e relatórios - 1º e 2º semestres de 2024 - atualizado em 25/06/2024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4"/>
    </row>
    <row r="2" spans="1:49" s="5" customFormat="1" ht="20.149999999999999" customHeight="1" x14ac:dyDescent="0.35">
      <c r="A2" s="192">
        <v>45505</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4"/>
      <c r="AW2" s="7"/>
    </row>
    <row r="3" spans="1:49" s="6" customFormat="1" ht="32.25" customHeight="1" x14ac:dyDescent="0.25">
      <c r="A3" s="103" t="s">
        <v>973</v>
      </c>
      <c r="B3" s="104" t="s">
        <v>974</v>
      </c>
      <c r="C3" s="105" t="s">
        <v>975</v>
      </c>
      <c r="D3" s="106" t="s">
        <v>976</v>
      </c>
      <c r="E3" s="106" t="s">
        <v>977</v>
      </c>
      <c r="F3" s="195" t="s">
        <v>978</v>
      </c>
      <c r="G3" s="196"/>
      <c r="H3" s="196"/>
      <c r="I3" s="196"/>
      <c r="J3" s="196"/>
      <c r="K3" s="196"/>
      <c r="L3" s="196"/>
      <c r="M3" s="196"/>
      <c r="N3" s="197"/>
      <c r="O3" s="106" t="s">
        <v>790</v>
      </c>
      <c r="P3" s="106" t="s">
        <v>791</v>
      </c>
      <c r="Q3" s="107" t="s">
        <v>3</v>
      </c>
      <c r="R3" s="107" t="s">
        <v>0</v>
      </c>
      <c r="S3" s="107" t="s">
        <v>0</v>
      </c>
      <c r="T3" s="107" t="s">
        <v>1</v>
      </c>
      <c r="U3" s="107" t="s">
        <v>0</v>
      </c>
      <c r="V3" s="107" t="s">
        <v>2</v>
      </c>
      <c r="W3" s="107" t="s">
        <v>3</v>
      </c>
      <c r="X3" s="107" t="s">
        <v>3</v>
      </c>
      <c r="Y3" s="107" t="s">
        <v>0</v>
      </c>
      <c r="Z3" s="107" t="s">
        <v>0</v>
      </c>
      <c r="AA3" s="107" t="s">
        <v>1</v>
      </c>
      <c r="AB3" s="107" t="s">
        <v>0</v>
      </c>
      <c r="AC3" s="107" t="s">
        <v>2</v>
      </c>
      <c r="AD3" s="107" t="s">
        <v>3</v>
      </c>
      <c r="AE3" s="107" t="s">
        <v>3</v>
      </c>
      <c r="AF3" s="107" t="s">
        <v>0</v>
      </c>
      <c r="AG3" s="107" t="s">
        <v>0</v>
      </c>
      <c r="AH3" s="107" t="s">
        <v>1</v>
      </c>
      <c r="AI3" s="107" t="s">
        <v>0</v>
      </c>
      <c r="AJ3" s="107" t="s">
        <v>2</v>
      </c>
      <c r="AK3" s="107" t="s">
        <v>3</v>
      </c>
      <c r="AL3" s="107" t="s">
        <v>3</v>
      </c>
      <c r="AM3" s="107" t="s">
        <v>0</v>
      </c>
      <c r="AN3" s="107" t="s">
        <v>0</v>
      </c>
      <c r="AO3" s="107" t="s">
        <v>1</v>
      </c>
      <c r="AP3" s="107" t="s">
        <v>0</v>
      </c>
      <c r="AQ3" s="107" t="s">
        <v>2</v>
      </c>
      <c r="AR3" s="107" t="s">
        <v>3</v>
      </c>
      <c r="AS3" s="107" t="s">
        <v>3</v>
      </c>
      <c r="AT3" s="107" t="s">
        <v>0</v>
      </c>
      <c r="AU3" s="107" t="s">
        <v>0</v>
      </c>
      <c r="AV3" s="104" t="s">
        <v>979</v>
      </c>
      <c r="AW3" s="8"/>
    </row>
    <row r="4" spans="1:49" s="6" customFormat="1" ht="43.5" x14ac:dyDescent="0.25">
      <c r="A4" s="75" t="str">
        <f>VLOOKUP(B4,[1]Apoio!$A:$C,3,FALSE)</f>
        <v>Conta Bandeiras</v>
      </c>
      <c r="B4" s="82" t="s">
        <v>163</v>
      </c>
      <c r="C4" s="83">
        <v>45474</v>
      </c>
      <c r="D4" s="84" t="s">
        <v>527</v>
      </c>
      <c r="E4" s="78" t="s">
        <v>84</v>
      </c>
      <c r="F4" s="88"/>
      <c r="G4" s="89"/>
      <c r="H4" s="89" t="s">
        <v>84</v>
      </c>
      <c r="I4" s="89"/>
      <c r="J4" s="89"/>
      <c r="K4" s="89"/>
      <c r="L4" s="89"/>
      <c r="M4" s="89"/>
      <c r="N4" s="90"/>
      <c r="O4" s="98" t="s">
        <v>796</v>
      </c>
      <c r="P4" s="99">
        <v>45505</v>
      </c>
      <c r="Q4" s="79">
        <v>1</v>
      </c>
      <c r="R4" s="77">
        <v>2</v>
      </c>
      <c r="S4" s="100">
        <v>3</v>
      </c>
      <c r="T4" s="100">
        <v>4</v>
      </c>
      <c r="U4" s="77">
        <v>5</v>
      </c>
      <c r="V4" s="77">
        <v>6</v>
      </c>
      <c r="W4" s="77">
        <v>7</v>
      </c>
      <c r="X4" s="77">
        <v>8</v>
      </c>
      <c r="Y4" s="77">
        <v>9</v>
      </c>
      <c r="Z4" s="100">
        <v>10</v>
      </c>
      <c r="AA4" s="100">
        <v>11</v>
      </c>
      <c r="AB4" s="77">
        <v>12</v>
      </c>
      <c r="AC4" s="77">
        <v>13</v>
      </c>
      <c r="AD4" s="77">
        <v>14</v>
      </c>
      <c r="AE4" s="77">
        <v>15</v>
      </c>
      <c r="AF4" s="77">
        <v>16</v>
      </c>
      <c r="AG4" s="100">
        <v>17</v>
      </c>
      <c r="AH4" s="100">
        <v>18</v>
      </c>
      <c r="AI4" s="77">
        <v>19</v>
      </c>
      <c r="AJ4" s="77">
        <v>20</v>
      </c>
      <c r="AK4" s="77">
        <v>21</v>
      </c>
      <c r="AL4" s="77">
        <v>22</v>
      </c>
      <c r="AM4" s="77">
        <v>23</v>
      </c>
      <c r="AN4" s="100">
        <v>24</v>
      </c>
      <c r="AO4" s="100">
        <v>25</v>
      </c>
      <c r="AP4" s="77">
        <v>26</v>
      </c>
      <c r="AQ4" s="77">
        <v>27</v>
      </c>
      <c r="AR4" s="77">
        <v>28</v>
      </c>
      <c r="AS4" s="77">
        <v>29</v>
      </c>
      <c r="AT4" s="77">
        <v>30</v>
      </c>
      <c r="AU4" s="100">
        <v>31</v>
      </c>
      <c r="AV4" s="78"/>
      <c r="AW4" s="8"/>
    </row>
    <row r="5" spans="1:49" s="6" customFormat="1" ht="46" customHeight="1" x14ac:dyDescent="0.25">
      <c r="A5" s="75" t="str">
        <f>VLOOKUP(B5,[1]Apoio!$A:$C,3,FALSE)</f>
        <v>Cessões de Energia (DSP 2300/19) - Liquidação</v>
      </c>
      <c r="B5" s="115" t="s">
        <v>996</v>
      </c>
      <c r="C5" s="86">
        <v>45444</v>
      </c>
      <c r="D5" s="96" t="s">
        <v>997</v>
      </c>
      <c r="E5" s="97" t="s">
        <v>989</v>
      </c>
      <c r="F5" s="88" t="s">
        <v>998</v>
      </c>
      <c r="G5" s="89"/>
      <c r="H5" s="89"/>
      <c r="I5" s="89"/>
      <c r="J5" s="89"/>
      <c r="K5" s="89"/>
      <c r="L5" s="89"/>
      <c r="M5" s="89"/>
      <c r="N5" s="108"/>
      <c r="O5" s="98" t="s">
        <v>796</v>
      </c>
      <c r="P5" s="99">
        <v>45505</v>
      </c>
      <c r="Q5" s="79">
        <v>1</v>
      </c>
      <c r="R5" s="77">
        <v>2</v>
      </c>
      <c r="S5" s="100">
        <v>3</v>
      </c>
      <c r="T5" s="100">
        <v>4</v>
      </c>
      <c r="U5" s="77">
        <v>5</v>
      </c>
      <c r="V5" s="77">
        <v>6</v>
      </c>
      <c r="W5" s="77">
        <v>7</v>
      </c>
      <c r="X5" s="77">
        <v>8</v>
      </c>
      <c r="Y5" s="77">
        <v>9</v>
      </c>
      <c r="Z5" s="100">
        <v>10</v>
      </c>
      <c r="AA5" s="100">
        <v>11</v>
      </c>
      <c r="AB5" s="77">
        <v>12</v>
      </c>
      <c r="AC5" s="77">
        <v>13</v>
      </c>
      <c r="AD5" s="77">
        <v>14</v>
      </c>
      <c r="AE5" s="77">
        <v>15</v>
      </c>
      <c r="AF5" s="77">
        <v>16</v>
      </c>
      <c r="AG5" s="100">
        <v>17</v>
      </c>
      <c r="AH5" s="100">
        <v>18</v>
      </c>
      <c r="AI5" s="77">
        <v>19</v>
      </c>
      <c r="AJ5" s="77">
        <v>20</v>
      </c>
      <c r="AK5" s="77">
        <v>21</v>
      </c>
      <c r="AL5" s="77">
        <v>22</v>
      </c>
      <c r="AM5" s="77">
        <v>23</v>
      </c>
      <c r="AN5" s="100">
        <v>24</v>
      </c>
      <c r="AO5" s="100">
        <v>25</v>
      </c>
      <c r="AP5" s="77">
        <v>26</v>
      </c>
      <c r="AQ5" s="77">
        <v>27</v>
      </c>
      <c r="AR5" s="77">
        <v>28</v>
      </c>
      <c r="AS5" s="77">
        <v>29</v>
      </c>
      <c r="AT5" s="77">
        <v>30</v>
      </c>
      <c r="AU5" s="100">
        <v>31</v>
      </c>
      <c r="AV5" s="78"/>
      <c r="AW5" s="8"/>
    </row>
    <row r="6" spans="1:49" s="6" customFormat="1" ht="36" customHeight="1" x14ac:dyDescent="0.25">
      <c r="A6" s="75" t="str">
        <f>VLOOKUP(B6,[1]Apoio!$A:$C,3,FALSE)</f>
        <v>Conta Bandeiras</v>
      </c>
      <c r="B6" s="82" t="s">
        <v>164</v>
      </c>
      <c r="C6" s="86">
        <v>45444</v>
      </c>
      <c r="D6" s="84" t="s">
        <v>130</v>
      </c>
      <c r="E6" s="78" t="s">
        <v>84</v>
      </c>
      <c r="F6" s="89"/>
      <c r="G6" s="89"/>
      <c r="H6" s="89" t="s">
        <v>84</v>
      </c>
      <c r="I6" s="89"/>
      <c r="J6" s="89"/>
      <c r="K6" s="89"/>
      <c r="L6" s="89"/>
      <c r="M6" s="89"/>
      <c r="N6" s="90"/>
      <c r="O6" s="98" t="s">
        <v>796</v>
      </c>
      <c r="P6" s="99">
        <v>45505</v>
      </c>
      <c r="Q6" s="79">
        <v>1</v>
      </c>
      <c r="R6" s="77">
        <v>2</v>
      </c>
      <c r="S6" s="100">
        <v>3</v>
      </c>
      <c r="T6" s="100">
        <v>4</v>
      </c>
      <c r="U6" s="77">
        <v>5</v>
      </c>
      <c r="V6" s="77">
        <v>6</v>
      </c>
      <c r="W6" s="77">
        <v>7</v>
      </c>
      <c r="X6" s="77">
        <v>8</v>
      </c>
      <c r="Y6" s="77">
        <v>9</v>
      </c>
      <c r="Z6" s="100">
        <v>10</v>
      </c>
      <c r="AA6" s="100">
        <v>11</v>
      </c>
      <c r="AB6" s="77">
        <v>12</v>
      </c>
      <c r="AC6" s="77">
        <v>13</v>
      </c>
      <c r="AD6" s="77">
        <v>14</v>
      </c>
      <c r="AE6" s="77">
        <v>15</v>
      </c>
      <c r="AF6" s="77">
        <v>16</v>
      </c>
      <c r="AG6" s="100">
        <v>17</v>
      </c>
      <c r="AH6" s="100">
        <v>18</v>
      </c>
      <c r="AI6" s="77">
        <v>19</v>
      </c>
      <c r="AJ6" s="77">
        <v>20</v>
      </c>
      <c r="AK6" s="77">
        <v>21</v>
      </c>
      <c r="AL6" s="77">
        <v>22</v>
      </c>
      <c r="AM6" s="77">
        <v>23</v>
      </c>
      <c r="AN6" s="100">
        <v>24</v>
      </c>
      <c r="AO6" s="100">
        <v>25</v>
      </c>
      <c r="AP6" s="77">
        <v>26</v>
      </c>
      <c r="AQ6" s="77">
        <v>27</v>
      </c>
      <c r="AR6" s="77">
        <v>28</v>
      </c>
      <c r="AS6" s="77">
        <v>29</v>
      </c>
      <c r="AT6" s="77">
        <v>30</v>
      </c>
      <c r="AU6" s="100">
        <v>31</v>
      </c>
      <c r="AV6" s="78"/>
      <c r="AW6" s="8"/>
    </row>
    <row r="7" spans="1:49" s="6" customFormat="1" ht="20.5" customHeight="1" x14ac:dyDescent="0.25">
      <c r="A7" s="75" t="str">
        <f>VLOOKUP(B7,[1]Apoio!$A:$C,3,FALSE)</f>
        <v>Medição Contábil</v>
      </c>
      <c r="B7" s="185" t="s">
        <v>1009</v>
      </c>
      <c r="C7" s="86">
        <v>45474</v>
      </c>
      <c r="D7" s="84" t="s">
        <v>84</v>
      </c>
      <c r="E7" s="78" t="s">
        <v>77</v>
      </c>
      <c r="F7" s="91" t="s">
        <v>760</v>
      </c>
      <c r="G7" s="92" t="s">
        <v>761</v>
      </c>
      <c r="H7" s="92" t="s">
        <v>762</v>
      </c>
      <c r="I7" s="92" t="s">
        <v>763</v>
      </c>
      <c r="J7" s="89"/>
      <c r="K7" s="89"/>
      <c r="L7" s="89"/>
      <c r="M7" s="89"/>
      <c r="N7" s="90"/>
      <c r="O7" s="98" t="s">
        <v>796</v>
      </c>
      <c r="P7" s="99">
        <v>45505</v>
      </c>
      <c r="Q7" s="180">
        <v>1</v>
      </c>
      <c r="R7" s="178">
        <v>2</v>
      </c>
      <c r="S7" s="176">
        <v>3</v>
      </c>
      <c r="T7" s="176">
        <v>4</v>
      </c>
      <c r="U7" s="178">
        <v>5</v>
      </c>
      <c r="V7" s="178">
        <v>6</v>
      </c>
      <c r="W7" s="178">
        <v>7</v>
      </c>
      <c r="X7" s="178">
        <v>8</v>
      </c>
      <c r="Y7" s="178">
        <v>9</v>
      </c>
      <c r="Z7" s="176">
        <v>10</v>
      </c>
      <c r="AA7" s="176">
        <v>11</v>
      </c>
      <c r="AB7" s="178">
        <v>12</v>
      </c>
      <c r="AC7" s="178">
        <v>13</v>
      </c>
      <c r="AD7" s="178">
        <v>14</v>
      </c>
      <c r="AE7" s="178">
        <v>15</v>
      </c>
      <c r="AF7" s="178">
        <v>16</v>
      </c>
      <c r="AG7" s="176">
        <v>17</v>
      </c>
      <c r="AH7" s="176">
        <v>18</v>
      </c>
      <c r="AI7" s="178">
        <v>19</v>
      </c>
      <c r="AJ7" s="178">
        <v>20</v>
      </c>
      <c r="AK7" s="178">
        <v>21</v>
      </c>
      <c r="AL7" s="178">
        <v>22</v>
      </c>
      <c r="AM7" s="178">
        <v>23</v>
      </c>
      <c r="AN7" s="176">
        <v>24</v>
      </c>
      <c r="AO7" s="176">
        <v>25</v>
      </c>
      <c r="AP7" s="178">
        <v>26</v>
      </c>
      <c r="AQ7" s="178">
        <v>27</v>
      </c>
      <c r="AR7" s="178">
        <v>28</v>
      </c>
      <c r="AS7" s="178">
        <v>29</v>
      </c>
      <c r="AT7" s="178">
        <v>30</v>
      </c>
      <c r="AU7" s="176">
        <v>31</v>
      </c>
      <c r="AV7" s="174"/>
      <c r="AW7" s="8"/>
    </row>
    <row r="8" spans="1:49" s="6" customFormat="1" ht="20.5" customHeight="1" x14ac:dyDescent="0.25">
      <c r="A8" s="75"/>
      <c r="B8" s="186"/>
      <c r="C8" s="86">
        <v>45474</v>
      </c>
      <c r="D8" s="84" t="s">
        <v>84</v>
      </c>
      <c r="E8" s="78" t="s">
        <v>1028</v>
      </c>
      <c r="F8" s="91" t="s">
        <v>1029</v>
      </c>
      <c r="G8" s="92" t="s">
        <v>1030</v>
      </c>
      <c r="H8" s="89"/>
      <c r="I8" s="89"/>
      <c r="J8" s="89"/>
      <c r="K8" s="89"/>
      <c r="L8" s="89"/>
      <c r="M8" s="89"/>
      <c r="N8" s="90"/>
      <c r="O8" s="98" t="s">
        <v>796</v>
      </c>
      <c r="P8" s="99">
        <v>45505</v>
      </c>
      <c r="Q8" s="181"/>
      <c r="R8" s="179"/>
      <c r="S8" s="177"/>
      <c r="T8" s="177"/>
      <c r="U8" s="179"/>
      <c r="V8" s="179"/>
      <c r="W8" s="179"/>
      <c r="X8" s="179"/>
      <c r="Y8" s="179"/>
      <c r="Z8" s="177"/>
      <c r="AA8" s="177"/>
      <c r="AB8" s="179"/>
      <c r="AC8" s="179"/>
      <c r="AD8" s="179"/>
      <c r="AE8" s="179"/>
      <c r="AF8" s="179"/>
      <c r="AG8" s="177"/>
      <c r="AH8" s="177"/>
      <c r="AI8" s="179"/>
      <c r="AJ8" s="179"/>
      <c r="AK8" s="179"/>
      <c r="AL8" s="179"/>
      <c r="AM8" s="179"/>
      <c r="AN8" s="177"/>
      <c r="AO8" s="177"/>
      <c r="AP8" s="179"/>
      <c r="AQ8" s="179"/>
      <c r="AR8" s="179"/>
      <c r="AS8" s="179"/>
      <c r="AT8" s="179"/>
      <c r="AU8" s="177"/>
      <c r="AV8" s="175"/>
      <c r="AW8" s="8"/>
    </row>
    <row r="9" spans="1:49" s="6" customFormat="1" ht="20.5" customHeight="1" x14ac:dyDescent="0.25">
      <c r="A9" s="75"/>
      <c r="B9" s="187"/>
      <c r="C9" s="86">
        <v>45474</v>
      </c>
      <c r="D9" s="84" t="s">
        <v>84</v>
      </c>
      <c r="E9" s="78" t="s">
        <v>586</v>
      </c>
      <c r="F9" s="91" t="s">
        <v>588</v>
      </c>
      <c r="G9" s="92" t="s">
        <v>589</v>
      </c>
      <c r="H9" s="89" t="s">
        <v>590</v>
      </c>
      <c r="I9" s="89"/>
      <c r="J9" s="89"/>
      <c r="K9" s="89"/>
      <c r="L9" s="89"/>
      <c r="M9" s="89"/>
      <c r="N9" s="90"/>
      <c r="O9" s="98" t="s">
        <v>796</v>
      </c>
      <c r="P9" s="99">
        <v>45505</v>
      </c>
      <c r="Q9" s="182"/>
      <c r="R9" s="183"/>
      <c r="S9" s="184"/>
      <c r="T9" s="184"/>
      <c r="U9" s="183"/>
      <c r="V9" s="183"/>
      <c r="W9" s="183"/>
      <c r="X9" s="183"/>
      <c r="Y9" s="183"/>
      <c r="Z9" s="184"/>
      <c r="AA9" s="184"/>
      <c r="AB9" s="183"/>
      <c r="AC9" s="183"/>
      <c r="AD9" s="183"/>
      <c r="AE9" s="183"/>
      <c r="AF9" s="183"/>
      <c r="AG9" s="184"/>
      <c r="AH9" s="184"/>
      <c r="AI9" s="183"/>
      <c r="AJ9" s="183"/>
      <c r="AK9" s="183"/>
      <c r="AL9" s="183"/>
      <c r="AM9" s="183"/>
      <c r="AN9" s="184"/>
      <c r="AO9" s="184"/>
      <c r="AP9" s="183"/>
      <c r="AQ9" s="183"/>
      <c r="AR9" s="183"/>
      <c r="AS9" s="183"/>
      <c r="AT9" s="183"/>
      <c r="AU9" s="184"/>
      <c r="AV9" s="198"/>
      <c r="AW9" s="8"/>
    </row>
    <row r="10" spans="1:49" s="6" customFormat="1" ht="58" x14ac:dyDescent="0.25">
      <c r="A10" s="75" t="str">
        <f>VLOOKUP(B10,[1]Apoio!$A:$C,3,FALSE)</f>
        <v>Monitoramento Prudencial</v>
      </c>
      <c r="B10" s="82" t="s">
        <v>1011</v>
      </c>
      <c r="C10" s="86">
        <v>45474</v>
      </c>
      <c r="D10" s="84" t="s">
        <v>84</v>
      </c>
      <c r="E10" s="78" t="s">
        <v>84</v>
      </c>
      <c r="F10" s="89"/>
      <c r="G10" s="89"/>
      <c r="H10" s="89" t="s">
        <v>84</v>
      </c>
      <c r="I10" s="89"/>
      <c r="J10" s="89"/>
      <c r="K10" s="89"/>
      <c r="L10" s="89"/>
      <c r="M10" s="89"/>
      <c r="N10" s="90"/>
      <c r="O10" s="98" t="s">
        <v>796</v>
      </c>
      <c r="P10" s="99">
        <v>45505</v>
      </c>
      <c r="Q10" s="79">
        <v>1</v>
      </c>
      <c r="R10" s="77">
        <v>2</v>
      </c>
      <c r="S10" s="100">
        <v>3</v>
      </c>
      <c r="T10" s="100">
        <v>4</v>
      </c>
      <c r="U10" s="77">
        <v>5</v>
      </c>
      <c r="V10" s="77">
        <v>6</v>
      </c>
      <c r="W10" s="77">
        <v>7</v>
      </c>
      <c r="X10" s="77">
        <v>8</v>
      </c>
      <c r="Y10" s="77">
        <v>9</v>
      </c>
      <c r="Z10" s="100">
        <v>10</v>
      </c>
      <c r="AA10" s="100">
        <v>11</v>
      </c>
      <c r="AB10" s="77">
        <v>12</v>
      </c>
      <c r="AC10" s="77">
        <v>13</v>
      </c>
      <c r="AD10" s="77">
        <v>14</v>
      </c>
      <c r="AE10" s="77">
        <v>15</v>
      </c>
      <c r="AF10" s="77">
        <v>16</v>
      </c>
      <c r="AG10" s="100">
        <v>17</v>
      </c>
      <c r="AH10" s="100">
        <v>18</v>
      </c>
      <c r="AI10" s="77">
        <v>19</v>
      </c>
      <c r="AJ10" s="77">
        <v>20</v>
      </c>
      <c r="AK10" s="77">
        <v>21</v>
      </c>
      <c r="AL10" s="77">
        <v>22</v>
      </c>
      <c r="AM10" s="77">
        <v>23</v>
      </c>
      <c r="AN10" s="100">
        <v>24</v>
      </c>
      <c r="AO10" s="100">
        <v>25</v>
      </c>
      <c r="AP10" s="77">
        <v>26</v>
      </c>
      <c r="AQ10" s="77">
        <v>27</v>
      </c>
      <c r="AR10" s="77">
        <v>28</v>
      </c>
      <c r="AS10" s="77">
        <v>29</v>
      </c>
      <c r="AT10" s="77">
        <v>30</v>
      </c>
      <c r="AU10" s="100">
        <v>31</v>
      </c>
      <c r="AV10" s="78"/>
    </row>
    <row r="11" spans="1:49" s="6" customFormat="1" ht="58" x14ac:dyDescent="0.25">
      <c r="A11" s="75" t="str">
        <f>VLOOKUP(B11,[1]Apoio!$A:$C,3,FALSE)</f>
        <v>Monitoramento Prudencial</v>
      </c>
      <c r="B11" s="82" t="s">
        <v>1013</v>
      </c>
      <c r="C11" s="86">
        <v>45474</v>
      </c>
      <c r="D11" s="84" t="s">
        <v>930</v>
      </c>
      <c r="E11" s="78" t="s">
        <v>84</v>
      </c>
      <c r="F11" s="89"/>
      <c r="G11" s="89"/>
      <c r="H11" s="89" t="s">
        <v>84</v>
      </c>
      <c r="I11" s="89"/>
      <c r="J11" s="89"/>
      <c r="K11" s="89"/>
      <c r="L11" s="89"/>
      <c r="M11" s="89"/>
      <c r="N11" s="90"/>
      <c r="O11" s="98" t="s">
        <v>796</v>
      </c>
      <c r="P11" s="99">
        <v>45506</v>
      </c>
      <c r="Q11" s="117">
        <v>1</v>
      </c>
      <c r="R11" s="79">
        <v>2</v>
      </c>
      <c r="S11" s="100">
        <v>3</v>
      </c>
      <c r="T11" s="100">
        <v>4</v>
      </c>
      <c r="U11" s="77">
        <v>5</v>
      </c>
      <c r="V11" s="77">
        <v>6</v>
      </c>
      <c r="W11" s="77">
        <v>7</v>
      </c>
      <c r="X11" s="77">
        <v>8</v>
      </c>
      <c r="Y11" s="77">
        <v>9</v>
      </c>
      <c r="Z11" s="100">
        <v>10</v>
      </c>
      <c r="AA11" s="100">
        <v>11</v>
      </c>
      <c r="AB11" s="77">
        <v>12</v>
      </c>
      <c r="AC11" s="77">
        <v>13</v>
      </c>
      <c r="AD11" s="77">
        <v>14</v>
      </c>
      <c r="AE11" s="77">
        <v>15</v>
      </c>
      <c r="AF11" s="77">
        <v>16</v>
      </c>
      <c r="AG11" s="100">
        <v>17</v>
      </c>
      <c r="AH11" s="100">
        <v>18</v>
      </c>
      <c r="AI11" s="77">
        <v>19</v>
      </c>
      <c r="AJ11" s="77">
        <v>20</v>
      </c>
      <c r="AK11" s="77">
        <v>21</v>
      </c>
      <c r="AL11" s="77">
        <v>22</v>
      </c>
      <c r="AM11" s="77">
        <v>23</v>
      </c>
      <c r="AN11" s="100">
        <v>24</v>
      </c>
      <c r="AO11" s="100">
        <v>25</v>
      </c>
      <c r="AP11" s="77">
        <v>26</v>
      </c>
      <c r="AQ11" s="77">
        <v>27</v>
      </c>
      <c r="AR11" s="77">
        <v>28</v>
      </c>
      <c r="AS11" s="77">
        <v>29</v>
      </c>
      <c r="AT11" s="77">
        <v>30</v>
      </c>
      <c r="AU11" s="100">
        <v>31</v>
      </c>
      <c r="AV11" s="78"/>
    </row>
    <row r="12" spans="1:49" s="6" customFormat="1" ht="46" customHeight="1" x14ac:dyDescent="0.25">
      <c r="A12" s="75" t="str">
        <f>VLOOKUP(B12,[1]Apoio!$A:$C,3,FALSE)</f>
        <v>Receita de Venda</v>
      </c>
      <c r="B12" s="82" t="s">
        <v>648</v>
      </c>
      <c r="C12" s="86">
        <v>45444</v>
      </c>
      <c r="D12" s="84" t="s">
        <v>17</v>
      </c>
      <c r="E12" s="78" t="s">
        <v>797</v>
      </c>
      <c r="F12" s="88" t="s">
        <v>801</v>
      </c>
      <c r="G12" s="89" t="s">
        <v>802</v>
      </c>
      <c r="H12" s="89" t="s">
        <v>803</v>
      </c>
      <c r="I12" s="89"/>
      <c r="J12" s="89"/>
      <c r="K12" s="89"/>
      <c r="L12" s="89"/>
      <c r="M12" s="89"/>
      <c r="N12" s="108"/>
      <c r="O12" s="98" t="s">
        <v>796</v>
      </c>
      <c r="P12" s="99">
        <v>45506</v>
      </c>
      <c r="Q12" s="117">
        <v>1</v>
      </c>
      <c r="R12" s="79">
        <v>2</v>
      </c>
      <c r="S12" s="100">
        <v>3</v>
      </c>
      <c r="T12" s="100">
        <v>4</v>
      </c>
      <c r="U12" s="77">
        <v>5</v>
      </c>
      <c r="V12" s="77">
        <v>6</v>
      </c>
      <c r="W12" s="77">
        <v>7</v>
      </c>
      <c r="X12" s="77">
        <v>8</v>
      </c>
      <c r="Y12" s="77">
        <v>9</v>
      </c>
      <c r="Z12" s="100">
        <v>10</v>
      </c>
      <c r="AA12" s="100">
        <v>11</v>
      </c>
      <c r="AB12" s="77">
        <v>12</v>
      </c>
      <c r="AC12" s="77">
        <v>13</v>
      </c>
      <c r="AD12" s="77">
        <v>14</v>
      </c>
      <c r="AE12" s="77">
        <v>15</v>
      </c>
      <c r="AF12" s="77">
        <v>16</v>
      </c>
      <c r="AG12" s="100">
        <v>17</v>
      </c>
      <c r="AH12" s="100">
        <v>18</v>
      </c>
      <c r="AI12" s="77">
        <v>19</v>
      </c>
      <c r="AJ12" s="77">
        <v>20</v>
      </c>
      <c r="AK12" s="77">
        <v>21</v>
      </c>
      <c r="AL12" s="77">
        <v>22</v>
      </c>
      <c r="AM12" s="77">
        <v>23</v>
      </c>
      <c r="AN12" s="100">
        <v>24</v>
      </c>
      <c r="AO12" s="100">
        <v>25</v>
      </c>
      <c r="AP12" s="77">
        <v>26</v>
      </c>
      <c r="AQ12" s="77">
        <v>27</v>
      </c>
      <c r="AR12" s="77">
        <v>28</v>
      </c>
      <c r="AS12" s="77">
        <v>29</v>
      </c>
      <c r="AT12" s="77">
        <v>30</v>
      </c>
      <c r="AU12" s="100">
        <v>31</v>
      </c>
      <c r="AV12" s="78"/>
      <c r="AW12" s="8"/>
    </row>
    <row r="13" spans="1:49" s="6" customFormat="1" ht="43.5" x14ac:dyDescent="0.25">
      <c r="A13" s="75" t="str">
        <f>VLOOKUP(B13,[1]Apoio!$A:$C,3,FALSE)</f>
        <v>Energia de Reserva - Cessão Solar</v>
      </c>
      <c r="B13" s="85" t="s">
        <v>479</v>
      </c>
      <c r="C13" s="86">
        <v>45444</v>
      </c>
      <c r="D13" s="84" t="s">
        <v>480</v>
      </c>
      <c r="E13" s="78" t="s">
        <v>794</v>
      </c>
      <c r="F13" s="95" t="s">
        <v>693</v>
      </c>
      <c r="G13" s="89" t="s">
        <v>694</v>
      </c>
      <c r="H13" s="89"/>
      <c r="I13" s="89"/>
      <c r="J13" s="89"/>
      <c r="K13" s="89"/>
      <c r="L13" s="89"/>
      <c r="M13" s="89"/>
      <c r="N13" s="90"/>
      <c r="O13" s="98" t="s">
        <v>796</v>
      </c>
      <c r="P13" s="99">
        <v>45506</v>
      </c>
      <c r="Q13" s="117">
        <v>1</v>
      </c>
      <c r="R13" s="79">
        <v>2</v>
      </c>
      <c r="S13" s="100">
        <v>3</v>
      </c>
      <c r="T13" s="100">
        <v>4</v>
      </c>
      <c r="U13" s="77">
        <v>5</v>
      </c>
      <c r="V13" s="77">
        <v>6</v>
      </c>
      <c r="W13" s="77">
        <v>7</v>
      </c>
      <c r="X13" s="77">
        <v>8</v>
      </c>
      <c r="Y13" s="77">
        <v>9</v>
      </c>
      <c r="Z13" s="100">
        <v>10</v>
      </c>
      <c r="AA13" s="100">
        <v>11</v>
      </c>
      <c r="AB13" s="77">
        <v>12</v>
      </c>
      <c r="AC13" s="77">
        <v>13</v>
      </c>
      <c r="AD13" s="77">
        <v>14</v>
      </c>
      <c r="AE13" s="77">
        <v>15</v>
      </c>
      <c r="AF13" s="77">
        <v>16</v>
      </c>
      <c r="AG13" s="100">
        <v>17</v>
      </c>
      <c r="AH13" s="100">
        <v>18</v>
      </c>
      <c r="AI13" s="77">
        <v>19</v>
      </c>
      <c r="AJ13" s="77">
        <v>20</v>
      </c>
      <c r="AK13" s="77">
        <v>21</v>
      </c>
      <c r="AL13" s="77">
        <v>22</v>
      </c>
      <c r="AM13" s="77">
        <v>23</v>
      </c>
      <c r="AN13" s="100">
        <v>24</v>
      </c>
      <c r="AO13" s="100">
        <v>25</v>
      </c>
      <c r="AP13" s="77">
        <v>26</v>
      </c>
      <c r="AQ13" s="77">
        <v>27</v>
      </c>
      <c r="AR13" s="77">
        <v>28</v>
      </c>
      <c r="AS13" s="77">
        <v>29</v>
      </c>
      <c r="AT13" s="77">
        <v>30</v>
      </c>
      <c r="AU13" s="100">
        <v>31</v>
      </c>
      <c r="AV13" s="78" t="s">
        <v>961</v>
      </c>
    </row>
    <row r="14" spans="1:49" s="6" customFormat="1" ht="46" customHeight="1" x14ac:dyDescent="0.25">
      <c r="A14" s="75" t="str">
        <f>VLOOKUP(B14,[1]Apoio!$A:$C,3,FALSE)</f>
        <v>MCSD EE - Declarações</v>
      </c>
      <c r="B14" s="82" t="s">
        <v>425</v>
      </c>
      <c r="C14" s="86">
        <v>45505</v>
      </c>
      <c r="D14" s="84" t="s">
        <v>384</v>
      </c>
      <c r="E14" s="78" t="s">
        <v>84</v>
      </c>
      <c r="F14" s="89"/>
      <c r="G14" s="89"/>
      <c r="H14" s="89" t="s">
        <v>84</v>
      </c>
      <c r="I14" s="89"/>
      <c r="J14" s="89"/>
      <c r="K14" s="89"/>
      <c r="L14" s="89"/>
      <c r="M14" s="89"/>
      <c r="N14" s="90"/>
      <c r="O14" s="98" t="s">
        <v>796</v>
      </c>
      <c r="P14" s="99">
        <v>45506</v>
      </c>
      <c r="Q14" s="117">
        <v>1</v>
      </c>
      <c r="R14" s="79">
        <v>2</v>
      </c>
      <c r="S14" s="100">
        <v>3</v>
      </c>
      <c r="T14" s="100">
        <v>4</v>
      </c>
      <c r="U14" s="77">
        <v>5</v>
      </c>
      <c r="V14" s="77">
        <v>6</v>
      </c>
      <c r="W14" s="77">
        <v>7</v>
      </c>
      <c r="X14" s="77">
        <v>8</v>
      </c>
      <c r="Y14" s="77">
        <v>9</v>
      </c>
      <c r="Z14" s="100">
        <v>10</v>
      </c>
      <c r="AA14" s="100">
        <v>11</v>
      </c>
      <c r="AB14" s="77">
        <v>12</v>
      </c>
      <c r="AC14" s="77">
        <v>13</v>
      </c>
      <c r="AD14" s="77">
        <v>14</v>
      </c>
      <c r="AE14" s="77">
        <v>15</v>
      </c>
      <c r="AF14" s="77">
        <v>16</v>
      </c>
      <c r="AG14" s="100">
        <v>17</v>
      </c>
      <c r="AH14" s="100">
        <v>18</v>
      </c>
      <c r="AI14" s="77">
        <v>19</v>
      </c>
      <c r="AJ14" s="77">
        <v>20</v>
      </c>
      <c r="AK14" s="77">
        <v>21</v>
      </c>
      <c r="AL14" s="77">
        <v>22</v>
      </c>
      <c r="AM14" s="77">
        <v>23</v>
      </c>
      <c r="AN14" s="100">
        <v>24</v>
      </c>
      <c r="AO14" s="100">
        <v>25</v>
      </c>
      <c r="AP14" s="77">
        <v>26</v>
      </c>
      <c r="AQ14" s="77">
        <v>27</v>
      </c>
      <c r="AR14" s="77">
        <v>28</v>
      </c>
      <c r="AS14" s="77">
        <v>29</v>
      </c>
      <c r="AT14" s="77">
        <v>30</v>
      </c>
      <c r="AU14" s="100">
        <v>31</v>
      </c>
      <c r="AV14" s="78"/>
      <c r="AW14" s="8"/>
    </row>
    <row r="15" spans="1:49" s="6" customFormat="1" ht="20.5" customHeight="1" x14ac:dyDescent="0.25">
      <c r="A15" s="75" t="str">
        <f>VLOOKUP(B15,[1]Apoio!$A:$C,3,FALSE)</f>
        <v>Medição Contábil</v>
      </c>
      <c r="B15" s="202" t="s">
        <v>1010</v>
      </c>
      <c r="C15" s="86">
        <v>45474</v>
      </c>
      <c r="D15" s="96" t="s">
        <v>1037</v>
      </c>
      <c r="E15" s="78" t="s">
        <v>77</v>
      </c>
      <c r="F15" s="91" t="s">
        <v>760</v>
      </c>
      <c r="G15" s="92" t="s">
        <v>761</v>
      </c>
      <c r="H15" s="92" t="s">
        <v>762</v>
      </c>
      <c r="I15" s="92" t="s">
        <v>763</v>
      </c>
      <c r="J15" s="89"/>
      <c r="K15" s="89"/>
      <c r="L15" s="89"/>
      <c r="M15" s="89"/>
      <c r="N15" s="90"/>
      <c r="O15" s="98" t="s">
        <v>796</v>
      </c>
      <c r="P15" s="99">
        <v>45506</v>
      </c>
      <c r="Q15" s="209">
        <v>1</v>
      </c>
      <c r="R15" s="180">
        <v>2</v>
      </c>
      <c r="S15" s="176">
        <v>3</v>
      </c>
      <c r="T15" s="176">
        <v>4</v>
      </c>
      <c r="U15" s="178">
        <v>5</v>
      </c>
      <c r="V15" s="178">
        <v>6</v>
      </c>
      <c r="W15" s="178">
        <v>7</v>
      </c>
      <c r="X15" s="178">
        <v>8</v>
      </c>
      <c r="Y15" s="178">
        <v>9</v>
      </c>
      <c r="Z15" s="176">
        <v>10</v>
      </c>
      <c r="AA15" s="176">
        <v>11</v>
      </c>
      <c r="AB15" s="209">
        <v>12</v>
      </c>
      <c r="AC15" s="178">
        <v>13</v>
      </c>
      <c r="AD15" s="178">
        <v>14</v>
      </c>
      <c r="AE15" s="178">
        <v>15</v>
      </c>
      <c r="AF15" s="178">
        <v>16</v>
      </c>
      <c r="AG15" s="176">
        <v>17</v>
      </c>
      <c r="AH15" s="176">
        <v>18</v>
      </c>
      <c r="AI15" s="209">
        <v>19</v>
      </c>
      <c r="AJ15" s="178">
        <v>20</v>
      </c>
      <c r="AK15" s="178">
        <v>21</v>
      </c>
      <c r="AL15" s="178">
        <v>22</v>
      </c>
      <c r="AM15" s="178">
        <v>23</v>
      </c>
      <c r="AN15" s="176">
        <v>24</v>
      </c>
      <c r="AO15" s="176">
        <v>25</v>
      </c>
      <c r="AP15" s="209">
        <v>26</v>
      </c>
      <c r="AQ15" s="178">
        <v>27</v>
      </c>
      <c r="AR15" s="178">
        <v>28</v>
      </c>
      <c r="AS15" s="178">
        <v>29</v>
      </c>
      <c r="AT15" s="178">
        <v>30</v>
      </c>
      <c r="AU15" s="176">
        <v>31</v>
      </c>
      <c r="AV15" s="174"/>
      <c r="AW15" s="8"/>
    </row>
    <row r="16" spans="1:49" s="6" customFormat="1" ht="20.5" customHeight="1" x14ac:dyDescent="0.25">
      <c r="A16" s="75"/>
      <c r="B16" s="203"/>
      <c r="C16" s="86">
        <v>45474</v>
      </c>
      <c r="D16" s="96" t="s">
        <v>1037</v>
      </c>
      <c r="E16" s="78" t="s">
        <v>1028</v>
      </c>
      <c r="F16" s="91" t="s">
        <v>1029</v>
      </c>
      <c r="G16" s="92" t="s">
        <v>1030</v>
      </c>
      <c r="H16" s="89"/>
      <c r="I16" s="89"/>
      <c r="J16" s="89"/>
      <c r="K16" s="89"/>
      <c r="L16" s="89"/>
      <c r="M16" s="89"/>
      <c r="N16" s="90"/>
      <c r="O16" s="98" t="s">
        <v>796</v>
      </c>
      <c r="P16" s="99">
        <v>45506</v>
      </c>
      <c r="Q16" s="210"/>
      <c r="R16" s="181"/>
      <c r="S16" s="177"/>
      <c r="T16" s="177"/>
      <c r="U16" s="179"/>
      <c r="V16" s="179"/>
      <c r="W16" s="179"/>
      <c r="X16" s="179"/>
      <c r="Y16" s="179"/>
      <c r="Z16" s="177"/>
      <c r="AA16" s="177"/>
      <c r="AB16" s="210"/>
      <c r="AC16" s="179"/>
      <c r="AD16" s="179"/>
      <c r="AE16" s="179"/>
      <c r="AF16" s="179"/>
      <c r="AG16" s="177"/>
      <c r="AH16" s="177"/>
      <c r="AI16" s="210"/>
      <c r="AJ16" s="179"/>
      <c r="AK16" s="179"/>
      <c r="AL16" s="179"/>
      <c r="AM16" s="179"/>
      <c r="AN16" s="177"/>
      <c r="AO16" s="177"/>
      <c r="AP16" s="210"/>
      <c r="AQ16" s="179"/>
      <c r="AR16" s="179"/>
      <c r="AS16" s="179"/>
      <c r="AT16" s="179"/>
      <c r="AU16" s="177"/>
      <c r="AV16" s="175"/>
      <c r="AW16" s="8"/>
    </row>
    <row r="17" spans="1:49" s="6" customFormat="1" ht="20.5" customHeight="1" x14ac:dyDescent="0.25">
      <c r="A17" s="75"/>
      <c r="B17" s="204"/>
      <c r="C17" s="86">
        <v>45474</v>
      </c>
      <c r="D17" s="96" t="s">
        <v>1037</v>
      </c>
      <c r="E17" s="78" t="s">
        <v>586</v>
      </c>
      <c r="F17" s="91" t="s">
        <v>588</v>
      </c>
      <c r="G17" s="92" t="s">
        <v>589</v>
      </c>
      <c r="H17" s="89" t="s">
        <v>590</v>
      </c>
      <c r="I17" s="89"/>
      <c r="J17" s="89"/>
      <c r="K17" s="89"/>
      <c r="L17" s="89"/>
      <c r="M17" s="89"/>
      <c r="N17" s="90"/>
      <c r="O17" s="98" t="s">
        <v>796</v>
      </c>
      <c r="P17" s="99">
        <v>45506</v>
      </c>
      <c r="Q17" s="211"/>
      <c r="R17" s="182"/>
      <c r="S17" s="184"/>
      <c r="T17" s="184"/>
      <c r="U17" s="183"/>
      <c r="V17" s="183"/>
      <c r="W17" s="183"/>
      <c r="X17" s="183"/>
      <c r="Y17" s="183"/>
      <c r="Z17" s="184"/>
      <c r="AA17" s="184"/>
      <c r="AB17" s="211"/>
      <c r="AC17" s="183"/>
      <c r="AD17" s="183"/>
      <c r="AE17" s="183"/>
      <c r="AF17" s="183"/>
      <c r="AG17" s="184"/>
      <c r="AH17" s="184"/>
      <c r="AI17" s="211"/>
      <c r="AJ17" s="183"/>
      <c r="AK17" s="183"/>
      <c r="AL17" s="183"/>
      <c r="AM17" s="183"/>
      <c r="AN17" s="184"/>
      <c r="AO17" s="184"/>
      <c r="AP17" s="211"/>
      <c r="AQ17" s="183"/>
      <c r="AR17" s="183"/>
      <c r="AS17" s="183"/>
      <c r="AT17" s="183"/>
      <c r="AU17" s="184"/>
      <c r="AV17" s="198"/>
      <c r="AW17" s="8"/>
    </row>
    <row r="18" spans="1:49" s="6" customFormat="1" ht="36" customHeight="1" x14ac:dyDescent="0.25">
      <c r="A18" s="75" t="str">
        <f>VLOOKUP(B18,[1]Apoio!$A:$C,3,FALSE)</f>
        <v>Medição - Coleta</v>
      </c>
      <c r="B18" s="82" t="s">
        <v>189</v>
      </c>
      <c r="C18" s="86">
        <v>45474</v>
      </c>
      <c r="D18" s="84" t="s">
        <v>33</v>
      </c>
      <c r="E18" s="78" t="s">
        <v>84</v>
      </c>
      <c r="F18" s="91"/>
      <c r="G18" s="89"/>
      <c r="H18" s="89" t="s">
        <v>84</v>
      </c>
      <c r="I18" s="89"/>
      <c r="J18" s="89"/>
      <c r="K18" s="89"/>
      <c r="L18" s="89"/>
      <c r="M18" s="89"/>
      <c r="N18" s="90"/>
      <c r="O18" s="98" t="s">
        <v>796</v>
      </c>
      <c r="P18" s="99">
        <v>45509</v>
      </c>
      <c r="Q18" s="117">
        <v>1</v>
      </c>
      <c r="R18" s="77">
        <v>2</v>
      </c>
      <c r="S18" s="100">
        <v>3</v>
      </c>
      <c r="T18" s="100">
        <v>4</v>
      </c>
      <c r="U18" s="79">
        <v>5</v>
      </c>
      <c r="V18" s="77">
        <v>6</v>
      </c>
      <c r="W18" s="77">
        <v>7</v>
      </c>
      <c r="X18" s="77">
        <v>8</v>
      </c>
      <c r="Y18" s="77">
        <v>9</v>
      </c>
      <c r="Z18" s="100">
        <v>10</v>
      </c>
      <c r="AA18" s="100">
        <v>11</v>
      </c>
      <c r="AB18" s="77">
        <v>12</v>
      </c>
      <c r="AC18" s="77">
        <v>13</v>
      </c>
      <c r="AD18" s="77">
        <v>14</v>
      </c>
      <c r="AE18" s="77">
        <v>15</v>
      </c>
      <c r="AF18" s="77">
        <v>16</v>
      </c>
      <c r="AG18" s="100">
        <v>17</v>
      </c>
      <c r="AH18" s="100">
        <v>18</v>
      </c>
      <c r="AI18" s="77">
        <v>19</v>
      </c>
      <c r="AJ18" s="77">
        <v>20</v>
      </c>
      <c r="AK18" s="77">
        <v>21</v>
      </c>
      <c r="AL18" s="77">
        <v>22</v>
      </c>
      <c r="AM18" s="77">
        <v>23</v>
      </c>
      <c r="AN18" s="100">
        <v>24</v>
      </c>
      <c r="AO18" s="100">
        <v>25</v>
      </c>
      <c r="AP18" s="77">
        <v>26</v>
      </c>
      <c r="AQ18" s="77">
        <v>27</v>
      </c>
      <c r="AR18" s="77">
        <v>28</v>
      </c>
      <c r="AS18" s="77">
        <v>29</v>
      </c>
      <c r="AT18" s="77">
        <v>30</v>
      </c>
      <c r="AU18" s="100">
        <v>31</v>
      </c>
      <c r="AV18" s="78"/>
      <c r="AW18" s="8"/>
    </row>
    <row r="19" spans="1:49" s="6" customFormat="1" ht="36" customHeight="1" x14ac:dyDescent="0.25">
      <c r="A19" s="75" t="str">
        <f>VLOOKUP(B19,[1]Apoio!$A:$C,3,FALSE)</f>
        <v>Conta Bandeiras</v>
      </c>
      <c r="B19" s="82" t="s">
        <v>166</v>
      </c>
      <c r="C19" s="86">
        <v>45444</v>
      </c>
      <c r="D19" s="84" t="s">
        <v>131</v>
      </c>
      <c r="E19" s="78" t="s">
        <v>84</v>
      </c>
      <c r="F19" s="88"/>
      <c r="G19" s="89"/>
      <c r="H19" s="89" t="s">
        <v>84</v>
      </c>
      <c r="I19" s="89"/>
      <c r="J19" s="89"/>
      <c r="K19" s="89"/>
      <c r="L19" s="89"/>
      <c r="M19" s="89"/>
      <c r="N19" s="90"/>
      <c r="O19" s="98" t="s">
        <v>796</v>
      </c>
      <c r="P19" s="99">
        <v>45509</v>
      </c>
      <c r="Q19" s="117">
        <v>1</v>
      </c>
      <c r="R19" s="77">
        <v>2</v>
      </c>
      <c r="S19" s="100">
        <v>3</v>
      </c>
      <c r="T19" s="100">
        <v>4</v>
      </c>
      <c r="U19" s="79">
        <v>5</v>
      </c>
      <c r="V19" s="77">
        <v>6</v>
      </c>
      <c r="W19" s="77">
        <v>7</v>
      </c>
      <c r="X19" s="77">
        <v>8</v>
      </c>
      <c r="Y19" s="77">
        <v>9</v>
      </c>
      <c r="Z19" s="100">
        <v>10</v>
      </c>
      <c r="AA19" s="100">
        <v>11</v>
      </c>
      <c r="AB19" s="77">
        <v>12</v>
      </c>
      <c r="AC19" s="77">
        <v>13</v>
      </c>
      <c r="AD19" s="77">
        <v>14</v>
      </c>
      <c r="AE19" s="77">
        <v>15</v>
      </c>
      <c r="AF19" s="77">
        <v>16</v>
      </c>
      <c r="AG19" s="100">
        <v>17</v>
      </c>
      <c r="AH19" s="100">
        <v>18</v>
      </c>
      <c r="AI19" s="77">
        <v>19</v>
      </c>
      <c r="AJ19" s="77">
        <v>20</v>
      </c>
      <c r="AK19" s="77">
        <v>21</v>
      </c>
      <c r="AL19" s="77">
        <v>22</v>
      </c>
      <c r="AM19" s="77">
        <v>23</v>
      </c>
      <c r="AN19" s="100">
        <v>24</v>
      </c>
      <c r="AO19" s="100">
        <v>25</v>
      </c>
      <c r="AP19" s="77">
        <v>26</v>
      </c>
      <c r="AQ19" s="77">
        <v>27</v>
      </c>
      <c r="AR19" s="77">
        <v>28</v>
      </c>
      <c r="AS19" s="77">
        <v>29</v>
      </c>
      <c r="AT19" s="77">
        <v>30</v>
      </c>
      <c r="AU19" s="100">
        <v>31</v>
      </c>
      <c r="AV19" s="78"/>
      <c r="AW19" s="8"/>
    </row>
    <row r="20" spans="1:49" s="6" customFormat="1" ht="36" customHeight="1" x14ac:dyDescent="0.25">
      <c r="A20" s="75" t="str">
        <f>VLOOKUP(B20,[1]Apoio!$A:$C,3,FALSE)</f>
        <v>MCP - Liquidação</v>
      </c>
      <c r="B20" s="82" t="s">
        <v>167</v>
      </c>
      <c r="C20" s="86">
        <v>45444</v>
      </c>
      <c r="D20" s="84" t="s">
        <v>131</v>
      </c>
      <c r="E20" s="78" t="s">
        <v>84</v>
      </c>
      <c r="F20" s="91"/>
      <c r="G20" s="89"/>
      <c r="H20" s="89" t="s">
        <v>84</v>
      </c>
      <c r="I20" s="89"/>
      <c r="J20" s="89"/>
      <c r="K20" s="89"/>
      <c r="L20" s="89"/>
      <c r="M20" s="89"/>
      <c r="N20" s="90"/>
      <c r="O20" s="98" t="s">
        <v>796</v>
      </c>
      <c r="P20" s="99">
        <v>45509</v>
      </c>
      <c r="Q20" s="117">
        <v>1</v>
      </c>
      <c r="R20" s="77">
        <v>2</v>
      </c>
      <c r="S20" s="100">
        <v>3</v>
      </c>
      <c r="T20" s="100">
        <v>4</v>
      </c>
      <c r="U20" s="79">
        <v>5</v>
      </c>
      <c r="V20" s="77">
        <v>6</v>
      </c>
      <c r="W20" s="77">
        <v>7</v>
      </c>
      <c r="X20" s="77">
        <v>8</v>
      </c>
      <c r="Y20" s="77">
        <v>9</v>
      </c>
      <c r="Z20" s="100">
        <v>10</v>
      </c>
      <c r="AA20" s="100">
        <v>11</v>
      </c>
      <c r="AB20" s="77">
        <v>12</v>
      </c>
      <c r="AC20" s="77">
        <v>13</v>
      </c>
      <c r="AD20" s="77">
        <v>14</v>
      </c>
      <c r="AE20" s="77">
        <v>15</v>
      </c>
      <c r="AF20" s="77">
        <v>16</v>
      </c>
      <c r="AG20" s="100">
        <v>17</v>
      </c>
      <c r="AH20" s="100">
        <v>18</v>
      </c>
      <c r="AI20" s="77">
        <v>19</v>
      </c>
      <c r="AJ20" s="77">
        <v>20</v>
      </c>
      <c r="AK20" s="77">
        <v>21</v>
      </c>
      <c r="AL20" s="77">
        <v>22</v>
      </c>
      <c r="AM20" s="77">
        <v>23</v>
      </c>
      <c r="AN20" s="100">
        <v>24</v>
      </c>
      <c r="AO20" s="100">
        <v>25</v>
      </c>
      <c r="AP20" s="77">
        <v>26</v>
      </c>
      <c r="AQ20" s="77">
        <v>27</v>
      </c>
      <c r="AR20" s="77">
        <v>28</v>
      </c>
      <c r="AS20" s="77">
        <v>29</v>
      </c>
      <c r="AT20" s="77">
        <v>30</v>
      </c>
      <c r="AU20" s="100">
        <v>31</v>
      </c>
      <c r="AV20" s="78"/>
      <c r="AW20" s="8"/>
    </row>
    <row r="21" spans="1:49" s="6" customFormat="1" ht="45.75" customHeight="1" x14ac:dyDescent="0.25">
      <c r="A21" s="75" t="str">
        <f>VLOOKUP(B21,[1]Apoio!$A:$C,3,FALSE)</f>
        <v>Energia de Reserva - Cessão Eólica</v>
      </c>
      <c r="B21" s="82" t="s">
        <v>402</v>
      </c>
      <c r="C21" s="86">
        <v>45444</v>
      </c>
      <c r="D21" s="84" t="s">
        <v>21</v>
      </c>
      <c r="E21" s="78" t="s">
        <v>84</v>
      </c>
      <c r="F21" s="91"/>
      <c r="G21" s="89"/>
      <c r="H21" s="89" t="s">
        <v>84</v>
      </c>
      <c r="I21" s="89"/>
      <c r="J21" s="89"/>
      <c r="K21" s="89"/>
      <c r="L21" s="89"/>
      <c r="M21" s="89"/>
      <c r="N21" s="90"/>
      <c r="O21" s="98" t="s">
        <v>796</v>
      </c>
      <c r="P21" s="99">
        <v>45509</v>
      </c>
      <c r="Q21" s="117">
        <v>1</v>
      </c>
      <c r="R21" s="77">
        <v>2</v>
      </c>
      <c r="S21" s="100">
        <v>3</v>
      </c>
      <c r="T21" s="100">
        <v>4</v>
      </c>
      <c r="U21" s="79">
        <v>5</v>
      </c>
      <c r="V21" s="77">
        <v>6</v>
      </c>
      <c r="W21" s="77">
        <v>7</v>
      </c>
      <c r="X21" s="77">
        <v>8</v>
      </c>
      <c r="Y21" s="77">
        <v>9</v>
      </c>
      <c r="Z21" s="100">
        <v>10</v>
      </c>
      <c r="AA21" s="100">
        <v>11</v>
      </c>
      <c r="AB21" s="77">
        <v>12</v>
      </c>
      <c r="AC21" s="77">
        <v>13</v>
      </c>
      <c r="AD21" s="77">
        <v>14</v>
      </c>
      <c r="AE21" s="77">
        <v>15</v>
      </c>
      <c r="AF21" s="77">
        <v>16</v>
      </c>
      <c r="AG21" s="100">
        <v>17</v>
      </c>
      <c r="AH21" s="100">
        <v>18</v>
      </c>
      <c r="AI21" s="77">
        <v>19</v>
      </c>
      <c r="AJ21" s="77">
        <v>20</v>
      </c>
      <c r="AK21" s="77">
        <v>21</v>
      </c>
      <c r="AL21" s="77">
        <v>22</v>
      </c>
      <c r="AM21" s="77">
        <v>23</v>
      </c>
      <c r="AN21" s="100">
        <v>24</v>
      </c>
      <c r="AO21" s="100">
        <v>25</v>
      </c>
      <c r="AP21" s="77">
        <v>26</v>
      </c>
      <c r="AQ21" s="77">
        <v>27</v>
      </c>
      <c r="AR21" s="77">
        <v>28</v>
      </c>
      <c r="AS21" s="77">
        <v>29</v>
      </c>
      <c r="AT21" s="77">
        <v>30</v>
      </c>
      <c r="AU21" s="100">
        <v>31</v>
      </c>
      <c r="AV21" s="78" t="s">
        <v>960</v>
      </c>
      <c r="AW21" s="8"/>
    </row>
    <row r="22" spans="1:49" s="6" customFormat="1" ht="20.5" customHeight="1" x14ac:dyDescent="0.25">
      <c r="A22" s="75" t="str">
        <f>VLOOKUP(B22,[1]Apoio!$A:$C,3,FALSE)</f>
        <v>Medição Contábil</v>
      </c>
      <c r="B22" s="185" t="s">
        <v>1009</v>
      </c>
      <c r="C22" s="86">
        <v>45505</v>
      </c>
      <c r="D22" s="84" t="s">
        <v>84</v>
      </c>
      <c r="E22" s="78" t="s">
        <v>77</v>
      </c>
      <c r="F22" s="91" t="s">
        <v>760</v>
      </c>
      <c r="G22" s="92" t="s">
        <v>761</v>
      </c>
      <c r="H22" s="92" t="s">
        <v>762</v>
      </c>
      <c r="I22" s="92" t="s">
        <v>763</v>
      </c>
      <c r="J22" s="89"/>
      <c r="K22" s="89"/>
      <c r="L22" s="89"/>
      <c r="M22" s="89"/>
      <c r="N22" s="90"/>
      <c r="O22" s="98" t="s">
        <v>796</v>
      </c>
      <c r="P22" s="99">
        <v>45509</v>
      </c>
      <c r="Q22" s="209">
        <v>1</v>
      </c>
      <c r="R22" s="178">
        <v>2</v>
      </c>
      <c r="S22" s="176">
        <v>3</v>
      </c>
      <c r="T22" s="176">
        <v>4</v>
      </c>
      <c r="U22" s="180">
        <v>5</v>
      </c>
      <c r="V22" s="178">
        <v>6</v>
      </c>
      <c r="W22" s="178">
        <v>7</v>
      </c>
      <c r="X22" s="178">
        <v>8</v>
      </c>
      <c r="Y22" s="178">
        <v>9</v>
      </c>
      <c r="Z22" s="176">
        <v>10</v>
      </c>
      <c r="AA22" s="176">
        <v>11</v>
      </c>
      <c r="AB22" s="178">
        <v>12</v>
      </c>
      <c r="AC22" s="178">
        <v>13</v>
      </c>
      <c r="AD22" s="178">
        <v>14</v>
      </c>
      <c r="AE22" s="178">
        <v>15</v>
      </c>
      <c r="AF22" s="178">
        <v>16</v>
      </c>
      <c r="AG22" s="176">
        <v>17</v>
      </c>
      <c r="AH22" s="176">
        <v>18</v>
      </c>
      <c r="AI22" s="178">
        <v>19</v>
      </c>
      <c r="AJ22" s="178">
        <v>20</v>
      </c>
      <c r="AK22" s="178">
        <v>21</v>
      </c>
      <c r="AL22" s="178">
        <v>22</v>
      </c>
      <c r="AM22" s="178">
        <v>23</v>
      </c>
      <c r="AN22" s="176">
        <v>24</v>
      </c>
      <c r="AO22" s="176">
        <v>25</v>
      </c>
      <c r="AP22" s="178">
        <v>26</v>
      </c>
      <c r="AQ22" s="178">
        <v>27</v>
      </c>
      <c r="AR22" s="178">
        <v>28</v>
      </c>
      <c r="AS22" s="178">
        <v>29</v>
      </c>
      <c r="AT22" s="178">
        <v>30</v>
      </c>
      <c r="AU22" s="176">
        <v>31</v>
      </c>
      <c r="AV22" s="174"/>
      <c r="AW22" s="8"/>
    </row>
    <row r="23" spans="1:49" s="6" customFormat="1" ht="20.5" customHeight="1" x14ac:dyDescent="0.25">
      <c r="A23" s="75"/>
      <c r="B23" s="186"/>
      <c r="C23" s="86">
        <v>45505</v>
      </c>
      <c r="D23" s="84" t="s">
        <v>84</v>
      </c>
      <c r="E23" s="78" t="s">
        <v>1028</v>
      </c>
      <c r="F23" s="91" t="s">
        <v>1029</v>
      </c>
      <c r="G23" s="92" t="s">
        <v>1030</v>
      </c>
      <c r="H23" s="89"/>
      <c r="I23" s="89"/>
      <c r="J23" s="89"/>
      <c r="K23" s="89"/>
      <c r="L23" s="89"/>
      <c r="M23" s="89"/>
      <c r="N23" s="90"/>
      <c r="O23" s="98" t="s">
        <v>796</v>
      </c>
      <c r="P23" s="99">
        <v>45509</v>
      </c>
      <c r="Q23" s="210"/>
      <c r="R23" s="179"/>
      <c r="S23" s="177"/>
      <c r="T23" s="177"/>
      <c r="U23" s="181"/>
      <c r="V23" s="179"/>
      <c r="W23" s="179"/>
      <c r="X23" s="179"/>
      <c r="Y23" s="179"/>
      <c r="Z23" s="177"/>
      <c r="AA23" s="177"/>
      <c r="AB23" s="179"/>
      <c r="AC23" s="179"/>
      <c r="AD23" s="179"/>
      <c r="AE23" s="179"/>
      <c r="AF23" s="179"/>
      <c r="AG23" s="177"/>
      <c r="AH23" s="177"/>
      <c r="AI23" s="179"/>
      <c r="AJ23" s="179"/>
      <c r="AK23" s="179"/>
      <c r="AL23" s="179"/>
      <c r="AM23" s="179"/>
      <c r="AN23" s="177"/>
      <c r="AO23" s="177"/>
      <c r="AP23" s="179"/>
      <c r="AQ23" s="179"/>
      <c r="AR23" s="179"/>
      <c r="AS23" s="179"/>
      <c r="AT23" s="179"/>
      <c r="AU23" s="177"/>
      <c r="AV23" s="175"/>
      <c r="AW23" s="8"/>
    </row>
    <row r="24" spans="1:49" s="6" customFormat="1" ht="20.5" customHeight="1" x14ac:dyDescent="0.25">
      <c r="A24" s="75"/>
      <c r="B24" s="187"/>
      <c r="C24" s="86">
        <v>45505</v>
      </c>
      <c r="D24" s="84" t="s">
        <v>84</v>
      </c>
      <c r="E24" s="78" t="s">
        <v>586</v>
      </c>
      <c r="F24" s="91" t="s">
        <v>588</v>
      </c>
      <c r="G24" s="92" t="s">
        <v>589</v>
      </c>
      <c r="H24" s="89" t="s">
        <v>590</v>
      </c>
      <c r="I24" s="89"/>
      <c r="J24" s="89"/>
      <c r="K24" s="89"/>
      <c r="L24" s="89"/>
      <c r="M24" s="89"/>
      <c r="N24" s="90"/>
      <c r="O24" s="98" t="s">
        <v>796</v>
      </c>
      <c r="P24" s="99">
        <v>45509</v>
      </c>
      <c r="Q24" s="211"/>
      <c r="R24" s="183"/>
      <c r="S24" s="184"/>
      <c r="T24" s="184"/>
      <c r="U24" s="182"/>
      <c r="V24" s="183"/>
      <c r="W24" s="183"/>
      <c r="X24" s="183"/>
      <c r="Y24" s="183"/>
      <c r="Z24" s="184"/>
      <c r="AA24" s="184"/>
      <c r="AB24" s="183"/>
      <c r="AC24" s="183"/>
      <c r="AD24" s="183"/>
      <c r="AE24" s="183"/>
      <c r="AF24" s="183"/>
      <c r="AG24" s="184"/>
      <c r="AH24" s="184"/>
      <c r="AI24" s="183"/>
      <c r="AJ24" s="183"/>
      <c r="AK24" s="183"/>
      <c r="AL24" s="183"/>
      <c r="AM24" s="183"/>
      <c r="AN24" s="184"/>
      <c r="AO24" s="184"/>
      <c r="AP24" s="183"/>
      <c r="AQ24" s="183"/>
      <c r="AR24" s="183"/>
      <c r="AS24" s="183"/>
      <c r="AT24" s="183"/>
      <c r="AU24" s="184"/>
      <c r="AV24" s="198"/>
      <c r="AW24" s="8"/>
    </row>
    <row r="25" spans="1:49" s="6" customFormat="1" ht="62.5" customHeight="1" x14ac:dyDescent="0.25">
      <c r="A25" s="75" t="str">
        <f>VLOOKUP(B25,[1]Apoio!$A:$C,3,FALSE)</f>
        <v>Monitoramento Prudencial</v>
      </c>
      <c r="B25" s="82" t="s">
        <v>1014</v>
      </c>
      <c r="C25" s="86">
        <v>45474</v>
      </c>
      <c r="D25" s="84" t="s">
        <v>84</v>
      </c>
      <c r="E25" s="78" t="s">
        <v>84</v>
      </c>
      <c r="F25" s="92"/>
      <c r="G25" s="89"/>
      <c r="H25" s="89" t="s">
        <v>84</v>
      </c>
      <c r="I25" s="89"/>
      <c r="J25" s="89"/>
      <c r="K25" s="89"/>
      <c r="L25" s="89"/>
      <c r="M25" s="89"/>
      <c r="N25" s="90"/>
      <c r="O25" s="98" t="s">
        <v>796</v>
      </c>
      <c r="P25" s="99">
        <v>45509</v>
      </c>
      <c r="Q25" s="117">
        <v>1</v>
      </c>
      <c r="R25" s="77">
        <v>2</v>
      </c>
      <c r="S25" s="100">
        <v>3</v>
      </c>
      <c r="T25" s="100">
        <v>4</v>
      </c>
      <c r="U25" s="79">
        <v>5</v>
      </c>
      <c r="V25" s="77">
        <v>6</v>
      </c>
      <c r="W25" s="77">
        <v>7</v>
      </c>
      <c r="X25" s="77">
        <v>8</v>
      </c>
      <c r="Y25" s="77">
        <v>9</v>
      </c>
      <c r="Z25" s="100">
        <v>10</v>
      </c>
      <c r="AA25" s="100">
        <v>11</v>
      </c>
      <c r="AB25" s="77">
        <v>12</v>
      </c>
      <c r="AC25" s="77">
        <v>13</v>
      </c>
      <c r="AD25" s="77">
        <v>14</v>
      </c>
      <c r="AE25" s="77">
        <v>15</v>
      </c>
      <c r="AF25" s="77">
        <v>16</v>
      </c>
      <c r="AG25" s="100">
        <v>17</v>
      </c>
      <c r="AH25" s="100">
        <v>18</v>
      </c>
      <c r="AI25" s="77">
        <v>19</v>
      </c>
      <c r="AJ25" s="77">
        <v>20</v>
      </c>
      <c r="AK25" s="77">
        <v>21</v>
      </c>
      <c r="AL25" s="77">
        <v>22</v>
      </c>
      <c r="AM25" s="77">
        <v>23</v>
      </c>
      <c r="AN25" s="100">
        <v>24</v>
      </c>
      <c r="AO25" s="100">
        <v>25</v>
      </c>
      <c r="AP25" s="77">
        <v>26</v>
      </c>
      <c r="AQ25" s="77">
        <v>27</v>
      </c>
      <c r="AR25" s="77">
        <v>28</v>
      </c>
      <c r="AS25" s="77">
        <v>29</v>
      </c>
      <c r="AT25" s="77">
        <v>30</v>
      </c>
      <c r="AU25" s="100">
        <v>31</v>
      </c>
      <c r="AV25" s="78"/>
    </row>
    <row r="26" spans="1:49" s="6" customFormat="1" ht="58" x14ac:dyDescent="0.25">
      <c r="A26" s="75" t="str">
        <f>VLOOKUP(B26,[1]Apoio!$A:$C,3,FALSE)</f>
        <v>MCSD EE - Pré-Liquidação</v>
      </c>
      <c r="B26" s="82" t="s">
        <v>673</v>
      </c>
      <c r="C26" s="86">
        <v>45444</v>
      </c>
      <c r="D26" s="84" t="s">
        <v>674</v>
      </c>
      <c r="E26" s="78" t="s">
        <v>108</v>
      </c>
      <c r="F26" s="91" t="s">
        <v>691</v>
      </c>
      <c r="G26" s="89" t="s">
        <v>686</v>
      </c>
      <c r="H26" s="89" t="s">
        <v>690</v>
      </c>
      <c r="I26" s="89" t="s">
        <v>687</v>
      </c>
      <c r="J26" s="89" t="s">
        <v>688</v>
      </c>
      <c r="K26" s="89" t="s">
        <v>689</v>
      </c>
      <c r="L26" s="89"/>
      <c r="M26" s="89"/>
      <c r="N26" s="90"/>
      <c r="O26" s="98" t="s">
        <v>796</v>
      </c>
      <c r="P26" s="99">
        <v>45510</v>
      </c>
      <c r="Q26" s="117">
        <v>1</v>
      </c>
      <c r="R26" s="77">
        <v>2</v>
      </c>
      <c r="S26" s="100">
        <v>3</v>
      </c>
      <c r="T26" s="100">
        <v>4</v>
      </c>
      <c r="U26" s="77">
        <v>5</v>
      </c>
      <c r="V26" s="79">
        <v>6</v>
      </c>
      <c r="W26" s="77">
        <v>7</v>
      </c>
      <c r="X26" s="77">
        <v>8</v>
      </c>
      <c r="Y26" s="77">
        <v>9</v>
      </c>
      <c r="Z26" s="100">
        <v>10</v>
      </c>
      <c r="AA26" s="100">
        <v>11</v>
      </c>
      <c r="AB26" s="77">
        <v>12</v>
      </c>
      <c r="AC26" s="77">
        <v>13</v>
      </c>
      <c r="AD26" s="77">
        <v>14</v>
      </c>
      <c r="AE26" s="77">
        <v>15</v>
      </c>
      <c r="AF26" s="77">
        <v>16</v>
      </c>
      <c r="AG26" s="100">
        <v>17</v>
      </c>
      <c r="AH26" s="100">
        <v>18</v>
      </c>
      <c r="AI26" s="77">
        <v>19</v>
      </c>
      <c r="AJ26" s="77">
        <v>20</v>
      </c>
      <c r="AK26" s="77">
        <v>21</v>
      </c>
      <c r="AL26" s="77">
        <v>22</v>
      </c>
      <c r="AM26" s="77">
        <v>23</v>
      </c>
      <c r="AN26" s="100">
        <v>24</v>
      </c>
      <c r="AO26" s="100">
        <v>25</v>
      </c>
      <c r="AP26" s="77">
        <v>26</v>
      </c>
      <c r="AQ26" s="77">
        <v>27</v>
      </c>
      <c r="AR26" s="77">
        <v>28</v>
      </c>
      <c r="AS26" s="77">
        <v>29</v>
      </c>
      <c r="AT26" s="77">
        <v>30</v>
      </c>
      <c r="AU26" s="100">
        <v>31</v>
      </c>
      <c r="AV26" s="78"/>
      <c r="AW26" s="8"/>
    </row>
    <row r="27" spans="1:49" s="6" customFormat="1" ht="36" customHeight="1" x14ac:dyDescent="0.25">
      <c r="A27" s="75" t="str">
        <f>VLOOKUP(B27,[1]Apoio!$A:$C,3,FALSE)</f>
        <v>MCP - Liquidação</v>
      </c>
      <c r="B27" s="82" t="s">
        <v>168</v>
      </c>
      <c r="C27" s="86">
        <v>45444</v>
      </c>
      <c r="D27" s="84" t="s">
        <v>132</v>
      </c>
      <c r="E27" s="78" t="s">
        <v>84</v>
      </c>
      <c r="F27" s="88"/>
      <c r="G27" s="89"/>
      <c r="H27" s="89" t="s">
        <v>84</v>
      </c>
      <c r="I27" s="89"/>
      <c r="J27" s="89"/>
      <c r="K27" s="89"/>
      <c r="L27" s="89"/>
      <c r="M27" s="89"/>
      <c r="N27" s="90"/>
      <c r="O27" s="98" t="s">
        <v>796</v>
      </c>
      <c r="P27" s="99">
        <v>45510</v>
      </c>
      <c r="Q27" s="117">
        <v>1</v>
      </c>
      <c r="R27" s="77">
        <v>2</v>
      </c>
      <c r="S27" s="100">
        <v>3</v>
      </c>
      <c r="T27" s="100">
        <v>4</v>
      </c>
      <c r="U27" s="77">
        <v>5</v>
      </c>
      <c r="V27" s="79">
        <v>6</v>
      </c>
      <c r="W27" s="77">
        <v>7</v>
      </c>
      <c r="X27" s="77">
        <v>8</v>
      </c>
      <c r="Y27" s="77">
        <v>9</v>
      </c>
      <c r="Z27" s="100">
        <v>10</v>
      </c>
      <c r="AA27" s="100">
        <v>11</v>
      </c>
      <c r="AB27" s="77">
        <v>12</v>
      </c>
      <c r="AC27" s="77">
        <v>13</v>
      </c>
      <c r="AD27" s="77">
        <v>14</v>
      </c>
      <c r="AE27" s="77">
        <v>15</v>
      </c>
      <c r="AF27" s="77">
        <v>16</v>
      </c>
      <c r="AG27" s="100">
        <v>17</v>
      </c>
      <c r="AH27" s="100">
        <v>18</v>
      </c>
      <c r="AI27" s="77">
        <v>19</v>
      </c>
      <c r="AJ27" s="77">
        <v>20</v>
      </c>
      <c r="AK27" s="77">
        <v>21</v>
      </c>
      <c r="AL27" s="77">
        <v>22</v>
      </c>
      <c r="AM27" s="77">
        <v>23</v>
      </c>
      <c r="AN27" s="100">
        <v>24</v>
      </c>
      <c r="AO27" s="100">
        <v>25</v>
      </c>
      <c r="AP27" s="77">
        <v>26</v>
      </c>
      <c r="AQ27" s="77">
        <v>27</v>
      </c>
      <c r="AR27" s="77">
        <v>28</v>
      </c>
      <c r="AS27" s="77">
        <v>29</v>
      </c>
      <c r="AT27" s="77">
        <v>30</v>
      </c>
      <c r="AU27" s="100">
        <v>31</v>
      </c>
      <c r="AV27" s="78"/>
      <c r="AW27" s="8"/>
    </row>
    <row r="28" spans="1:49" s="6" customFormat="1" ht="46.5" customHeight="1" x14ac:dyDescent="0.25">
      <c r="A28" s="75" t="str">
        <f>VLOOKUP(B28,[1]Apoio!$A:$C,3,FALSE)</f>
        <v>Energia de Reserva - Cessão Biomassa</v>
      </c>
      <c r="B28" s="85" t="s">
        <v>395</v>
      </c>
      <c r="C28" s="86">
        <v>45444</v>
      </c>
      <c r="D28" s="84" t="s">
        <v>22</v>
      </c>
      <c r="E28" s="78" t="s">
        <v>793</v>
      </c>
      <c r="F28" s="95" t="s">
        <v>693</v>
      </c>
      <c r="G28" s="89" t="s">
        <v>692</v>
      </c>
      <c r="H28" s="89"/>
      <c r="I28" s="89"/>
      <c r="J28" s="89"/>
      <c r="K28" s="89"/>
      <c r="L28" s="89"/>
      <c r="M28" s="89"/>
      <c r="N28" s="90"/>
      <c r="O28" s="98" t="s">
        <v>796</v>
      </c>
      <c r="P28" s="99">
        <v>45510</v>
      </c>
      <c r="Q28" s="117">
        <v>1</v>
      </c>
      <c r="R28" s="77">
        <v>2</v>
      </c>
      <c r="S28" s="100">
        <v>3</v>
      </c>
      <c r="T28" s="100">
        <v>4</v>
      </c>
      <c r="U28" s="77">
        <v>5</v>
      </c>
      <c r="V28" s="79">
        <v>6</v>
      </c>
      <c r="W28" s="77">
        <v>7</v>
      </c>
      <c r="X28" s="77">
        <v>8</v>
      </c>
      <c r="Y28" s="77">
        <v>9</v>
      </c>
      <c r="Z28" s="100">
        <v>10</v>
      </c>
      <c r="AA28" s="100">
        <v>11</v>
      </c>
      <c r="AB28" s="77">
        <v>12</v>
      </c>
      <c r="AC28" s="77">
        <v>13</v>
      </c>
      <c r="AD28" s="77">
        <v>14</v>
      </c>
      <c r="AE28" s="77">
        <v>15</v>
      </c>
      <c r="AF28" s="77">
        <v>16</v>
      </c>
      <c r="AG28" s="100">
        <v>17</v>
      </c>
      <c r="AH28" s="100">
        <v>18</v>
      </c>
      <c r="AI28" s="77">
        <v>19</v>
      </c>
      <c r="AJ28" s="77">
        <v>20</v>
      </c>
      <c r="AK28" s="77">
        <v>21</v>
      </c>
      <c r="AL28" s="77">
        <v>22</v>
      </c>
      <c r="AM28" s="77">
        <v>23</v>
      </c>
      <c r="AN28" s="100">
        <v>24</v>
      </c>
      <c r="AO28" s="100">
        <v>25</v>
      </c>
      <c r="AP28" s="77">
        <v>26</v>
      </c>
      <c r="AQ28" s="77">
        <v>27</v>
      </c>
      <c r="AR28" s="77">
        <v>28</v>
      </c>
      <c r="AS28" s="77">
        <v>29</v>
      </c>
      <c r="AT28" s="77">
        <v>30</v>
      </c>
      <c r="AU28" s="100">
        <v>31</v>
      </c>
      <c r="AV28" s="78" t="s">
        <v>962</v>
      </c>
      <c r="AW28" s="8"/>
    </row>
    <row r="29" spans="1:49" s="6" customFormat="1" ht="46.5" customHeight="1" x14ac:dyDescent="0.25">
      <c r="A29" s="75" t="str">
        <f>VLOOKUP(B29,[1]Apoio!$A:$C,3,FALSE)</f>
        <v>MCSD EE - Declarações</v>
      </c>
      <c r="B29" s="82" t="s">
        <v>421</v>
      </c>
      <c r="C29" s="86">
        <v>45505</v>
      </c>
      <c r="D29" s="84" t="s">
        <v>23</v>
      </c>
      <c r="E29" s="78" t="s">
        <v>84</v>
      </c>
      <c r="F29" s="89"/>
      <c r="G29" s="89"/>
      <c r="H29" s="89" t="s">
        <v>84</v>
      </c>
      <c r="I29" s="89"/>
      <c r="J29" s="89"/>
      <c r="K29" s="89"/>
      <c r="L29" s="89"/>
      <c r="M29" s="89"/>
      <c r="N29" s="90"/>
      <c r="O29" s="98" t="s">
        <v>796</v>
      </c>
      <c r="P29" s="99">
        <v>45510</v>
      </c>
      <c r="Q29" s="117">
        <v>1</v>
      </c>
      <c r="R29" s="77">
        <v>2</v>
      </c>
      <c r="S29" s="100">
        <v>3</v>
      </c>
      <c r="T29" s="100">
        <v>4</v>
      </c>
      <c r="U29" s="77">
        <v>5</v>
      </c>
      <c r="V29" s="79">
        <v>6</v>
      </c>
      <c r="W29" s="77">
        <v>7</v>
      </c>
      <c r="X29" s="77">
        <v>8</v>
      </c>
      <c r="Y29" s="77">
        <v>9</v>
      </c>
      <c r="Z29" s="100">
        <v>10</v>
      </c>
      <c r="AA29" s="100">
        <v>11</v>
      </c>
      <c r="AB29" s="77">
        <v>12</v>
      </c>
      <c r="AC29" s="77">
        <v>13</v>
      </c>
      <c r="AD29" s="77">
        <v>14</v>
      </c>
      <c r="AE29" s="77">
        <v>15</v>
      </c>
      <c r="AF29" s="77">
        <v>16</v>
      </c>
      <c r="AG29" s="100">
        <v>17</v>
      </c>
      <c r="AH29" s="100">
        <v>18</v>
      </c>
      <c r="AI29" s="77">
        <v>19</v>
      </c>
      <c r="AJ29" s="77">
        <v>20</v>
      </c>
      <c r="AK29" s="77">
        <v>21</v>
      </c>
      <c r="AL29" s="77">
        <v>22</v>
      </c>
      <c r="AM29" s="77">
        <v>23</v>
      </c>
      <c r="AN29" s="100">
        <v>24</v>
      </c>
      <c r="AO29" s="100">
        <v>25</v>
      </c>
      <c r="AP29" s="77">
        <v>26</v>
      </c>
      <c r="AQ29" s="77">
        <v>27</v>
      </c>
      <c r="AR29" s="77">
        <v>28</v>
      </c>
      <c r="AS29" s="77">
        <v>29</v>
      </c>
      <c r="AT29" s="77">
        <v>30</v>
      </c>
      <c r="AU29" s="100">
        <v>31</v>
      </c>
      <c r="AV29" s="78"/>
      <c r="AW29" s="8"/>
    </row>
    <row r="30" spans="1:49" s="6" customFormat="1" ht="36" customHeight="1" x14ac:dyDescent="0.25">
      <c r="A30" s="75" t="str">
        <f>VLOOKUP(B30,[1]Apoio!$A:$C,3,FALSE)</f>
        <v>CVU PMO</v>
      </c>
      <c r="B30" s="85" t="s">
        <v>651</v>
      </c>
      <c r="C30" s="86">
        <v>45505</v>
      </c>
      <c r="D30" s="84" t="s">
        <v>23</v>
      </c>
      <c r="E30" s="78" t="s">
        <v>921</v>
      </c>
      <c r="F30" s="91" t="s">
        <v>928</v>
      </c>
      <c r="G30" s="92" t="s">
        <v>929</v>
      </c>
      <c r="H30" s="89"/>
      <c r="I30" s="89"/>
      <c r="J30" s="89"/>
      <c r="K30" s="89"/>
      <c r="L30" s="89"/>
      <c r="M30" s="89"/>
      <c r="N30" s="90"/>
      <c r="O30" s="98" t="s">
        <v>796</v>
      </c>
      <c r="P30" s="99">
        <v>45510</v>
      </c>
      <c r="Q30" s="117">
        <v>1</v>
      </c>
      <c r="R30" s="77">
        <v>2</v>
      </c>
      <c r="S30" s="100">
        <v>3</v>
      </c>
      <c r="T30" s="100">
        <v>4</v>
      </c>
      <c r="U30" s="77">
        <v>5</v>
      </c>
      <c r="V30" s="79">
        <v>6</v>
      </c>
      <c r="W30" s="77">
        <v>7</v>
      </c>
      <c r="X30" s="77">
        <v>8</v>
      </c>
      <c r="Y30" s="77">
        <v>9</v>
      </c>
      <c r="Z30" s="100">
        <v>10</v>
      </c>
      <c r="AA30" s="100">
        <v>11</v>
      </c>
      <c r="AB30" s="77">
        <v>12</v>
      </c>
      <c r="AC30" s="77">
        <v>13</v>
      </c>
      <c r="AD30" s="77">
        <v>14</v>
      </c>
      <c r="AE30" s="77">
        <v>15</v>
      </c>
      <c r="AF30" s="77">
        <v>16</v>
      </c>
      <c r="AG30" s="100">
        <v>17</v>
      </c>
      <c r="AH30" s="100">
        <v>18</v>
      </c>
      <c r="AI30" s="77">
        <v>19</v>
      </c>
      <c r="AJ30" s="77">
        <v>20</v>
      </c>
      <c r="AK30" s="77">
        <v>21</v>
      </c>
      <c r="AL30" s="77">
        <v>22</v>
      </c>
      <c r="AM30" s="77">
        <v>23</v>
      </c>
      <c r="AN30" s="100">
        <v>24</v>
      </c>
      <c r="AO30" s="100">
        <v>25</v>
      </c>
      <c r="AP30" s="77">
        <v>26</v>
      </c>
      <c r="AQ30" s="77">
        <v>27</v>
      </c>
      <c r="AR30" s="77">
        <v>28</v>
      </c>
      <c r="AS30" s="77">
        <v>29</v>
      </c>
      <c r="AT30" s="77">
        <v>30</v>
      </c>
      <c r="AU30" s="100">
        <v>31</v>
      </c>
      <c r="AV30" s="78"/>
      <c r="AW30" s="8"/>
    </row>
    <row r="31" spans="1:49" s="6" customFormat="1" ht="47.15" customHeight="1" x14ac:dyDescent="0.25">
      <c r="A31" s="75" t="str">
        <f>VLOOKUP(B31,[1]Apoio!$A:$C,3,FALSE)</f>
        <v>CVU PMO</v>
      </c>
      <c r="B31" s="85" t="s">
        <v>999</v>
      </c>
      <c r="C31" s="86">
        <v>45505</v>
      </c>
      <c r="D31" s="84" t="s">
        <v>23</v>
      </c>
      <c r="E31" s="78" t="s">
        <v>84</v>
      </c>
      <c r="F31" s="91"/>
      <c r="G31" s="92"/>
      <c r="H31" s="89" t="s">
        <v>84</v>
      </c>
      <c r="I31" s="89"/>
      <c r="J31" s="89"/>
      <c r="K31" s="89"/>
      <c r="L31" s="89"/>
      <c r="M31" s="89"/>
      <c r="N31" s="90"/>
      <c r="O31" s="98" t="s">
        <v>796</v>
      </c>
      <c r="P31" s="99">
        <v>45510</v>
      </c>
      <c r="Q31" s="117">
        <v>1</v>
      </c>
      <c r="R31" s="77">
        <v>2</v>
      </c>
      <c r="S31" s="100">
        <v>3</v>
      </c>
      <c r="T31" s="100">
        <v>4</v>
      </c>
      <c r="U31" s="77">
        <v>5</v>
      </c>
      <c r="V31" s="79">
        <v>6</v>
      </c>
      <c r="W31" s="77">
        <v>7</v>
      </c>
      <c r="X31" s="77">
        <v>8</v>
      </c>
      <c r="Y31" s="77">
        <v>9</v>
      </c>
      <c r="Z31" s="100">
        <v>10</v>
      </c>
      <c r="AA31" s="100">
        <v>11</v>
      </c>
      <c r="AB31" s="77">
        <v>12</v>
      </c>
      <c r="AC31" s="77">
        <v>13</v>
      </c>
      <c r="AD31" s="77">
        <v>14</v>
      </c>
      <c r="AE31" s="77">
        <v>15</v>
      </c>
      <c r="AF31" s="77">
        <v>16</v>
      </c>
      <c r="AG31" s="100">
        <v>17</v>
      </c>
      <c r="AH31" s="100">
        <v>18</v>
      </c>
      <c r="AI31" s="77">
        <v>19</v>
      </c>
      <c r="AJ31" s="77">
        <v>20</v>
      </c>
      <c r="AK31" s="77">
        <v>21</v>
      </c>
      <c r="AL31" s="77">
        <v>22</v>
      </c>
      <c r="AM31" s="77">
        <v>23</v>
      </c>
      <c r="AN31" s="100">
        <v>24</v>
      </c>
      <c r="AO31" s="100">
        <v>25</v>
      </c>
      <c r="AP31" s="77">
        <v>26</v>
      </c>
      <c r="AQ31" s="77">
        <v>27</v>
      </c>
      <c r="AR31" s="77">
        <v>28</v>
      </c>
      <c r="AS31" s="77">
        <v>29</v>
      </c>
      <c r="AT31" s="77">
        <v>30</v>
      </c>
      <c r="AU31" s="100">
        <v>31</v>
      </c>
      <c r="AV31" s="78"/>
      <c r="AW31" s="8"/>
    </row>
    <row r="32" spans="1:49" s="6" customFormat="1" ht="43.5" x14ac:dyDescent="0.25">
      <c r="A32" s="75" t="str">
        <f>VLOOKUP(B32,[1]Apoio!$A:$C,3,FALSE)</f>
        <v>Energia de Reserva - Cessão Hidráulica</v>
      </c>
      <c r="B32" s="85" t="s">
        <v>680</v>
      </c>
      <c r="C32" s="86">
        <v>45444</v>
      </c>
      <c r="D32" s="84" t="s">
        <v>681</v>
      </c>
      <c r="E32" s="78" t="s">
        <v>795</v>
      </c>
      <c r="F32" s="95" t="s">
        <v>693</v>
      </c>
      <c r="G32" s="89" t="s">
        <v>702</v>
      </c>
      <c r="H32" s="89"/>
      <c r="I32" s="89"/>
      <c r="J32" s="89"/>
      <c r="K32" s="89"/>
      <c r="L32" s="89"/>
      <c r="M32" s="89"/>
      <c r="N32" s="90"/>
      <c r="O32" s="98" t="s">
        <v>796</v>
      </c>
      <c r="P32" s="99">
        <v>45510</v>
      </c>
      <c r="Q32" s="117">
        <v>1</v>
      </c>
      <c r="R32" s="77">
        <v>2</v>
      </c>
      <c r="S32" s="100">
        <v>3</v>
      </c>
      <c r="T32" s="100">
        <v>4</v>
      </c>
      <c r="U32" s="77">
        <v>5</v>
      </c>
      <c r="V32" s="79">
        <v>6</v>
      </c>
      <c r="W32" s="77">
        <v>7</v>
      </c>
      <c r="X32" s="77">
        <v>8</v>
      </c>
      <c r="Y32" s="77">
        <v>9</v>
      </c>
      <c r="Z32" s="100">
        <v>10</v>
      </c>
      <c r="AA32" s="100">
        <v>11</v>
      </c>
      <c r="AB32" s="77">
        <v>12</v>
      </c>
      <c r="AC32" s="77">
        <v>13</v>
      </c>
      <c r="AD32" s="77">
        <v>14</v>
      </c>
      <c r="AE32" s="77">
        <v>15</v>
      </c>
      <c r="AF32" s="77">
        <v>16</v>
      </c>
      <c r="AG32" s="100">
        <v>17</v>
      </c>
      <c r="AH32" s="100">
        <v>18</v>
      </c>
      <c r="AI32" s="77">
        <v>19</v>
      </c>
      <c r="AJ32" s="77">
        <v>20</v>
      </c>
      <c r="AK32" s="77">
        <v>21</v>
      </c>
      <c r="AL32" s="77">
        <v>22</v>
      </c>
      <c r="AM32" s="77">
        <v>23</v>
      </c>
      <c r="AN32" s="100">
        <v>24</v>
      </c>
      <c r="AO32" s="100">
        <v>25</v>
      </c>
      <c r="AP32" s="77">
        <v>26</v>
      </c>
      <c r="AQ32" s="77">
        <v>27</v>
      </c>
      <c r="AR32" s="77">
        <v>28</v>
      </c>
      <c r="AS32" s="77">
        <v>29</v>
      </c>
      <c r="AT32" s="77">
        <v>30</v>
      </c>
      <c r="AU32" s="100">
        <v>31</v>
      </c>
      <c r="AV32" s="78" t="s">
        <v>963</v>
      </c>
    </row>
    <row r="33" spans="1:50" s="6" customFormat="1" ht="36.75" customHeight="1" x14ac:dyDescent="0.25">
      <c r="A33" s="75" t="str">
        <f>VLOOKUP(B33,[1]Apoio!$A:$C,3,FALSE)</f>
        <v>Penalidades - Liquidação</v>
      </c>
      <c r="B33" s="82" t="s">
        <v>169</v>
      </c>
      <c r="C33" s="86">
        <v>45474</v>
      </c>
      <c r="D33" s="84" t="s">
        <v>133</v>
      </c>
      <c r="E33" s="78" t="s">
        <v>84</v>
      </c>
      <c r="F33" s="91"/>
      <c r="G33" s="89"/>
      <c r="H33" s="89" t="s">
        <v>84</v>
      </c>
      <c r="I33" s="89"/>
      <c r="J33" s="89"/>
      <c r="K33" s="89"/>
      <c r="L33" s="89"/>
      <c r="M33" s="89"/>
      <c r="N33" s="90"/>
      <c r="O33" s="98" t="s">
        <v>796</v>
      </c>
      <c r="P33" s="99">
        <v>45510</v>
      </c>
      <c r="Q33" s="117">
        <v>1</v>
      </c>
      <c r="R33" s="77">
        <v>2</v>
      </c>
      <c r="S33" s="100">
        <v>3</v>
      </c>
      <c r="T33" s="100">
        <v>4</v>
      </c>
      <c r="U33" s="77">
        <v>5</v>
      </c>
      <c r="V33" s="79">
        <v>6</v>
      </c>
      <c r="W33" s="77">
        <v>7</v>
      </c>
      <c r="X33" s="77">
        <v>8</v>
      </c>
      <c r="Y33" s="77">
        <v>9</v>
      </c>
      <c r="Z33" s="100">
        <v>10</v>
      </c>
      <c r="AA33" s="100">
        <v>11</v>
      </c>
      <c r="AB33" s="77">
        <v>12</v>
      </c>
      <c r="AC33" s="77">
        <v>13</v>
      </c>
      <c r="AD33" s="77">
        <v>14</v>
      </c>
      <c r="AE33" s="77">
        <v>15</v>
      </c>
      <c r="AF33" s="77">
        <v>16</v>
      </c>
      <c r="AG33" s="100">
        <v>17</v>
      </c>
      <c r="AH33" s="100">
        <v>18</v>
      </c>
      <c r="AI33" s="77">
        <v>19</v>
      </c>
      <c r="AJ33" s="77">
        <v>20</v>
      </c>
      <c r="AK33" s="77">
        <v>21</v>
      </c>
      <c r="AL33" s="77">
        <v>22</v>
      </c>
      <c r="AM33" s="77">
        <v>23</v>
      </c>
      <c r="AN33" s="100">
        <v>24</v>
      </c>
      <c r="AO33" s="100">
        <v>25</v>
      </c>
      <c r="AP33" s="77">
        <v>26</v>
      </c>
      <c r="AQ33" s="77">
        <v>27</v>
      </c>
      <c r="AR33" s="77">
        <v>28</v>
      </c>
      <c r="AS33" s="77">
        <v>29</v>
      </c>
      <c r="AT33" s="77">
        <v>30</v>
      </c>
      <c r="AU33" s="100">
        <v>31</v>
      </c>
      <c r="AV33" s="78"/>
      <c r="AW33" s="8"/>
    </row>
    <row r="34" spans="1:50" s="6" customFormat="1" ht="20.5" customHeight="1" x14ac:dyDescent="0.25">
      <c r="A34" s="75" t="str">
        <f>VLOOKUP(B34,[1]Apoio!$A:$C,3,FALSE)</f>
        <v>Medição Contábil</v>
      </c>
      <c r="B34" s="202" t="s">
        <v>1010</v>
      </c>
      <c r="C34" s="86">
        <v>45474</v>
      </c>
      <c r="D34" s="96" t="s">
        <v>9</v>
      </c>
      <c r="E34" s="78" t="s">
        <v>77</v>
      </c>
      <c r="F34" s="91" t="s">
        <v>760</v>
      </c>
      <c r="G34" s="92" t="s">
        <v>761</v>
      </c>
      <c r="H34" s="92" t="s">
        <v>762</v>
      </c>
      <c r="I34" s="92" t="s">
        <v>763</v>
      </c>
      <c r="J34" s="89"/>
      <c r="K34" s="89"/>
      <c r="L34" s="89"/>
      <c r="M34" s="89"/>
      <c r="N34" s="90"/>
      <c r="O34" s="98" t="s">
        <v>796</v>
      </c>
      <c r="P34" s="99">
        <v>45510</v>
      </c>
      <c r="Q34" s="209">
        <v>1</v>
      </c>
      <c r="R34" s="178">
        <v>2</v>
      </c>
      <c r="S34" s="176">
        <v>3</v>
      </c>
      <c r="T34" s="176">
        <v>4</v>
      </c>
      <c r="U34" s="178">
        <v>5</v>
      </c>
      <c r="V34" s="180">
        <v>6</v>
      </c>
      <c r="W34" s="178">
        <v>7</v>
      </c>
      <c r="X34" s="178">
        <v>8</v>
      </c>
      <c r="Y34" s="178">
        <v>9</v>
      </c>
      <c r="Z34" s="176">
        <v>10</v>
      </c>
      <c r="AA34" s="176">
        <v>11</v>
      </c>
      <c r="AB34" s="209">
        <v>12</v>
      </c>
      <c r="AC34" s="178">
        <v>13</v>
      </c>
      <c r="AD34" s="178">
        <v>14</v>
      </c>
      <c r="AE34" s="178">
        <v>15</v>
      </c>
      <c r="AF34" s="178">
        <v>16</v>
      </c>
      <c r="AG34" s="176">
        <v>17</v>
      </c>
      <c r="AH34" s="176">
        <v>18</v>
      </c>
      <c r="AI34" s="209">
        <v>19</v>
      </c>
      <c r="AJ34" s="178">
        <v>20</v>
      </c>
      <c r="AK34" s="178">
        <v>21</v>
      </c>
      <c r="AL34" s="178">
        <v>22</v>
      </c>
      <c r="AM34" s="178">
        <v>23</v>
      </c>
      <c r="AN34" s="176">
        <v>24</v>
      </c>
      <c r="AO34" s="176">
        <v>25</v>
      </c>
      <c r="AP34" s="209">
        <v>26</v>
      </c>
      <c r="AQ34" s="178">
        <v>27</v>
      </c>
      <c r="AR34" s="178">
        <v>28</v>
      </c>
      <c r="AS34" s="178">
        <v>29</v>
      </c>
      <c r="AT34" s="178">
        <v>30</v>
      </c>
      <c r="AU34" s="176">
        <v>31</v>
      </c>
      <c r="AV34" s="174"/>
      <c r="AW34" s="8"/>
    </row>
    <row r="35" spans="1:50" s="6" customFormat="1" ht="20.5" customHeight="1" x14ac:dyDescent="0.25">
      <c r="A35" s="75"/>
      <c r="B35" s="203"/>
      <c r="C35" s="86">
        <v>45474</v>
      </c>
      <c r="D35" s="96" t="s">
        <v>9</v>
      </c>
      <c r="E35" s="78" t="s">
        <v>1028</v>
      </c>
      <c r="F35" s="91" t="s">
        <v>1029</v>
      </c>
      <c r="G35" s="92" t="s">
        <v>1030</v>
      </c>
      <c r="H35" s="89"/>
      <c r="I35" s="89"/>
      <c r="J35" s="89"/>
      <c r="K35" s="89"/>
      <c r="L35" s="89"/>
      <c r="M35" s="89"/>
      <c r="N35" s="90"/>
      <c r="O35" s="98" t="s">
        <v>796</v>
      </c>
      <c r="P35" s="99">
        <v>45510</v>
      </c>
      <c r="Q35" s="210"/>
      <c r="R35" s="179"/>
      <c r="S35" s="177"/>
      <c r="T35" s="177"/>
      <c r="U35" s="179"/>
      <c r="V35" s="181"/>
      <c r="W35" s="179"/>
      <c r="X35" s="179"/>
      <c r="Y35" s="179"/>
      <c r="Z35" s="177"/>
      <c r="AA35" s="177"/>
      <c r="AB35" s="210"/>
      <c r="AC35" s="179"/>
      <c r="AD35" s="179"/>
      <c r="AE35" s="179"/>
      <c r="AF35" s="179"/>
      <c r="AG35" s="177"/>
      <c r="AH35" s="177"/>
      <c r="AI35" s="210"/>
      <c r="AJ35" s="179"/>
      <c r="AK35" s="179"/>
      <c r="AL35" s="179"/>
      <c r="AM35" s="179"/>
      <c r="AN35" s="177"/>
      <c r="AO35" s="177"/>
      <c r="AP35" s="210"/>
      <c r="AQ35" s="179"/>
      <c r="AR35" s="179"/>
      <c r="AS35" s="179"/>
      <c r="AT35" s="179"/>
      <c r="AU35" s="177"/>
      <c r="AV35" s="175"/>
      <c r="AW35" s="8"/>
    </row>
    <row r="36" spans="1:50" s="6" customFormat="1" ht="20.5" customHeight="1" x14ac:dyDescent="0.25">
      <c r="A36" s="75"/>
      <c r="B36" s="204"/>
      <c r="C36" s="86">
        <v>45474</v>
      </c>
      <c r="D36" s="96" t="s">
        <v>9</v>
      </c>
      <c r="E36" s="78" t="s">
        <v>586</v>
      </c>
      <c r="F36" s="91" t="s">
        <v>588</v>
      </c>
      <c r="G36" s="92" t="s">
        <v>589</v>
      </c>
      <c r="H36" s="89" t="s">
        <v>590</v>
      </c>
      <c r="I36" s="89"/>
      <c r="J36" s="89"/>
      <c r="K36" s="89"/>
      <c r="L36" s="89"/>
      <c r="M36" s="89"/>
      <c r="N36" s="90"/>
      <c r="O36" s="98" t="s">
        <v>796</v>
      </c>
      <c r="P36" s="99">
        <v>45510</v>
      </c>
      <c r="Q36" s="211"/>
      <c r="R36" s="183"/>
      <c r="S36" s="184"/>
      <c r="T36" s="184"/>
      <c r="U36" s="183"/>
      <c r="V36" s="182"/>
      <c r="W36" s="183"/>
      <c r="X36" s="183"/>
      <c r="Y36" s="183"/>
      <c r="Z36" s="184"/>
      <c r="AA36" s="184"/>
      <c r="AB36" s="211"/>
      <c r="AC36" s="183"/>
      <c r="AD36" s="183"/>
      <c r="AE36" s="183"/>
      <c r="AF36" s="183"/>
      <c r="AG36" s="184"/>
      <c r="AH36" s="184"/>
      <c r="AI36" s="211"/>
      <c r="AJ36" s="183"/>
      <c r="AK36" s="183"/>
      <c r="AL36" s="183"/>
      <c r="AM36" s="183"/>
      <c r="AN36" s="184"/>
      <c r="AO36" s="184"/>
      <c r="AP36" s="211"/>
      <c r="AQ36" s="183"/>
      <c r="AR36" s="183"/>
      <c r="AS36" s="183"/>
      <c r="AT36" s="183"/>
      <c r="AU36" s="184"/>
      <c r="AV36" s="198"/>
      <c r="AW36" s="8"/>
    </row>
    <row r="37" spans="1:50" s="6" customFormat="1" ht="41.15" customHeight="1" x14ac:dyDescent="0.25">
      <c r="A37" s="75" t="str">
        <f>VLOOKUP(B37,[1]Apoio!$A:$C,3,FALSE)</f>
        <v>Energia de Reserva - Cessão Eólica</v>
      </c>
      <c r="B37" s="82" t="s">
        <v>398</v>
      </c>
      <c r="C37" s="86">
        <v>45444</v>
      </c>
      <c r="D37" s="84" t="s">
        <v>24</v>
      </c>
      <c r="E37" s="78" t="s">
        <v>394</v>
      </c>
      <c r="F37" s="91" t="s">
        <v>714</v>
      </c>
      <c r="G37" s="89"/>
      <c r="H37" s="89"/>
      <c r="I37" s="89"/>
      <c r="J37" s="89"/>
      <c r="K37" s="89"/>
      <c r="L37" s="89"/>
      <c r="M37" s="89"/>
      <c r="N37" s="90"/>
      <c r="O37" s="98" t="s">
        <v>796</v>
      </c>
      <c r="P37" s="99">
        <v>45511</v>
      </c>
      <c r="Q37" s="117">
        <v>1</v>
      </c>
      <c r="R37" s="77">
        <v>2</v>
      </c>
      <c r="S37" s="100">
        <v>3</v>
      </c>
      <c r="T37" s="100">
        <v>4</v>
      </c>
      <c r="U37" s="77">
        <v>5</v>
      </c>
      <c r="V37" s="77">
        <v>6</v>
      </c>
      <c r="W37" s="79">
        <v>7</v>
      </c>
      <c r="X37" s="77">
        <v>8</v>
      </c>
      <c r="Y37" s="77">
        <v>9</v>
      </c>
      <c r="Z37" s="100">
        <v>10</v>
      </c>
      <c r="AA37" s="100">
        <v>11</v>
      </c>
      <c r="AB37" s="77">
        <v>12</v>
      </c>
      <c r="AC37" s="77">
        <v>13</v>
      </c>
      <c r="AD37" s="77">
        <v>14</v>
      </c>
      <c r="AE37" s="77">
        <v>15</v>
      </c>
      <c r="AF37" s="77">
        <v>16</v>
      </c>
      <c r="AG37" s="100">
        <v>17</v>
      </c>
      <c r="AH37" s="100">
        <v>18</v>
      </c>
      <c r="AI37" s="77">
        <v>19</v>
      </c>
      <c r="AJ37" s="77">
        <v>20</v>
      </c>
      <c r="AK37" s="77">
        <v>21</v>
      </c>
      <c r="AL37" s="77">
        <v>22</v>
      </c>
      <c r="AM37" s="77">
        <v>23</v>
      </c>
      <c r="AN37" s="100">
        <v>24</v>
      </c>
      <c r="AO37" s="100">
        <v>25</v>
      </c>
      <c r="AP37" s="77">
        <v>26</v>
      </c>
      <c r="AQ37" s="77">
        <v>27</v>
      </c>
      <c r="AR37" s="77">
        <v>28</v>
      </c>
      <c r="AS37" s="77">
        <v>29</v>
      </c>
      <c r="AT37" s="77">
        <v>30</v>
      </c>
      <c r="AU37" s="100">
        <v>31</v>
      </c>
      <c r="AV37" s="78" t="s">
        <v>960</v>
      </c>
      <c r="AW37" s="8"/>
    </row>
    <row r="38" spans="1:50" s="6" customFormat="1" ht="43.5" x14ac:dyDescent="0.25">
      <c r="A38" s="75" t="str">
        <f>VLOOKUP(B38,[1]Apoio!$A:$C,3,FALSE)</f>
        <v>Energia de Reserva - Cessão Solar</v>
      </c>
      <c r="B38" s="82" t="s">
        <v>481</v>
      </c>
      <c r="C38" s="86">
        <v>45444</v>
      </c>
      <c r="D38" s="84" t="s">
        <v>24</v>
      </c>
      <c r="E38" s="78" t="s">
        <v>84</v>
      </c>
      <c r="F38" s="91"/>
      <c r="G38" s="89"/>
      <c r="H38" s="89" t="s">
        <v>84</v>
      </c>
      <c r="I38" s="89"/>
      <c r="J38" s="89"/>
      <c r="K38" s="89"/>
      <c r="L38" s="89"/>
      <c r="M38" s="89"/>
      <c r="N38" s="90"/>
      <c r="O38" s="98" t="s">
        <v>796</v>
      </c>
      <c r="P38" s="99">
        <v>45511</v>
      </c>
      <c r="Q38" s="117">
        <v>1</v>
      </c>
      <c r="R38" s="77">
        <v>2</v>
      </c>
      <c r="S38" s="100">
        <v>3</v>
      </c>
      <c r="T38" s="100">
        <v>4</v>
      </c>
      <c r="U38" s="77">
        <v>5</v>
      </c>
      <c r="V38" s="77">
        <v>6</v>
      </c>
      <c r="W38" s="79">
        <v>7</v>
      </c>
      <c r="X38" s="77">
        <v>8</v>
      </c>
      <c r="Y38" s="77">
        <v>9</v>
      </c>
      <c r="Z38" s="100">
        <v>10</v>
      </c>
      <c r="AA38" s="100">
        <v>11</v>
      </c>
      <c r="AB38" s="77">
        <v>12</v>
      </c>
      <c r="AC38" s="77">
        <v>13</v>
      </c>
      <c r="AD38" s="77">
        <v>14</v>
      </c>
      <c r="AE38" s="77">
        <v>15</v>
      </c>
      <c r="AF38" s="77">
        <v>16</v>
      </c>
      <c r="AG38" s="100">
        <v>17</v>
      </c>
      <c r="AH38" s="100">
        <v>18</v>
      </c>
      <c r="AI38" s="77">
        <v>19</v>
      </c>
      <c r="AJ38" s="77">
        <v>20</v>
      </c>
      <c r="AK38" s="77">
        <v>21</v>
      </c>
      <c r="AL38" s="77">
        <v>22</v>
      </c>
      <c r="AM38" s="77">
        <v>23</v>
      </c>
      <c r="AN38" s="100">
        <v>24</v>
      </c>
      <c r="AO38" s="100">
        <v>25</v>
      </c>
      <c r="AP38" s="77">
        <v>26</v>
      </c>
      <c r="AQ38" s="77">
        <v>27</v>
      </c>
      <c r="AR38" s="77">
        <v>28</v>
      </c>
      <c r="AS38" s="77">
        <v>29</v>
      </c>
      <c r="AT38" s="77">
        <v>30</v>
      </c>
      <c r="AU38" s="100">
        <v>31</v>
      </c>
      <c r="AV38" s="78" t="s">
        <v>961</v>
      </c>
    </row>
    <row r="39" spans="1:50" s="6" customFormat="1" ht="43.5" x14ac:dyDescent="0.25">
      <c r="A39" s="75" t="str">
        <f>VLOOKUP(B39,[1]Apoio!$A:$C,3,FALSE)</f>
        <v>Contribuição Associativa</v>
      </c>
      <c r="B39" s="82" t="s">
        <v>959</v>
      </c>
      <c r="C39" s="86">
        <v>45505</v>
      </c>
      <c r="D39" s="84" t="s">
        <v>18</v>
      </c>
      <c r="E39" s="78" t="s">
        <v>86</v>
      </c>
      <c r="F39" s="88" t="s">
        <v>695</v>
      </c>
      <c r="G39" s="89" t="s">
        <v>696</v>
      </c>
      <c r="H39" s="89" t="s">
        <v>697</v>
      </c>
      <c r="I39" s="89"/>
      <c r="J39" s="89"/>
      <c r="K39" s="89"/>
      <c r="L39" s="89"/>
      <c r="M39" s="89"/>
      <c r="N39" s="90"/>
      <c r="O39" s="98" t="s">
        <v>796</v>
      </c>
      <c r="P39" s="99">
        <v>45511</v>
      </c>
      <c r="Q39" s="117">
        <v>1</v>
      </c>
      <c r="R39" s="77">
        <v>2</v>
      </c>
      <c r="S39" s="100">
        <v>3</v>
      </c>
      <c r="T39" s="100">
        <v>4</v>
      </c>
      <c r="U39" s="77">
        <v>5</v>
      </c>
      <c r="V39" s="77">
        <v>6</v>
      </c>
      <c r="W39" s="79">
        <v>7</v>
      </c>
      <c r="X39" s="77">
        <v>8</v>
      </c>
      <c r="Y39" s="77">
        <v>9</v>
      </c>
      <c r="Z39" s="100">
        <v>10</v>
      </c>
      <c r="AA39" s="100">
        <v>11</v>
      </c>
      <c r="AB39" s="77">
        <v>12</v>
      </c>
      <c r="AC39" s="77">
        <v>13</v>
      </c>
      <c r="AD39" s="77">
        <v>14</v>
      </c>
      <c r="AE39" s="77">
        <v>15</v>
      </c>
      <c r="AF39" s="77">
        <v>16</v>
      </c>
      <c r="AG39" s="100">
        <v>17</v>
      </c>
      <c r="AH39" s="100">
        <v>18</v>
      </c>
      <c r="AI39" s="77">
        <v>19</v>
      </c>
      <c r="AJ39" s="77">
        <v>20</v>
      </c>
      <c r="AK39" s="77">
        <v>21</v>
      </c>
      <c r="AL39" s="77">
        <v>22</v>
      </c>
      <c r="AM39" s="77">
        <v>23</v>
      </c>
      <c r="AN39" s="100">
        <v>24</v>
      </c>
      <c r="AO39" s="100">
        <v>25</v>
      </c>
      <c r="AP39" s="77">
        <v>26</v>
      </c>
      <c r="AQ39" s="77">
        <v>27</v>
      </c>
      <c r="AR39" s="77">
        <v>28</v>
      </c>
      <c r="AS39" s="77">
        <v>29</v>
      </c>
      <c r="AT39" s="77">
        <v>30</v>
      </c>
      <c r="AU39" s="100">
        <v>31</v>
      </c>
      <c r="AV39" s="78"/>
      <c r="AW39" s="8"/>
    </row>
    <row r="40" spans="1:50" s="6" customFormat="1" ht="36" customHeight="1" x14ac:dyDescent="0.25">
      <c r="A40" s="75" t="str">
        <f>VLOOKUP(B40,[1]Apoio!$A:$C,3,FALSE)</f>
        <v>MCP - Decisões Judiciais</v>
      </c>
      <c r="B40" s="82" t="s">
        <v>534</v>
      </c>
      <c r="C40" s="86">
        <v>45474</v>
      </c>
      <c r="D40" s="84" t="s">
        <v>532</v>
      </c>
      <c r="E40" s="78" t="s">
        <v>511</v>
      </c>
      <c r="F40" s="91" t="s">
        <v>698</v>
      </c>
      <c r="G40" s="89" t="s">
        <v>699</v>
      </c>
      <c r="H40" s="89" t="s">
        <v>700</v>
      </c>
      <c r="I40" s="89" t="s">
        <v>701</v>
      </c>
      <c r="J40" s="89"/>
      <c r="K40" s="89"/>
      <c r="L40" s="89"/>
      <c r="M40" s="89"/>
      <c r="N40" s="90"/>
      <c r="O40" s="98" t="s">
        <v>796</v>
      </c>
      <c r="P40" s="99">
        <v>45511</v>
      </c>
      <c r="Q40" s="117">
        <v>1</v>
      </c>
      <c r="R40" s="77">
        <v>2</v>
      </c>
      <c r="S40" s="100">
        <v>3</v>
      </c>
      <c r="T40" s="100">
        <v>4</v>
      </c>
      <c r="U40" s="77">
        <v>5</v>
      </c>
      <c r="V40" s="77">
        <v>6</v>
      </c>
      <c r="W40" s="79">
        <v>7</v>
      </c>
      <c r="X40" s="77">
        <v>8</v>
      </c>
      <c r="Y40" s="77">
        <v>9</v>
      </c>
      <c r="Z40" s="100">
        <v>10</v>
      </c>
      <c r="AA40" s="100">
        <v>11</v>
      </c>
      <c r="AB40" s="77">
        <v>12</v>
      </c>
      <c r="AC40" s="77">
        <v>13</v>
      </c>
      <c r="AD40" s="77">
        <v>14</v>
      </c>
      <c r="AE40" s="77">
        <v>15</v>
      </c>
      <c r="AF40" s="77">
        <v>16</v>
      </c>
      <c r="AG40" s="100">
        <v>17</v>
      </c>
      <c r="AH40" s="100">
        <v>18</v>
      </c>
      <c r="AI40" s="77">
        <v>19</v>
      </c>
      <c r="AJ40" s="77">
        <v>20</v>
      </c>
      <c r="AK40" s="77">
        <v>21</v>
      </c>
      <c r="AL40" s="77">
        <v>22</v>
      </c>
      <c r="AM40" s="77">
        <v>23</v>
      </c>
      <c r="AN40" s="100">
        <v>24</v>
      </c>
      <c r="AO40" s="100">
        <v>25</v>
      </c>
      <c r="AP40" s="77">
        <v>26</v>
      </c>
      <c r="AQ40" s="77">
        <v>27</v>
      </c>
      <c r="AR40" s="77">
        <v>28</v>
      </c>
      <c r="AS40" s="77">
        <v>29</v>
      </c>
      <c r="AT40" s="77">
        <v>30</v>
      </c>
      <c r="AU40" s="100">
        <v>31</v>
      </c>
      <c r="AV40" s="78"/>
      <c r="AW40" s="8"/>
    </row>
    <row r="41" spans="1:50" s="6" customFormat="1" ht="51" customHeight="1" x14ac:dyDescent="0.25">
      <c r="A41" s="75" t="str">
        <f>VLOOKUP(B41,[1]Apoio!$A:$C,3,FALSE)</f>
        <v>MCSD EE - Liquidação</v>
      </c>
      <c r="B41" s="82" t="s">
        <v>661</v>
      </c>
      <c r="C41" s="86">
        <v>45444</v>
      </c>
      <c r="D41" s="84" t="s">
        <v>964</v>
      </c>
      <c r="E41" s="78" t="s">
        <v>84</v>
      </c>
      <c r="F41" s="88"/>
      <c r="G41" s="89"/>
      <c r="H41" s="89" t="s">
        <v>84</v>
      </c>
      <c r="I41" s="89"/>
      <c r="J41" s="89"/>
      <c r="K41" s="89"/>
      <c r="L41" s="89"/>
      <c r="M41" s="89"/>
      <c r="N41" s="90"/>
      <c r="O41" s="98" t="s">
        <v>796</v>
      </c>
      <c r="P41" s="99">
        <v>45511</v>
      </c>
      <c r="Q41" s="117">
        <v>1</v>
      </c>
      <c r="R41" s="77">
        <v>2</v>
      </c>
      <c r="S41" s="100">
        <v>3</v>
      </c>
      <c r="T41" s="100">
        <v>4</v>
      </c>
      <c r="U41" s="77">
        <v>5</v>
      </c>
      <c r="V41" s="77">
        <v>6</v>
      </c>
      <c r="W41" s="79">
        <v>7</v>
      </c>
      <c r="X41" s="77">
        <v>8</v>
      </c>
      <c r="Y41" s="77">
        <v>9</v>
      </c>
      <c r="Z41" s="100">
        <v>10</v>
      </c>
      <c r="AA41" s="100">
        <v>11</v>
      </c>
      <c r="AB41" s="77">
        <v>12</v>
      </c>
      <c r="AC41" s="77">
        <v>13</v>
      </c>
      <c r="AD41" s="77">
        <v>14</v>
      </c>
      <c r="AE41" s="77">
        <v>15</v>
      </c>
      <c r="AF41" s="77">
        <v>16</v>
      </c>
      <c r="AG41" s="100">
        <v>17</v>
      </c>
      <c r="AH41" s="100">
        <v>18</v>
      </c>
      <c r="AI41" s="77">
        <v>19</v>
      </c>
      <c r="AJ41" s="77">
        <v>20</v>
      </c>
      <c r="AK41" s="77">
        <v>21</v>
      </c>
      <c r="AL41" s="77">
        <v>22</v>
      </c>
      <c r="AM41" s="77">
        <v>23</v>
      </c>
      <c r="AN41" s="100">
        <v>24</v>
      </c>
      <c r="AO41" s="100">
        <v>25</v>
      </c>
      <c r="AP41" s="77">
        <v>26</v>
      </c>
      <c r="AQ41" s="77">
        <v>27</v>
      </c>
      <c r="AR41" s="77">
        <v>28</v>
      </c>
      <c r="AS41" s="77">
        <v>29</v>
      </c>
      <c r="AT41" s="77">
        <v>30</v>
      </c>
      <c r="AU41" s="100">
        <v>31</v>
      </c>
      <c r="AV41" s="78" t="s">
        <v>965</v>
      </c>
      <c r="AX41" s="8"/>
    </row>
    <row r="42" spans="1:50" s="6" customFormat="1" ht="36.75" customHeight="1" x14ac:dyDescent="0.25">
      <c r="A42" s="75" t="str">
        <f>VLOOKUP(B42,[1]Apoio!$A:$C,3,FALSE)</f>
        <v>MVE - Resultados</v>
      </c>
      <c r="B42" s="82" t="s">
        <v>880</v>
      </c>
      <c r="C42" s="86">
        <v>45474</v>
      </c>
      <c r="D42" s="84" t="s">
        <v>613</v>
      </c>
      <c r="E42" s="78" t="s">
        <v>620</v>
      </c>
      <c r="F42" s="91" t="s">
        <v>1080</v>
      </c>
      <c r="G42" s="89"/>
      <c r="H42" s="89"/>
      <c r="I42" s="89"/>
      <c r="J42" s="89"/>
      <c r="K42" s="89"/>
      <c r="L42" s="89"/>
      <c r="M42" s="89"/>
      <c r="N42" s="90"/>
      <c r="O42" s="98" t="s">
        <v>796</v>
      </c>
      <c r="P42" s="99">
        <v>45512</v>
      </c>
      <c r="Q42" s="117">
        <v>1</v>
      </c>
      <c r="R42" s="77">
        <v>2</v>
      </c>
      <c r="S42" s="100">
        <v>3</v>
      </c>
      <c r="T42" s="100">
        <v>4</v>
      </c>
      <c r="U42" s="77">
        <v>5</v>
      </c>
      <c r="V42" s="77">
        <v>6</v>
      </c>
      <c r="W42" s="77">
        <v>7</v>
      </c>
      <c r="X42" s="79">
        <v>8</v>
      </c>
      <c r="Y42" s="77">
        <v>9</v>
      </c>
      <c r="Z42" s="100">
        <v>10</v>
      </c>
      <c r="AA42" s="100">
        <v>11</v>
      </c>
      <c r="AB42" s="77">
        <v>12</v>
      </c>
      <c r="AC42" s="77">
        <v>13</v>
      </c>
      <c r="AD42" s="77">
        <v>14</v>
      </c>
      <c r="AE42" s="77">
        <v>15</v>
      </c>
      <c r="AF42" s="77">
        <v>16</v>
      </c>
      <c r="AG42" s="100">
        <v>17</v>
      </c>
      <c r="AH42" s="100">
        <v>18</v>
      </c>
      <c r="AI42" s="77">
        <v>19</v>
      </c>
      <c r="AJ42" s="77">
        <v>20</v>
      </c>
      <c r="AK42" s="77">
        <v>21</v>
      </c>
      <c r="AL42" s="77">
        <v>22</v>
      </c>
      <c r="AM42" s="77">
        <v>23</v>
      </c>
      <c r="AN42" s="100">
        <v>24</v>
      </c>
      <c r="AO42" s="100">
        <v>25</v>
      </c>
      <c r="AP42" s="77">
        <v>26</v>
      </c>
      <c r="AQ42" s="77">
        <v>27</v>
      </c>
      <c r="AR42" s="77">
        <v>28</v>
      </c>
      <c r="AS42" s="77">
        <v>29</v>
      </c>
      <c r="AT42" s="77">
        <v>30</v>
      </c>
      <c r="AU42" s="100">
        <v>31</v>
      </c>
      <c r="AV42" s="78"/>
      <c r="AW42" s="8"/>
    </row>
    <row r="43" spans="1:50" s="6" customFormat="1" ht="36.75" customHeight="1" x14ac:dyDescent="0.25">
      <c r="A43" s="75" t="str">
        <f>VLOOKUP(B43,[1]Apoio!$A:$C,3,FALSE)</f>
        <v>MVE - Pré-Liquidação</v>
      </c>
      <c r="B43" s="82" t="s">
        <v>881</v>
      </c>
      <c r="C43" s="86">
        <v>45474</v>
      </c>
      <c r="D43" s="84" t="s">
        <v>613</v>
      </c>
      <c r="E43" s="78" t="s">
        <v>622</v>
      </c>
      <c r="F43" s="88" t="s">
        <v>703</v>
      </c>
      <c r="G43" s="89"/>
      <c r="H43" s="89"/>
      <c r="I43" s="89"/>
      <c r="J43" s="89"/>
      <c r="K43" s="89"/>
      <c r="L43" s="89"/>
      <c r="M43" s="89"/>
      <c r="N43" s="90"/>
      <c r="O43" s="98" t="s">
        <v>796</v>
      </c>
      <c r="P43" s="99">
        <v>45512</v>
      </c>
      <c r="Q43" s="117">
        <v>1</v>
      </c>
      <c r="R43" s="77">
        <v>2</v>
      </c>
      <c r="S43" s="100">
        <v>3</v>
      </c>
      <c r="T43" s="100">
        <v>4</v>
      </c>
      <c r="U43" s="77">
        <v>5</v>
      </c>
      <c r="V43" s="77">
        <v>6</v>
      </c>
      <c r="W43" s="77">
        <v>7</v>
      </c>
      <c r="X43" s="79">
        <v>8</v>
      </c>
      <c r="Y43" s="77">
        <v>9</v>
      </c>
      <c r="Z43" s="100">
        <v>10</v>
      </c>
      <c r="AA43" s="100">
        <v>11</v>
      </c>
      <c r="AB43" s="77">
        <v>12</v>
      </c>
      <c r="AC43" s="77">
        <v>13</v>
      </c>
      <c r="AD43" s="77">
        <v>14</v>
      </c>
      <c r="AE43" s="77">
        <v>15</v>
      </c>
      <c r="AF43" s="77">
        <v>16</v>
      </c>
      <c r="AG43" s="100">
        <v>17</v>
      </c>
      <c r="AH43" s="100">
        <v>18</v>
      </c>
      <c r="AI43" s="77">
        <v>19</v>
      </c>
      <c r="AJ43" s="77">
        <v>20</v>
      </c>
      <c r="AK43" s="77">
        <v>21</v>
      </c>
      <c r="AL43" s="77">
        <v>22</v>
      </c>
      <c r="AM43" s="77">
        <v>23</v>
      </c>
      <c r="AN43" s="100">
        <v>24</v>
      </c>
      <c r="AO43" s="100">
        <v>25</v>
      </c>
      <c r="AP43" s="77">
        <v>26</v>
      </c>
      <c r="AQ43" s="77">
        <v>27</v>
      </c>
      <c r="AR43" s="77">
        <v>28</v>
      </c>
      <c r="AS43" s="77">
        <v>29</v>
      </c>
      <c r="AT43" s="77">
        <v>30</v>
      </c>
      <c r="AU43" s="100">
        <v>31</v>
      </c>
      <c r="AV43" s="78"/>
      <c r="AW43" s="8"/>
    </row>
    <row r="44" spans="1:50" s="6" customFormat="1" ht="36" customHeight="1" x14ac:dyDescent="0.25">
      <c r="A44" s="75" t="str">
        <f>VLOOKUP(B44,[1]Apoio!$A:$C,3,FALSE)</f>
        <v>MCSD EE - Resultados</v>
      </c>
      <c r="B44" s="82" t="s">
        <v>477</v>
      </c>
      <c r="C44" s="86">
        <v>45505</v>
      </c>
      <c r="D44" s="84" t="s">
        <v>385</v>
      </c>
      <c r="E44" s="78" t="s">
        <v>84</v>
      </c>
      <c r="F44" s="89"/>
      <c r="G44" s="89"/>
      <c r="H44" s="89" t="s">
        <v>84</v>
      </c>
      <c r="I44" s="89"/>
      <c r="J44" s="89"/>
      <c r="K44" s="89"/>
      <c r="L44" s="89"/>
      <c r="M44" s="89"/>
      <c r="N44" s="90"/>
      <c r="O44" s="98" t="s">
        <v>796</v>
      </c>
      <c r="P44" s="99">
        <v>45512</v>
      </c>
      <c r="Q44" s="117">
        <v>1</v>
      </c>
      <c r="R44" s="77">
        <v>2</v>
      </c>
      <c r="S44" s="100">
        <v>3</v>
      </c>
      <c r="T44" s="100">
        <v>4</v>
      </c>
      <c r="U44" s="77">
        <v>5</v>
      </c>
      <c r="V44" s="77">
        <v>6</v>
      </c>
      <c r="W44" s="77">
        <v>7</v>
      </c>
      <c r="X44" s="79">
        <v>8</v>
      </c>
      <c r="Y44" s="77">
        <v>9</v>
      </c>
      <c r="Z44" s="100">
        <v>10</v>
      </c>
      <c r="AA44" s="100">
        <v>11</v>
      </c>
      <c r="AB44" s="77">
        <v>12</v>
      </c>
      <c r="AC44" s="77">
        <v>13</v>
      </c>
      <c r="AD44" s="77">
        <v>14</v>
      </c>
      <c r="AE44" s="77">
        <v>15</v>
      </c>
      <c r="AF44" s="77">
        <v>16</v>
      </c>
      <c r="AG44" s="100">
        <v>17</v>
      </c>
      <c r="AH44" s="100">
        <v>18</v>
      </c>
      <c r="AI44" s="77">
        <v>19</v>
      </c>
      <c r="AJ44" s="77">
        <v>20</v>
      </c>
      <c r="AK44" s="77">
        <v>21</v>
      </c>
      <c r="AL44" s="77">
        <v>22</v>
      </c>
      <c r="AM44" s="77">
        <v>23</v>
      </c>
      <c r="AN44" s="100">
        <v>24</v>
      </c>
      <c r="AO44" s="100">
        <v>25</v>
      </c>
      <c r="AP44" s="77">
        <v>26</v>
      </c>
      <c r="AQ44" s="77">
        <v>27</v>
      </c>
      <c r="AR44" s="77">
        <v>28</v>
      </c>
      <c r="AS44" s="77">
        <v>29</v>
      </c>
      <c r="AT44" s="77">
        <v>30</v>
      </c>
      <c r="AU44" s="100">
        <v>31</v>
      </c>
      <c r="AV44" s="78"/>
      <c r="AW44" s="8"/>
    </row>
    <row r="45" spans="1:50" s="6" customFormat="1" ht="46.5" customHeight="1" x14ac:dyDescent="0.25">
      <c r="A45" s="75" t="str">
        <f>VLOOKUP(B45,[1]Apoio!$A:$C,3,FALSE)</f>
        <v>Cotas de Energia Nuclear - Resultados</v>
      </c>
      <c r="B45" s="82" t="s">
        <v>170</v>
      </c>
      <c r="C45" s="86">
        <v>45474</v>
      </c>
      <c r="D45" s="84" t="s">
        <v>25</v>
      </c>
      <c r="E45" s="78" t="s">
        <v>90</v>
      </c>
      <c r="F45" s="91" t="s">
        <v>704</v>
      </c>
      <c r="G45" s="89" t="s">
        <v>705</v>
      </c>
      <c r="H45" s="89" t="s">
        <v>706</v>
      </c>
      <c r="I45" s="89" t="s">
        <v>707</v>
      </c>
      <c r="J45" s="89"/>
      <c r="K45" s="89"/>
      <c r="L45" s="89"/>
      <c r="M45" s="89"/>
      <c r="N45" s="90"/>
      <c r="O45" s="98" t="s">
        <v>796</v>
      </c>
      <c r="P45" s="99">
        <v>45512</v>
      </c>
      <c r="Q45" s="117">
        <v>1</v>
      </c>
      <c r="R45" s="77">
        <v>2</v>
      </c>
      <c r="S45" s="100">
        <v>3</v>
      </c>
      <c r="T45" s="100">
        <v>4</v>
      </c>
      <c r="U45" s="77">
        <v>5</v>
      </c>
      <c r="V45" s="77">
        <v>6</v>
      </c>
      <c r="W45" s="77">
        <v>7</v>
      </c>
      <c r="X45" s="79">
        <v>8</v>
      </c>
      <c r="Y45" s="77">
        <v>9</v>
      </c>
      <c r="Z45" s="100">
        <v>10</v>
      </c>
      <c r="AA45" s="100">
        <v>11</v>
      </c>
      <c r="AB45" s="77">
        <v>12</v>
      </c>
      <c r="AC45" s="77">
        <v>13</v>
      </c>
      <c r="AD45" s="77">
        <v>14</v>
      </c>
      <c r="AE45" s="77">
        <v>15</v>
      </c>
      <c r="AF45" s="77">
        <v>16</v>
      </c>
      <c r="AG45" s="100">
        <v>17</v>
      </c>
      <c r="AH45" s="100">
        <v>18</v>
      </c>
      <c r="AI45" s="77">
        <v>19</v>
      </c>
      <c r="AJ45" s="77">
        <v>20</v>
      </c>
      <c r="AK45" s="77">
        <v>21</v>
      </c>
      <c r="AL45" s="77">
        <v>22</v>
      </c>
      <c r="AM45" s="77">
        <v>23</v>
      </c>
      <c r="AN45" s="100">
        <v>24</v>
      </c>
      <c r="AO45" s="100">
        <v>25</v>
      </c>
      <c r="AP45" s="77">
        <v>26</v>
      </c>
      <c r="AQ45" s="77">
        <v>27</v>
      </c>
      <c r="AR45" s="77">
        <v>28</v>
      </c>
      <c r="AS45" s="77">
        <v>29</v>
      </c>
      <c r="AT45" s="77">
        <v>30</v>
      </c>
      <c r="AU45" s="100">
        <v>31</v>
      </c>
      <c r="AV45" s="78"/>
      <c r="AW45" s="8"/>
    </row>
    <row r="46" spans="1:50" s="6" customFormat="1" ht="36.75" customHeight="1" x14ac:dyDescent="0.25">
      <c r="A46" s="75" t="str">
        <f>VLOOKUP(B46,[1]Apoio!$A:$C,3,FALSE)</f>
        <v>Cotas de Energia Nuclear - Pré-Liquidação</v>
      </c>
      <c r="B46" s="82" t="s">
        <v>568</v>
      </c>
      <c r="C46" s="86">
        <v>45474</v>
      </c>
      <c r="D46" s="84" t="s">
        <v>135</v>
      </c>
      <c r="E46" s="78" t="s">
        <v>136</v>
      </c>
      <c r="F46" s="88" t="s">
        <v>708</v>
      </c>
      <c r="G46" s="89" t="s">
        <v>709</v>
      </c>
      <c r="H46" s="89"/>
      <c r="I46" s="89"/>
      <c r="J46" s="89"/>
      <c r="K46" s="89"/>
      <c r="L46" s="89"/>
      <c r="M46" s="89"/>
      <c r="N46" s="90"/>
      <c r="O46" s="98" t="s">
        <v>796</v>
      </c>
      <c r="P46" s="99">
        <v>45512</v>
      </c>
      <c r="Q46" s="117">
        <v>1</v>
      </c>
      <c r="R46" s="77">
        <v>2</v>
      </c>
      <c r="S46" s="100">
        <v>3</v>
      </c>
      <c r="T46" s="100">
        <v>4</v>
      </c>
      <c r="U46" s="77">
        <v>5</v>
      </c>
      <c r="V46" s="77">
        <v>6</v>
      </c>
      <c r="W46" s="77">
        <v>7</v>
      </c>
      <c r="X46" s="79">
        <v>8</v>
      </c>
      <c r="Y46" s="77">
        <v>9</v>
      </c>
      <c r="Z46" s="100">
        <v>10</v>
      </c>
      <c r="AA46" s="100">
        <v>11</v>
      </c>
      <c r="AB46" s="77">
        <v>12</v>
      </c>
      <c r="AC46" s="77">
        <v>13</v>
      </c>
      <c r="AD46" s="77">
        <v>14</v>
      </c>
      <c r="AE46" s="77">
        <v>15</v>
      </c>
      <c r="AF46" s="77">
        <v>16</v>
      </c>
      <c r="AG46" s="100">
        <v>17</v>
      </c>
      <c r="AH46" s="100">
        <v>18</v>
      </c>
      <c r="AI46" s="77">
        <v>19</v>
      </c>
      <c r="AJ46" s="77">
        <v>20</v>
      </c>
      <c r="AK46" s="77">
        <v>21</v>
      </c>
      <c r="AL46" s="77">
        <v>22</v>
      </c>
      <c r="AM46" s="77">
        <v>23</v>
      </c>
      <c r="AN46" s="100">
        <v>24</v>
      </c>
      <c r="AO46" s="100">
        <v>25</v>
      </c>
      <c r="AP46" s="77">
        <v>26</v>
      </c>
      <c r="AQ46" s="77">
        <v>27</v>
      </c>
      <c r="AR46" s="77">
        <v>28</v>
      </c>
      <c r="AS46" s="77">
        <v>29</v>
      </c>
      <c r="AT46" s="77">
        <v>30</v>
      </c>
      <c r="AU46" s="100">
        <v>31</v>
      </c>
      <c r="AV46" s="78"/>
      <c r="AW46" s="8"/>
    </row>
    <row r="47" spans="1:50" s="6" customFormat="1" ht="36" customHeight="1" x14ac:dyDescent="0.25">
      <c r="A47" s="75" t="str">
        <f>VLOOKUP(B47,[1]Apoio!$A:$C,3,FALSE)</f>
        <v>Contrato</v>
      </c>
      <c r="B47" s="82" t="s">
        <v>345</v>
      </c>
      <c r="C47" s="86">
        <v>45474</v>
      </c>
      <c r="D47" s="84" t="s">
        <v>954</v>
      </c>
      <c r="E47" s="78" t="s">
        <v>84</v>
      </c>
      <c r="F47" s="91"/>
      <c r="G47" s="89"/>
      <c r="H47" s="89" t="s">
        <v>84</v>
      </c>
      <c r="I47" s="89"/>
      <c r="J47" s="89"/>
      <c r="K47" s="89"/>
      <c r="L47" s="89"/>
      <c r="M47" s="89"/>
      <c r="N47" s="90"/>
      <c r="O47" s="98" t="s">
        <v>796</v>
      </c>
      <c r="P47" s="99">
        <v>45512</v>
      </c>
      <c r="Q47" s="117">
        <v>1</v>
      </c>
      <c r="R47" s="77">
        <v>2</v>
      </c>
      <c r="S47" s="100">
        <v>3</v>
      </c>
      <c r="T47" s="100">
        <v>4</v>
      </c>
      <c r="U47" s="77">
        <v>5</v>
      </c>
      <c r="V47" s="77">
        <v>6</v>
      </c>
      <c r="W47" s="77">
        <v>7</v>
      </c>
      <c r="X47" s="79">
        <v>8</v>
      </c>
      <c r="Y47" s="77">
        <v>9</v>
      </c>
      <c r="Z47" s="100">
        <v>10</v>
      </c>
      <c r="AA47" s="100">
        <v>11</v>
      </c>
      <c r="AB47" s="77">
        <v>12</v>
      </c>
      <c r="AC47" s="77">
        <v>13</v>
      </c>
      <c r="AD47" s="77">
        <v>14</v>
      </c>
      <c r="AE47" s="77">
        <v>15</v>
      </c>
      <c r="AF47" s="77">
        <v>16</v>
      </c>
      <c r="AG47" s="100">
        <v>17</v>
      </c>
      <c r="AH47" s="100">
        <v>18</v>
      </c>
      <c r="AI47" s="77">
        <v>19</v>
      </c>
      <c r="AJ47" s="77">
        <v>20</v>
      </c>
      <c r="AK47" s="77">
        <v>21</v>
      </c>
      <c r="AL47" s="77">
        <v>22</v>
      </c>
      <c r="AM47" s="77">
        <v>23</v>
      </c>
      <c r="AN47" s="100">
        <v>24</v>
      </c>
      <c r="AO47" s="100">
        <v>25</v>
      </c>
      <c r="AP47" s="77">
        <v>26</v>
      </c>
      <c r="AQ47" s="77">
        <v>27</v>
      </c>
      <c r="AR47" s="77">
        <v>28</v>
      </c>
      <c r="AS47" s="77">
        <v>29</v>
      </c>
      <c r="AT47" s="77">
        <v>30</v>
      </c>
      <c r="AU47" s="100">
        <v>31</v>
      </c>
      <c r="AV47" s="78"/>
      <c r="AW47" s="8"/>
    </row>
    <row r="48" spans="1:50" s="6" customFormat="1" ht="36" customHeight="1" x14ac:dyDescent="0.25">
      <c r="A48" s="75" t="str">
        <f>VLOOKUP(B48,[1]Apoio!$A:$C,3,FALSE)</f>
        <v>AGP</v>
      </c>
      <c r="B48" s="82" t="s">
        <v>645</v>
      </c>
      <c r="C48" s="86">
        <v>45474</v>
      </c>
      <c r="D48" s="84" t="s">
        <v>25</v>
      </c>
      <c r="E48" s="78" t="s">
        <v>84</v>
      </c>
      <c r="F48" s="88"/>
      <c r="G48" s="89"/>
      <c r="H48" s="89" t="s">
        <v>84</v>
      </c>
      <c r="I48" s="89"/>
      <c r="J48" s="89"/>
      <c r="K48" s="89"/>
      <c r="L48" s="89"/>
      <c r="M48" s="89"/>
      <c r="N48" s="90"/>
      <c r="O48" s="98" t="s">
        <v>796</v>
      </c>
      <c r="P48" s="99">
        <v>45512</v>
      </c>
      <c r="Q48" s="117">
        <v>1</v>
      </c>
      <c r="R48" s="77">
        <v>2</v>
      </c>
      <c r="S48" s="100">
        <v>3</v>
      </c>
      <c r="T48" s="100">
        <v>4</v>
      </c>
      <c r="U48" s="77">
        <v>5</v>
      </c>
      <c r="V48" s="77">
        <v>6</v>
      </c>
      <c r="W48" s="77">
        <v>7</v>
      </c>
      <c r="X48" s="79">
        <v>8</v>
      </c>
      <c r="Y48" s="77">
        <v>9</v>
      </c>
      <c r="Z48" s="100">
        <v>10</v>
      </c>
      <c r="AA48" s="100">
        <v>11</v>
      </c>
      <c r="AB48" s="77">
        <v>12</v>
      </c>
      <c r="AC48" s="77">
        <v>13</v>
      </c>
      <c r="AD48" s="77">
        <v>14</v>
      </c>
      <c r="AE48" s="77">
        <v>15</v>
      </c>
      <c r="AF48" s="77">
        <v>16</v>
      </c>
      <c r="AG48" s="100">
        <v>17</v>
      </c>
      <c r="AH48" s="100">
        <v>18</v>
      </c>
      <c r="AI48" s="77">
        <v>19</v>
      </c>
      <c r="AJ48" s="77">
        <v>20</v>
      </c>
      <c r="AK48" s="77">
        <v>21</v>
      </c>
      <c r="AL48" s="77">
        <v>22</v>
      </c>
      <c r="AM48" s="77">
        <v>23</v>
      </c>
      <c r="AN48" s="100">
        <v>24</v>
      </c>
      <c r="AO48" s="100">
        <v>25</v>
      </c>
      <c r="AP48" s="77">
        <v>26</v>
      </c>
      <c r="AQ48" s="77">
        <v>27</v>
      </c>
      <c r="AR48" s="77">
        <v>28</v>
      </c>
      <c r="AS48" s="77">
        <v>29</v>
      </c>
      <c r="AT48" s="77">
        <v>30</v>
      </c>
      <c r="AU48" s="100">
        <v>31</v>
      </c>
      <c r="AV48" s="78"/>
      <c r="AW48" s="8"/>
    </row>
    <row r="49" spans="1:49" s="6" customFormat="1" ht="21" x14ac:dyDescent="0.25">
      <c r="A49" s="75" t="str">
        <f>VLOOKUP(B49,[1]Apoio!$A:$C,3,FALSE)</f>
        <v>MCP - Pós-Liquidação</v>
      </c>
      <c r="B49" s="185" t="s">
        <v>478</v>
      </c>
      <c r="C49" s="86">
        <v>45444</v>
      </c>
      <c r="D49" s="84" t="s">
        <v>27</v>
      </c>
      <c r="E49" s="78" t="s">
        <v>82</v>
      </c>
      <c r="F49" s="88" t="s">
        <v>781</v>
      </c>
      <c r="G49" s="89" t="s">
        <v>728</v>
      </c>
      <c r="H49" s="89" t="s">
        <v>782</v>
      </c>
      <c r="I49" s="89"/>
      <c r="J49" s="89"/>
      <c r="K49" s="89"/>
      <c r="L49" s="89"/>
      <c r="M49" s="89"/>
      <c r="N49" s="90"/>
      <c r="O49" s="98" t="s">
        <v>796</v>
      </c>
      <c r="P49" s="99">
        <v>45512</v>
      </c>
      <c r="Q49" s="218">
        <v>1</v>
      </c>
      <c r="R49" s="218">
        <v>2</v>
      </c>
      <c r="S49" s="176">
        <v>3</v>
      </c>
      <c r="T49" s="176">
        <v>4</v>
      </c>
      <c r="U49" s="218">
        <v>5</v>
      </c>
      <c r="V49" s="218">
        <v>6</v>
      </c>
      <c r="W49" s="218">
        <v>7</v>
      </c>
      <c r="X49" s="220">
        <v>8</v>
      </c>
      <c r="Y49" s="218">
        <v>9</v>
      </c>
      <c r="Z49" s="176">
        <v>10</v>
      </c>
      <c r="AA49" s="176">
        <v>11</v>
      </c>
      <c r="AB49" s="218">
        <v>12</v>
      </c>
      <c r="AC49" s="218">
        <v>13</v>
      </c>
      <c r="AD49" s="218">
        <v>14</v>
      </c>
      <c r="AE49" s="218">
        <v>15</v>
      </c>
      <c r="AF49" s="218">
        <v>16</v>
      </c>
      <c r="AG49" s="176">
        <v>17</v>
      </c>
      <c r="AH49" s="176">
        <v>18</v>
      </c>
      <c r="AI49" s="218">
        <v>19</v>
      </c>
      <c r="AJ49" s="218">
        <v>20</v>
      </c>
      <c r="AK49" s="218">
        <v>21</v>
      </c>
      <c r="AL49" s="218">
        <v>22</v>
      </c>
      <c r="AM49" s="218">
        <v>23</v>
      </c>
      <c r="AN49" s="176">
        <v>24</v>
      </c>
      <c r="AO49" s="176">
        <v>25</v>
      </c>
      <c r="AP49" s="218">
        <v>26</v>
      </c>
      <c r="AQ49" s="218">
        <v>27</v>
      </c>
      <c r="AR49" s="218">
        <v>28</v>
      </c>
      <c r="AS49" s="218">
        <v>29</v>
      </c>
      <c r="AT49" s="218">
        <v>30</v>
      </c>
      <c r="AU49" s="176">
        <v>31</v>
      </c>
      <c r="AV49" s="205"/>
      <c r="AW49" s="8"/>
    </row>
    <row r="50" spans="1:49" s="6" customFormat="1" ht="21" x14ac:dyDescent="0.25">
      <c r="A50" s="75"/>
      <c r="B50" s="187"/>
      <c r="C50" s="86">
        <v>45444</v>
      </c>
      <c r="D50" s="84" t="s">
        <v>27</v>
      </c>
      <c r="E50" s="78" t="s">
        <v>1075</v>
      </c>
      <c r="F50" s="88" t="s">
        <v>1079</v>
      </c>
      <c r="G50" s="89"/>
      <c r="H50" s="89"/>
      <c r="I50" s="89"/>
      <c r="J50" s="89"/>
      <c r="K50" s="89"/>
      <c r="L50" s="89"/>
      <c r="M50" s="89"/>
      <c r="N50" s="90"/>
      <c r="O50" s="98" t="s">
        <v>796</v>
      </c>
      <c r="P50" s="99">
        <v>45512</v>
      </c>
      <c r="Q50" s="219"/>
      <c r="R50" s="219"/>
      <c r="S50" s="184"/>
      <c r="T50" s="184"/>
      <c r="U50" s="219"/>
      <c r="V50" s="219"/>
      <c r="W50" s="219"/>
      <c r="X50" s="221"/>
      <c r="Y50" s="219"/>
      <c r="Z50" s="184"/>
      <c r="AA50" s="184"/>
      <c r="AB50" s="219"/>
      <c r="AC50" s="219"/>
      <c r="AD50" s="219"/>
      <c r="AE50" s="219"/>
      <c r="AF50" s="219"/>
      <c r="AG50" s="184"/>
      <c r="AH50" s="184"/>
      <c r="AI50" s="219"/>
      <c r="AJ50" s="219"/>
      <c r="AK50" s="219"/>
      <c r="AL50" s="219"/>
      <c r="AM50" s="219"/>
      <c r="AN50" s="184"/>
      <c r="AO50" s="184"/>
      <c r="AP50" s="219"/>
      <c r="AQ50" s="219"/>
      <c r="AR50" s="219"/>
      <c r="AS50" s="219"/>
      <c r="AT50" s="219"/>
      <c r="AU50" s="184"/>
      <c r="AV50" s="206"/>
      <c r="AW50" s="8"/>
    </row>
    <row r="51" spans="1:49" s="6" customFormat="1" ht="58" x14ac:dyDescent="0.25">
      <c r="A51" s="75" t="str">
        <f>VLOOKUP(B51,[1]Apoio!$A:$C,3,FALSE)</f>
        <v>Monitoramento Prudencial</v>
      </c>
      <c r="B51" s="82" t="s">
        <v>1011</v>
      </c>
      <c r="C51" s="86">
        <v>45474</v>
      </c>
      <c r="D51" s="84" t="s">
        <v>84</v>
      </c>
      <c r="E51" s="78" t="s">
        <v>84</v>
      </c>
      <c r="F51" s="89"/>
      <c r="G51" s="89"/>
      <c r="H51" s="89" t="s">
        <v>84</v>
      </c>
      <c r="I51" s="89"/>
      <c r="J51" s="89"/>
      <c r="K51" s="89"/>
      <c r="L51" s="89"/>
      <c r="M51" s="89"/>
      <c r="N51" s="90"/>
      <c r="O51" s="98" t="s">
        <v>796</v>
      </c>
      <c r="P51" s="99">
        <v>45512</v>
      </c>
      <c r="Q51" s="117">
        <v>1</v>
      </c>
      <c r="R51" s="77">
        <v>2</v>
      </c>
      <c r="S51" s="100">
        <v>3</v>
      </c>
      <c r="T51" s="100">
        <v>4</v>
      </c>
      <c r="U51" s="77">
        <v>5</v>
      </c>
      <c r="V51" s="77">
        <v>6</v>
      </c>
      <c r="W51" s="77">
        <v>7</v>
      </c>
      <c r="X51" s="79">
        <v>8</v>
      </c>
      <c r="Y51" s="77">
        <v>9</v>
      </c>
      <c r="Z51" s="100">
        <v>10</v>
      </c>
      <c r="AA51" s="100">
        <v>11</v>
      </c>
      <c r="AB51" s="77">
        <v>12</v>
      </c>
      <c r="AC51" s="77">
        <v>13</v>
      </c>
      <c r="AD51" s="77">
        <v>14</v>
      </c>
      <c r="AE51" s="77">
        <v>15</v>
      </c>
      <c r="AF51" s="77">
        <v>16</v>
      </c>
      <c r="AG51" s="100">
        <v>17</v>
      </c>
      <c r="AH51" s="100">
        <v>18</v>
      </c>
      <c r="AI51" s="77">
        <v>19</v>
      </c>
      <c r="AJ51" s="77">
        <v>20</v>
      </c>
      <c r="AK51" s="77">
        <v>21</v>
      </c>
      <c r="AL51" s="77">
        <v>22</v>
      </c>
      <c r="AM51" s="77">
        <v>23</v>
      </c>
      <c r="AN51" s="100">
        <v>24</v>
      </c>
      <c r="AO51" s="100">
        <v>25</v>
      </c>
      <c r="AP51" s="77">
        <v>26</v>
      </c>
      <c r="AQ51" s="77">
        <v>27</v>
      </c>
      <c r="AR51" s="77">
        <v>28</v>
      </c>
      <c r="AS51" s="77">
        <v>29</v>
      </c>
      <c r="AT51" s="77">
        <v>30</v>
      </c>
      <c r="AU51" s="100">
        <v>31</v>
      </c>
      <c r="AV51" s="78"/>
    </row>
    <row r="52" spans="1:49" s="6" customFormat="1" ht="58" x14ac:dyDescent="0.25">
      <c r="A52" s="75" t="str">
        <f>VLOOKUP(B52,[1]Apoio!$A:$C,3,FALSE)</f>
        <v>Monitoramento Prudencial</v>
      </c>
      <c r="B52" s="82" t="s">
        <v>1013</v>
      </c>
      <c r="C52" s="86">
        <v>45474</v>
      </c>
      <c r="D52" s="84" t="s">
        <v>930</v>
      </c>
      <c r="E52" s="78" t="s">
        <v>84</v>
      </c>
      <c r="F52" s="89"/>
      <c r="G52" s="89"/>
      <c r="H52" s="89" t="s">
        <v>84</v>
      </c>
      <c r="I52" s="89"/>
      <c r="J52" s="89"/>
      <c r="K52" s="89"/>
      <c r="L52" s="89"/>
      <c r="M52" s="89"/>
      <c r="N52" s="90"/>
      <c r="O52" s="98" t="s">
        <v>796</v>
      </c>
      <c r="P52" s="99">
        <v>45513</v>
      </c>
      <c r="Q52" s="117">
        <v>1</v>
      </c>
      <c r="R52" s="77">
        <v>2</v>
      </c>
      <c r="S52" s="100">
        <v>3</v>
      </c>
      <c r="T52" s="100">
        <v>4</v>
      </c>
      <c r="U52" s="77">
        <v>5</v>
      </c>
      <c r="V52" s="77">
        <v>6</v>
      </c>
      <c r="W52" s="77">
        <v>7</v>
      </c>
      <c r="X52" s="77">
        <v>8</v>
      </c>
      <c r="Y52" s="79">
        <v>9</v>
      </c>
      <c r="Z52" s="100">
        <v>10</v>
      </c>
      <c r="AA52" s="100">
        <v>11</v>
      </c>
      <c r="AB52" s="77">
        <v>12</v>
      </c>
      <c r="AC52" s="77">
        <v>13</v>
      </c>
      <c r="AD52" s="77">
        <v>14</v>
      </c>
      <c r="AE52" s="77">
        <v>15</v>
      </c>
      <c r="AF52" s="77">
        <v>16</v>
      </c>
      <c r="AG52" s="100">
        <v>17</v>
      </c>
      <c r="AH52" s="100">
        <v>18</v>
      </c>
      <c r="AI52" s="77">
        <v>19</v>
      </c>
      <c r="AJ52" s="77">
        <v>20</v>
      </c>
      <c r="AK52" s="77">
        <v>21</v>
      </c>
      <c r="AL52" s="77">
        <v>22</v>
      </c>
      <c r="AM52" s="77">
        <v>23</v>
      </c>
      <c r="AN52" s="100">
        <v>24</v>
      </c>
      <c r="AO52" s="100">
        <v>25</v>
      </c>
      <c r="AP52" s="77">
        <v>26</v>
      </c>
      <c r="AQ52" s="77">
        <v>27</v>
      </c>
      <c r="AR52" s="77">
        <v>28</v>
      </c>
      <c r="AS52" s="77">
        <v>29</v>
      </c>
      <c r="AT52" s="77">
        <v>30</v>
      </c>
      <c r="AU52" s="100">
        <v>31</v>
      </c>
      <c r="AV52" s="78"/>
    </row>
    <row r="53" spans="1:49" s="6" customFormat="1" ht="45.75" customHeight="1" x14ac:dyDescent="0.25">
      <c r="A53" s="75" t="str">
        <f>VLOOKUP(B53,[1]Apoio!$A:$C,3,FALSE)</f>
        <v>Energia de Reserva - Cessão Biomassa</v>
      </c>
      <c r="B53" s="82" t="s">
        <v>401</v>
      </c>
      <c r="C53" s="86">
        <v>45444</v>
      </c>
      <c r="D53" s="84" t="s">
        <v>21</v>
      </c>
      <c r="E53" s="78" t="s">
        <v>84</v>
      </c>
      <c r="F53" s="88"/>
      <c r="G53" s="89"/>
      <c r="H53" s="89" t="s">
        <v>84</v>
      </c>
      <c r="I53" s="89"/>
      <c r="J53" s="89"/>
      <c r="K53" s="89"/>
      <c r="L53" s="89"/>
      <c r="M53" s="89"/>
      <c r="N53" s="90"/>
      <c r="O53" s="98" t="s">
        <v>796</v>
      </c>
      <c r="P53" s="99">
        <v>45513</v>
      </c>
      <c r="Q53" s="117">
        <v>1</v>
      </c>
      <c r="R53" s="77">
        <v>2</v>
      </c>
      <c r="S53" s="100">
        <v>3</v>
      </c>
      <c r="T53" s="100">
        <v>4</v>
      </c>
      <c r="U53" s="77">
        <v>5</v>
      </c>
      <c r="V53" s="77">
        <v>6</v>
      </c>
      <c r="W53" s="77">
        <v>7</v>
      </c>
      <c r="X53" s="77">
        <v>8</v>
      </c>
      <c r="Y53" s="79">
        <v>9</v>
      </c>
      <c r="Z53" s="100">
        <v>10</v>
      </c>
      <c r="AA53" s="100">
        <v>11</v>
      </c>
      <c r="AB53" s="77">
        <v>12</v>
      </c>
      <c r="AC53" s="77">
        <v>13</v>
      </c>
      <c r="AD53" s="77">
        <v>14</v>
      </c>
      <c r="AE53" s="77">
        <v>15</v>
      </c>
      <c r="AF53" s="77">
        <v>16</v>
      </c>
      <c r="AG53" s="100">
        <v>17</v>
      </c>
      <c r="AH53" s="100">
        <v>18</v>
      </c>
      <c r="AI53" s="77">
        <v>19</v>
      </c>
      <c r="AJ53" s="77">
        <v>20</v>
      </c>
      <c r="AK53" s="77">
        <v>21</v>
      </c>
      <c r="AL53" s="77">
        <v>22</v>
      </c>
      <c r="AM53" s="77">
        <v>23</v>
      </c>
      <c r="AN53" s="100">
        <v>24</v>
      </c>
      <c r="AO53" s="100">
        <v>25</v>
      </c>
      <c r="AP53" s="77">
        <v>26</v>
      </c>
      <c r="AQ53" s="77">
        <v>27</v>
      </c>
      <c r="AR53" s="77">
        <v>28</v>
      </c>
      <c r="AS53" s="77">
        <v>29</v>
      </c>
      <c r="AT53" s="77">
        <v>30</v>
      </c>
      <c r="AU53" s="100">
        <v>31</v>
      </c>
      <c r="AV53" s="78" t="s">
        <v>962</v>
      </c>
      <c r="AW53" s="8"/>
    </row>
    <row r="54" spans="1:49" s="6" customFormat="1" ht="46.5" customHeight="1" x14ac:dyDescent="0.25">
      <c r="A54" s="75" t="str">
        <f>VLOOKUP(B54,[1]Apoio!$A:$C,3,FALSE)</f>
        <v>Cotas de Garantia Física - Resultados</v>
      </c>
      <c r="B54" s="82" t="s">
        <v>171</v>
      </c>
      <c r="C54" s="86">
        <v>45474</v>
      </c>
      <c r="D54" s="84" t="s">
        <v>10</v>
      </c>
      <c r="E54" s="78" t="s">
        <v>155</v>
      </c>
      <c r="F54" s="88" t="s">
        <v>710</v>
      </c>
      <c r="G54" s="89" t="s">
        <v>711</v>
      </c>
      <c r="H54" s="89"/>
      <c r="I54" s="89"/>
      <c r="J54" s="89"/>
      <c r="K54" s="89"/>
      <c r="L54" s="89"/>
      <c r="M54" s="89"/>
      <c r="N54" s="90"/>
      <c r="O54" s="98" t="s">
        <v>796</v>
      </c>
      <c r="P54" s="99">
        <v>45513</v>
      </c>
      <c r="Q54" s="117">
        <v>1</v>
      </c>
      <c r="R54" s="77">
        <v>2</v>
      </c>
      <c r="S54" s="100">
        <v>3</v>
      </c>
      <c r="T54" s="100">
        <v>4</v>
      </c>
      <c r="U54" s="77">
        <v>5</v>
      </c>
      <c r="V54" s="77">
        <v>6</v>
      </c>
      <c r="W54" s="77">
        <v>7</v>
      </c>
      <c r="X54" s="77">
        <v>8</v>
      </c>
      <c r="Y54" s="79">
        <v>9</v>
      </c>
      <c r="Z54" s="100">
        <v>10</v>
      </c>
      <c r="AA54" s="100">
        <v>11</v>
      </c>
      <c r="AB54" s="77">
        <v>12</v>
      </c>
      <c r="AC54" s="77">
        <v>13</v>
      </c>
      <c r="AD54" s="77">
        <v>14</v>
      </c>
      <c r="AE54" s="77">
        <v>15</v>
      </c>
      <c r="AF54" s="77">
        <v>16</v>
      </c>
      <c r="AG54" s="100">
        <v>17</v>
      </c>
      <c r="AH54" s="100">
        <v>18</v>
      </c>
      <c r="AI54" s="77">
        <v>19</v>
      </c>
      <c r="AJ54" s="77">
        <v>20</v>
      </c>
      <c r="AK54" s="77">
        <v>21</v>
      </c>
      <c r="AL54" s="77">
        <v>22</v>
      </c>
      <c r="AM54" s="77">
        <v>23</v>
      </c>
      <c r="AN54" s="100">
        <v>24</v>
      </c>
      <c r="AO54" s="100">
        <v>25</v>
      </c>
      <c r="AP54" s="77">
        <v>26</v>
      </c>
      <c r="AQ54" s="77">
        <v>27</v>
      </c>
      <c r="AR54" s="77">
        <v>28</v>
      </c>
      <c r="AS54" s="77">
        <v>29</v>
      </c>
      <c r="AT54" s="77">
        <v>30</v>
      </c>
      <c r="AU54" s="100">
        <v>31</v>
      </c>
      <c r="AV54" s="81"/>
      <c r="AW54" s="8"/>
    </row>
    <row r="55" spans="1:49" s="6" customFormat="1" ht="36.75" customHeight="1" x14ac:dyDescent="0.25">
      <c r="A55" s="75" t="str">
        <f>VLOOKUP(B55,[1]Apoio!$A:$C,3,FALSE)</f>
        <v>Medição - Ajuste</v>
      </c>
      <c r="B55" s="82" t="s">
        <v>190</v>
      </c>
      <c r="C55" s="86">
        <v>45474</v>
      </c>
      <c r="D55" s="84" t="s">
        <v>10</v>
      </c>
      <c r="E55" s="78" t="s">
        <v>84</v>
      </c>
      <c r="F55" s="91"/>
      <c r="G55" s="89"/>
      <c r="H55" s="89" t="s">
        <v>84</v>
      </c>
      <c r="I55" s="89"/>
      <c r="J55" s="89"/>
      <c r="K55" s="89"/>
      <c r="L55" s="89"/>
      <c r="M55" s="89"/>
      <c r="N55" s="90"/>
      <c r="O55" s="98" t="s">
        <v>796</v>
      </c>
      <c r="P55" s="99">
        <v>45513</v>
      </c>
      <c r="Q55" s="117">
        <v>1</v>
      </c>
      <c r="R55" s="77">
        <v>2</v>
      </c>
      <c r="S55" s="100">
        <v>3</v>
      </c>
      <c r="T55" s="100">
        <v>4</v>
      </c>
      <c r="U55" s="77">
        <v>5</v>
      </c>
      <c r="V55" s="77">
        <v>6</v>
      </c>
      <c r="W55" s="77">
        <v>7</v>
      </c>
      <c r="X55" s="77">
        <v>8</v>
      </c>
      <c r="Y55" s="79">
        <v>9</v>
      </c>
      <c r="Z55" s="100">
        <v>10</v>
      </c>
      <c r="AA55" s="100">
        <v>11</v>
      </c>
      <c r="AB55" s="77">
        <v>12</v>
      </c>
      <c r="AC55" s="77">
        <v>13</v>
      </c>
      <c r="AD55" s="77">
        <v>14</v>
      </c>
      <c r="AE55" s="77">
        <v>15</v>
      </c>
      <c r="AF55" s="77">
        <v>16</v>
      </c>
      <c r="AG55" s="100">
        <v>17</v>
      </c>
      <c r="AH55" s="100">
        <v>18</v>
      </c>
      <c r="AI55" s="77">
        <v>19</v>
      </c>
      <c r="AJ55" s="77">
        <v>20</v>
      </c>
      <c r="AK55" s="77">
        <v>21</v>
      </c>
      <c r="AL55" s="77">
        <v>22</v>
      </c>
      <c r="AM55" s="77">
        <v>23</v>
      </c>
      <c r="AN55" s="100">
        <v>24</v>
      </c>
      <c r="AO55" s="100">
        <v>25</v>
      </c>
      <c r="AP55" s="77">
        <v>26</v>
      </c>
      <c r="AQ55" s="77">
        <v>27</v>
      </c>
      <c r="AR55" s="77">
        <v>28</v>
      </c>
      <c r="AS55" s="77">
        <v>29</v>
      </c>
      <c r="AT55" s="77">
        <v>30</v>
      </c>
      <c r="AU55" s="100">
        <v>31</v>
      </c>
      <c r="AV55" s="78"/>
      <c r="AW55" s="8"/>
    </row>
    <row r="56" spans="1:49" s="6" customFormat="1" ht="36.75" customHeight="1" x14ac:dyDescent="0.25">
      <c r="A56" s="75" t="str">
        <f>VLOOKUP(B56,[1]Apoio!$A:$C,3,FALSE)</f>
        <v>Cotas de Garantia Física - Pré-Liquidação</v>
      </c>
      <c r="B56" s="82" t="s">
        <v>570</v>
      </c>
      <c r="C56" s="86">
        <v>45474</v>
      </c>
      <c r="D56" s="84" t="s">
        <v>137</v>
      </c>
      <c r="E56" s="78" t="s">
        <v>159</v>
      </c>
      <c r="F56" s="91" t="s">
        <v>712</v>
      </c>
      <c r="G56" s="89" t="s">
        <v>713</v>
      </c>
      <c r="H56" s="89"/>
      <c r="I56" s="89"/>
      <c r="J56" s="89"/>
      <c r="K56" s="89"/>
      <c r="L56" s="89"/>
      <c r="M56" s="89"/>
      <c r="N56" s="90"/>
      <c r="O56" s="98" t="s">
        <v>796</v>
      </c>
      <c r="P56" s="99">
        <v>45513</v>
      </c>
      <c r="Q56" s="117">
        <v>1</v>
      </c>
      <c r="R56" s="77">
        <v>2</v>
      </c>
      <c r="S56" s="100">
        <v>3</v>
      </c>
      <c r="T56" s="100">
        <v>4</v>
      </c>
      <c r="U56" s="77">
        <v>5</v>
      </c>
      <c r="V56" s="77">
        <v>6</v>
      </c>
      <c r="W56" s="77">
        <v>7</v>
      </c>
      <c r="X56" s="77">
        <v>8</v>
      </c>
      <c r="Y56" s="79">
        <v>9</v>
      </c>
      <c r="Z56" s="100">
        <v>10</v>
      </c>
      <c r="AA56" s="100">
        <v>11</v>
      </c>
      <c r="AB56" s="77">
        <v>12</v>
      </c>
      <c r="AC56" s="77">
        <v>13</v>
      </c>
      <c r="AD56" s="77">
        <v>14</v>
      </c>
      <c r="AE56" s="77">
        <v>15</v>
      </c>
      <c r="AF56" s="77">
        <v>16</v>
      </c>
      <c r="AG56" s="100">
        <v>17</v>
      </c>
      <c r="AH56" s="100">
        <v>18</v>
      </c>
      <c r="AI56" s="77">
        <v>19</v>
      </c>
      <c r="AJ56" s="77">
        <v>20</v>
      </c>
      <c r="AK56" s="77">
        <v>21</v>
      </c>
      <c r="AL56" s="77">
        <v>22</v>
      </c>
      <c r="AM56" s="77">
        <v>23</v>
      </c>
      <c r="AN56" s="100">
        <v>24</v>
      </c>
      <c r="AO56" s="100">
        <v>25</v>
      </c>
      <c r="AP56" s="77">
        <v>26</v>
      </c>
      <c r="AQ56" s="77">
        <v>27</v>
      </c>
      <c r="AR56" s="77">
        <v>28</v>
      </c>
      <c r="AS56" s="77">
        <v>29</v>
      </c>
      <c r="AT56" s="77">
        <v>30</v>
      </c>
      <c r="AU56" s="100">
        <v>31</v>
      </c>
      <c r="AV56" s="81"/>
      <c r="AW56" s="8"/>
    </row>
    <row r="57" spans="1:49" s="6" customFormat="1" ht="42" customHeight="1" x14ac:dyDescent="0.25">
      <c r="A57" s="75" t="str">
        <f>VLOOKUP(B57,[1]Apoio!$A:$C,3,FALSE)</f>
        <v>Energia de Reserva - Cessão Solar</v>
      </c>
      <c r="B57" s="82" t="s">
        <v>485</v>
      </c>
      <c r="C57" s="86">
        <v>45444</v>
      </c>
      <c r="D57" s="84" t="s">
        <v>484</v>
      </c>
      <c r="E57" s="78" t="s">
        <v>482</v>
      </c>
      <c r="F57" s="88" t="s">
        <v>694</v>
      </c>
      <c r="G57" s="89"/>
      <c r="H57" s="89"/>
      <c r="I57" s="89"/>
      <c r="J57" s="89"/>
      <c r="K57" s="89"/>
      <c r="L57" s="89"/>
      <c r="M57" s="89"/>
      <c r="N57" s="90"/>
      <c r="O57" s="98" t="s">
        <v>796</v>
      </c>
      <c r="P57" s="99">
        <v>45513</v>
      </c>
      <c r="Q57" s="117">
        <v>1</v>
      </c>
      <c r="R57" s="77">
        <v>2</v>
      </c>
      <c r="S57" s="100">
        <v>3</v>
      </c>
      <c r="T57" s="100">
        <v>4</v>
      </c>
      <c r="U57" s="77">
        <v>5</v>
      </c>
      <c r="V57" s="77">
        <v>6</v>
      </c>
      <c r="W57" s="77">
        <v>7</v>
      </c>
      <c r="X57" s="77">
        <v>8</v>
      </c>
      <c r="Y57" s="79">
        <v>9</v>
      </c>
      <c r="Z57" s="100">
        <v>10</v>
      </c>
      <c r="AA57" s="100">
        <v>11</v>
      </c>
      <c r="AB57" s="77">
        <v>12</v>
      </c>
      <c r="AC57" s="77">
        <v>13</v>
      </c>
      <c r="AD57" s="77">
        <v>14</v>
      </c>
      <c r="AE57" s="77">
        <v>15</v>
      </c>
      <c r="AF57" s="77">
        <v>16</v>
      </c>
      <c r="AG57" s="100">
        <v>17</v>
      </c>
      <c r="AH57" s="100">
        <v>18</v>
      </c>
      <c r="AI57" s="77">
        <v>19</v>
      </c>
      <c r="AJ57" s="77">
        <v>20</v>
      </c>
      <c r="AK57" s="77">
        <v>21</v>
      </c>
      <c r="AL57" s="77">
        <v>22</v>
      </c>
      <c r="AM57" s="77">
        <v>23</v>
      </c>
      <c r="AN57" s="100">
        <v>24</v>
      </c>
      <c r="AO57" s="100">
        <v>25</v>
      </c>
      <c r="AP57" s="77">
        <v>26</v>
      </c>
      <c r="AQ57" s="77">
        <v>27</v>
      </c>
      <c r="AR57" s="77">
        <v>28</v>
      </c>
      <c r="AS57" s="77">
        <v>29</v>
      </c>
      <c r="AT57" s="77">
        <v>30</v>
      </c>
      <c r="AU57" s="100">
        <v>31</v>
      </c>
      <c r="AV57" s="78" t="s">
        <v>961</v>
      </c>
    </row>
    <row r="58" spans="1:49" s="6" customFormat="1" ht="43.5" x14ac:dyDescent="0.25">
      <c r="A58" s="75" t="str">
        <f>VLOOKUP(B58,[1]Apoio!$A:$C,3,FALSE)</f>
        <v>Energia de Reserva - Cessão Hidráulica</v>
      </c>
      <c r="B58" s="82" t="s">
        <v>679</v>
      </c>
      <c r="C58" s="86">
        <v>45444</v>
      </c>
      <c r="D58" s="84" t="s">
        <v>484</v>
      </c>
      <c r="E58" s="78" t="s">
        <v>84</v>
      </c>
      <c r="F58" s="88"/>
      <c r="G58" s="89"/>
      <c r="H58" s="89" t="s">
        <v>84</v>
      </c>
      <c r="I58" s="89"/>
      <c r="J58" s="89"/>
      <c r="K58" s="89"/>
      <c r="L58" s="89"/>
      <c r="M58" s="89"/>
      <c r="N58" s="90"/>
      <c r="O58" s="98" t="s">
        <v>796</v>
      </c>
      <c r="P58" s="99">
        <v>45513</v>
      </c>
      <c r="Q58" s="117">
        <v>1</v>
      </c>
      <c r="R58" s="77">
        <v>2</v>
      </c>
      <c r="S58" s="100">
        <v>3</v>
      </c>
      <c r="T58" s="100">
        <v>4</v>
      </c>
      <c r="U58" s="77">
        <v>5</v>
      </c>
      <c r="V58" s="77">
        <v>6</v>
      </c>
      <c r="W58" s="77">
        <v>7</v>
      </c>
      <c r="X58" s="77">
        <v>8</v>
      </c>
      <c r="Y58" s="79">
        <v>9</v>
      </c>
      <c r="Z58" s="100">
        <v>10</v>
      </c>
      <c r="AA58" s="100">
        <v>11</v>
      </c>
      <c r="AB58" s="77">
        <v>12</v>
      </c>
      <c r="AC58" s="77">
        <v>13</v>
      </c>
      <c r="AD58" s="77">
        <v>14</v>
      </c>
      <c r="AE58" s="77">
        <v>15</v>
      </c>
      <c r="AF58" s="77">
        <v>16</v>
      </c>
      <c r="AG58" s="100">
        <v>17</v>
      </c>
      <c r="AH58" s="100">
        <v>18</v>
      </c>
      <c r="AI58" s="77">
        <v>19</v>
      </c>
      <c r="AJ58" s="77">
        <v>20</v>
      </c>
      <c r="AK58" s="77">
        <v>21</v>
      </c>
      <c r="AL58" s="77">
        <v>22</v>
      </c>
      <c r="AM58" s="77">
        <v>23</v>
      </c>
      <c r="AN58" s="100">
        <v>24</v>
      </c>
      <c r="AO58" s="100">
        <v>25</v>
      </c>
      <c r="AP58" s="77">
        <v>26</v>
      </c>
      <c r="AQ58" s="77">
        <v>27</v>
      </c>
      <c r="AR58" s="77">
        <v>28</v>
      </c>
      <c r="AS58" s="77">
        <v>29</v>
      </c>
      <c r="AT58" s="77">
        <v>30</v>
      </c>
      <c r="AU58" s="100">
        <v>31</v>
      </c>
      <c r="AV58" s="78" t="s">
        <v>966</v>
      </c>
    </row>
    <row r="59" spans="1:49" s="6" customFormat="1" ht="36.75" customHeight="1" x14ac:dyDescent="0.25">
      <c r="A59" s="75" t="str">
        <f>VLOOKUP(B59,[1]Apoio!$A:$C,3,FALSE)</f>
        <v>Contrato</v>
      </c>
      <c r="B59" s="82" t="s">
        <v>346</v>
      </c>
      <c r="C59" s="86">
        <v>45474</v>
      </c>
      <c r="D59" s="84" t="s">
        <v>955</v>
      </c>
      <c r="E59" s="78" t="s">
        <v>84</v>
      </c>
      <c r="F59" s="88"/>
      <c r="G59" s="89"/>
      <c r="H59" s="89" t="s">
        <v>84</v>
      </c>
      <c r="I59" s="89"/>
      <c r="J59" s="89"/>
      <c r="K59" s="89"/>
      <c r="L59" s="89"/>
      <c r="M59" s="89"/>
      <c r="N59" s="90"/>
      <c r="O59" s="98" t="s">
        <v>796</v>
      </c>
      <c r="P59" s="99">
        <v>45513</v>
      </c>
      <c r="Q59" s="117">
        <v>1</v>
      </c>
      <c r="R59" s="77">
        <v>2</v>
      </c>
      <c r="S59" s="100">
        <v>3</v>
      </c>
      <c r="T59" s="100">
        <v>4</v>
      </c>
      <c r="U59" s="77">
        <v>5</v>
      </c>
      <c r="V59" s="77">
        <v>6</v>
      </c>
      <c r="W59" s="77">
        <v>7</v>
      </c>
      <c r="X59" s="77">
        <v>8</v>
      </c>
      <c r="Y59" s="79">
        <v>9</v>
      </c>
      <c r="Z59" s="100">
        <v>10</v>
      </c>
      <c r="AA59" s="100">
        <v>11</v>
      </c>
      <c r="AB59" s="77">
        <v>12</v>
      </c>
      <c r="AC59" s="77">
        <v>13</v>
      </c>
      <c r="AD59" s="77">
        <v>14</v>
      </c>
      <c r="AE59" s="77">
        <v>15</v>
      </c>
      <c r="AF59" s="77">
        <v>16</v>
      </c>
      <c r="AG59" s="100">
        <v>17</v>
      </c>
      <c r="AH59" s="100">
        <v>18</v>
      </c>
      <c r="AI59" s="77">
        <v>19</v>
      </c>
      <c r="AJ59" s="77">
        <v>20</v>
      </c>
      <c r="AK59" s="77">
        <v>21</v>
      </c>
      <c r="AL59" s="77">
        <v>22</v>
      </c>
      <c r="AM59" s="77">
        <v>23</v>
      </c>
      <c r="AN59" s="100">
        <v>24</v>
      </c>
      <c r="AO59" s="100">
        <v>25</v>
      </c>
      <c r="AP59" s="77">
        <v>26</v>
      </c>
      <c r="AQ59" s="77">
        <v>27</v>
      </c>
      <c r="AR59" s="77">
        <v>28</v>
      </c>
      <c r="AS59" s="77">
        <v>29</v>
      </c>
      <c r="AT59" s="77">
        <v>30</v>
      </c>
      <c r="AU59" s="100">
        <v>31</v>
      </c>
      <c r="AV59" s="78"/>
      <c r="AW59" s="8"/>
    </row>
    <row r="60" spans="1:49" s="6" customFormat="1" ht="46.5" customHeight="1" x14ac:dyDescent="0.25">
      <c r="A60" s="75" t="str">
        <f>VLOOKUP(B60,[1]Apoio!$A:$C,3,FALSE)</f>
        <v>MCSD EE - Pós-Liquidação</v>
      </c>
      <c r="B60" s="82" t="s">
        <v>666</v>
      </c>
      <c r="C60" s="86">
        <v>45444</v>
      </c>
      <c r="D60" s="84" t="s">
        <v>967</v>
      </c>
      <c r="E60" s="78" t="s">
        <v>108</v>
      </c>
      <c r="F60" s="88" t="s">
        <v>690</v>
      </c>
      <c r="G60" s="89"/>
      <c r="H60" s="89"/>
      <c r="I60" s="89"/>
      <c r="J60" s="89"/>
      <c r="K60" s="89"/>
      <c r="L60" s="89"/>
      <c r="M60" s="89"/>
      <c r="N60" s="90"/>
      <c r="O60" s="98" t="s">
        <v>796</v>
      </c>
      <c r="P60" s="99">
        <v>45513</v>
      </c>
      <c r="Q60" s="117">
        <v>1</v>
      </c>
      <c r="R60" s="77">
        <v>2</v>
      </c>
      <c r="S60" s="100">
        <v>3</v>
      </c>
      <c r="T60" s="100">
        <v>4</v>
      </c>
      <c r="U60" s="77">
        <v>5</v>
      </c>
      <c r="V60" s="77">
        <v>6</v>
      </c>
      <c r="W60" s="77">
        <v>7</v>
      </c>
      <c r="X60" s="77">
        <v>8</v>
      </c>
      <c r="Y60" s="79">
        <v>9</v>
      </c>
      <c r="Z60" s="100">
        <v>10</v>
      </c>
      <c r="AA60" s="100">
        <v>11</v>
      </c>
      <c r="AB60" s="77">
        <v>12</v>
      </c>
      <c r="AC60" s="77">
        <v>13</v>
      </c>
      <c r="AD60" s="77">
        <v>14</v>
      </c>
      <c r="AE60" s="77">
        <v>15</v>
      </c>
      <c r="AF60" s="77">
        <v>16</v>
      </c>
      <c r="AG60" s="100">
        <v>17</v>
      </c>
      <c r="AH60" s="100">
        <v>18</v>
      </c>
      <c r="AI60" s="77">
        <v>19</v>
      </c>
      <c r="AJ60" s="77">
        <v>20</v>
      </c>
      <c r="AK60" s="77">
        <v>21</v>
      </c>
      <c r="AL60" s="77">
        <v>22</v>
      </c>
      <c r="AM60" s="77">
        <v>23</v>
      </c>
      <c r="AN60" s="100">
        <v>24</v>
      </c>
      <c r="AO60" s="100">
        <v>25</v>
      </c>
      <c r="AP60" s="77">
        <v>26</v>
      </c>
      <c r="AQ60" s="77">
        <v>27</v>
      </c>
      <c r="AR60" s="77">
        <v>28</v>
      </c>
      <c r="AS60" s="77">
        <v>29</v>
      </c>
      <c r="AT60" s="77">
        <v>30</v>
      </c>
      <c r="AU60" s="100">
        <v>31</v>
      </c>
      <c r="AV60" s="78" t="s">
        <v>965</v>
      </c>
      <c r="AW60" s="8"/>
    </row>
    <row r="61" spans="1:49" s="6" customFormat="1" ht="36.75" customHeight="1" x14ac:dyDescent="0.25">
      <c r="A61" s="75" t="str">
        <f>VLOOKUP(B61,[1]Apoio!$A:$C,3,FALSE)</f>
        <v>Penalidades - Pós-Liquidação</v>
      </c>
      <c r="B61" s="82" t="s">
        <v>536</v>
      </c>
      <c r="C61" s="86">
        <v>45474</v>
      </c>
      <c r="D61" s="84" t="s">
        <v>138</v>
      </c>
      <c r="E61" s="78" t="s">
        <v>83</v>
      </c>
      <c r="F61" s="91" t="s">
        <v>783</v>
      </c>
      <c r="G61" s="89" t="s">
        <v>729</v>
      </c>
      <c r="H61" s="89" t="s">
        <v>730</v>
      </c>
      <c r="I61" s="89" t="s">
        <v>830</v>
      </c>
      <c r="J61" s="89"/>
      <c r="K61" s="89"/>
      <c r="L61" s="89"/>
      <c r="M61" s="89"/>
      <c r="N61" s="90"/>
      <c r="O61" s="98" t="s">
        <v>796</v>
      </c>
      <c r="P61" s="99">
        <v>45513</v>
      </c>
      <c r="Q61" s="117">
        <v>1</v>
      </c>
      <c r="R61" s="77">
        <v>2</v>
      </c>
      <c r="S61" s="100">
        <v>3</v>
      </c>
      <c r="T61" s="100">
        <v>4</v>
      </c>
      <c r="U61" s="77">
        <v>5</v>
      </c>
      <c r="V61" s="77">
        <v>6</v>
      </c>
      <c r="W61" s="77">
        <v>7</v>
      </c>
      <c r="X61" s="77">
        <v>8</v>
      </c>
      <c r="Y61" s="79">
        <v>9</v>
      </c>
      <c r="Z61" s="100">
        <v>10</v>
      </c>
      <c r="AA61" s="100">
        <v>11</v>
      </c>
      <c r="AB61" s="77">
        <v>12</v>
      </c>
      <c r="AC61" s="77">
        <v>13</v>
      </c>
      <c r="AD61" s="77">
        <v>14</v>
      </c>
      <c r="AE61" s="77">
        <v>15</v>
      </c>
      <c r="AF61" s="77">
        <v>16</v>
      </c>
      <c r="AG61" s="100">
        <v>17</v>
      </c>
      <c r="AH61" s="100">
        <v>18</v>
      </c>
      <c r="AI61" s="77">
        <v>19</v>
      </c>
      <c r="AJ61" s="77">
        <v>20</v>
      </c>
      <c r="AK61" s="77">
        <v>21</v>
      </c>
      <c r="AL61" s="77">
        <v>22</v>
      </c>
      <c r="AM61" s="77">
        <v>23</v>
      </c>
      <c r="AN61" s="100">
        <v>24</v>
      </c>
      <c r="AO61" s="100">
        <v>25</v>
      </c>
      <c r="AP61" s="77">
        <v>26</v>
      </c>
      <c r="AQ61" s="77">
        <v>27</v>
      </c>
      <c r="AR61" s="77">
        <v>28</v>
      </c>
      <c r="AS61" s="77">
        <v>29</v>
      </c>
      <c r="AT61" s="77">
        <v>30</v>
      </c>
      <c r="AU61" s="100">
        <v>31</v>
      </c>
      <c r="AV61" s="78"/>
      <c r="AW61" s="8"/>
    </row>
    <row r="62" spans="1:49" s="6" customFormat="1" ht="36" customHeight="1" x14ac:dyDescent="0.25">
      <c r="A62" s="75" t="str">
        <f>VLOOKUP(B62,[1]Apoio!$A:$C,3,FALSE)</f>
        <v>Receita de Venda</v>
      </c>
      <c r="B62" s="82" t="s">
        <v>544</v>
      </c>
      <c r="C62" s="86">
        <v>45474</v>
      </c>
      <c r="D62" s="84" t="s">
        <v>26</v>
      </c>
      <c r="E62" s="78" t="s">
        <v>797</v>
      </c>
      <c r="F62" s="88" t="s">
        <v>801</v>
      </c>
      <c r="G62" s="89" t="s">
        <v>802</v>
      </c>
      <c r="H62" s="89" t="s">
        <v>803</v>
      </c>
      <c r="I62" s="89"/>
      <c r="J62" s="89"/>
      <c r="K62" s="89"/>
      <c r="L62" s="89"/>
      <c r="M62" s="89"/>
      <c r="N62" s="90"/>
      <c r="O62" s="98" t="s">
        <v>796</v>
      </c>
      <c r="P62" s="99">
        <v>45516</v>
      </c>
      <c r="Q62" s="117">
        <v>1</v>
      </c>
      <c r="R62" s="77">
        <v>2</v>
      </c>
      <c r="S62" s="100">
        <v>3</v>
      </c>
      <c r="T62" s="100">
        <v>4</v>
      </c>
      <c r="U62" s="77">
        <v>5</v>
      </c>
      <c r="V62" s="77">
        <v>6</v>
      </c>
      <c r="W62" s="77">
        <v>7</v>
      </c>
      <c r="X62" s="77">
        <v>8</v>
      </c>
      <c r="Y62" s="77">
        <v>9</v>
      </c>
      <c r="Z62" s="100">
        <v>10</v>
      </c>
      <c r="AA62" s="100">
        <v>11</v>
      </c>
      <c r="AB62" s="79">
        <v>12</v>
      </c>
      <c r="AC62" s="77">
        <v>13</v>
      </c>
      <c r="AD62" s="77">
        <v>14</v>
      </c>
      <c r="AE62" s="77">
        <v>15</v>
      </c>
      <c r="AF62" s="77">
        <v>16</v>
      </c>
      <c r="AG62" s="100">
        <v>17</v>
      </c>
      <c r="AH62" s="100">
        <v>18</v>
      </c>
      <c r="AI62" s="77">
        <v>19</v>
      </c>
      <c r="AJ62" s="77">
        <v>20</v>
      </c>
      <c r="AK62" s="77">
        <v>21</v>
      </c>
      <c r="AL62" s="77">
        <v>22</v>
      </c>
      <c r="AM62" s="77">
        <v>23</v>
      </c>
      <c r="AN62" s="100">
        <v>24</v>
      </c>
      <c r="AO62" s="100">
        <v>25</v>
      </c>
      <c r="AP62" s="77">
        <v>26</v>
      </c>
      <c r="AQ62" s="77">
        <v>27</v>
      </c>
      <c r="AR62" s="77">
        <v>28</v>
      </c>
      <c r="AS62" s="77">
        <v>29</v>
      </c>
      <c r="AT62" s="77">
        <v>30</v>
      </c>
      <c r="AU62" s="100">
        <v>31</v>
      </c>
      <c r="AV62" s="78"/>
      <c r="AW62" s="8"/>
    </row>
    <row r="63" spans="1:49" s="6" customFormat="1" ht="36" customHeight="1" x14ac:dyDescent="0.25">
      <c r="A63" s="75" t="str">
        <f>VLOOKUP(B63,[1]Apoio!$A:$C,3,FALSE)</f>
        <v>Medição - Ajuste</v>
      </c>
      <c r="B63" s="82" t="s">
        <v>172</v>
      </c>
      <c r="C63" s="86">
        <v>45474</v>
      </c>
      <c r="D63" s="84" t="s">
        <v>11</v>
      </c>
      <c r="E63" s="78" t="s">
        <v>84</v>
      </c>
      <c r="F63" s="91"/>
      <c r="G63" s="89"/>
      <c r="H63" s="89" t="s">
        <v>84</v>
      </c>
      <c r="I63" s="89"/>
      <c r="J63" s="89"/>
      <c r="K63" s="89"/>
      <c r="L63" s="89"/>
      <c r="M63" s="89"/>
      <c r="N63" s="90"/>
      <c r="O63" s="98" t="s">
        <v>796</v>
      </c>
      <c r="P63" s="99">
        <v>45516</v>
      </c>
      <c r="Q63" s="117">
        <v>1</v>
      </c>
      <c r="R63" s="77">
        <v>2</v>
      </c>
      <c r="S63" s="100">
        <v>3</v>
      </c>
      <c r="T63" s="100">
        <v>4</v>
      </c>
      <c r="U63" s="77">
        <v>5</v>
      </c>
      <c r="V63" s="77">
        <v>6</v>
      </c>
      <c r="W63" s="77">
        <v>7</v>
      </c>
      <c r="X63" s="77">
        <v>8</v>
      </c>
      <c r="Y63" s="77">
        <v>9</v>
      </c>
      <c r="Z63" s="100">
        <v>10</v>
      </c>
      <c r="AA63" s="100">
        <v>11</v>
      </c>
      <c r="AB63" s="79">
        <v>12</v>
      </c>
      <c r="AC63" s="77">
        <v>13</v>
      </c>
      <c r="AD63" s="77">
        <v>14</v>
      </c>
      <c r="AE63" s="77">
        <v>15</v>
      </c>
      <c r="AF63" s="77">
        <v>16</v>
      </c>
      <c r="AG63" s="100">
        <v>17</v>
      </c>
      <c r="AH63" s="100">
        <v>18</v>
      </c>
      <c r="AI63" s="77">
        <v>19</v>
      </c>
      <c r="AJ63" s="77">
        <v>20</v>
      </c>
      <c r="AK63" s="77">
        <v>21</v>
      </c>
      <c r="AL63" s="77">
        <v>22</v>
      </c>
      <c r="AM63" s="77">
        <v>23</v>
      </c>
      <c r="AN63" s="100">
        <v>24</v>
      </c>
      <c r="AO63" s="100">
        <v>25</v>
      </c>
      <c r="AP63" s="77">
        <v>26</v>
      </c>
      <c r="AQ63" s="77">
        <v>27</v>
      </c>
      <c r="AR63" s="77">
        <v>28</v>
      </c>
      <c r="AS63" s="77">
        <v>29</v>
      </c>
      <c r="AT63" s="77">
        <v>30</v>
      </c>
      <c r="AU63" s="100">
        <v>31</v>
      </c>
      <c r="AV63" s="78"/>
      <c r="AW63" s="8"/>
    </row>
    <row r="64" spans="1:49" s="6" customFormat="1" ht="36" customHeight="1" x14ac:dyDescent="0.25">
      <c r="A64" s="75" t="str">
        <f>VLOOKUP(B64,[1]Apoio!$A:$C,3,FALSE)</f>
        <v>Energia de Reserva - Resultados</v>
      </c>
      <c r="B64" s="82" t="s">
        <v>173</v>
      </c>
      <c r="C64" s="86">
        <v>45474</v>
      </c>
      <c r="D64" s="84" t="s">
        <v>11</v>
      </c>
      <c r="E64" s="78" t="s">
        <v>85</v>
      </c>
      <c r="F64" s="88" t="s">
        <v>715</v>
      </c>
      <c r="G64" s="89" t="s">
        <v>716</v>
      </c>
      <c r="H64" s="89" t="s">
        <v>717</v>
      </c>
      <c r="I64" s="89" t="s">
        <v>718</v>
      </c>
      <c r="J64" s="89" t="s">
        <v>719</v>
      </c>
      <c r="K64" s="89" t="s">
        <v>720</v>
      </c>
      <c r="L64" s="89" t="s">
        <v>721</v>
      </c>
      <c r="M64" s="89" t="s">
        <v>722</v>
      </c>
      <c r="N64" s="90" t="s">
        <v>862</v>
      </c>
      <c r="O64" s="98" t="s">
        <v>796</v>
      </c>
      <c r="P64" s="99">
        <v>45516</v>
      </c>
      <c r="Q64" s="117">
        <v>1</v>
      </c>
      <c r="R64" s="77">
        <v>2</v>
      </c>
      <c r="S64" s="100">
        <v>3</v>
      </c>
      <c r="T64" s="100">
        <v>4</v>
      </c>
      <c r="U64" s="77">
        <v>5</v>
      </c>
      <c r="V64" s="77">
        <v>6</v>
      </c>
      <c r="W64" s="77">
        <v>7</v>
      </c>
      <c r="X64" s="77">
        <v>8</v>
      </c>
      <c r="Y64" s="77">
        <v>9</v>
      </c>
      <c r="Z64" s="100">
        <v>10</v>
      </c>
      <c r="AA64" s="100">
        <v>11</v>
      </c>
      <c r="AB64" s="79">
        <v>12</v>
      </c>
      <c r="AC64" s="77">
        <v>13</v>
      </c>
      <c r="AD64" s="77">
        <v>14</v>
      </c>
      <c r="AE64" s="77">
        <v>15</v>
      </c>
      <c r="AF64" s="77">
        <v>16</v>
      </c>
      <c r="AG64" s="100">
        <v>17</v>
      </c>
      <c r="AH64" s="100">
        <v>18</v>
      </c>
      <c r="AI64" s="77">
        <v>19</v>
      </c>
      <c r="AJ64" s="77">
        <v>20</v>
      </c>
      <c r="AK64" s="77">
        <v>21</v>
      </c>
      <c r="AL64" s="77">
        <v>22</v>
      </c>
      <c r="AM64" s="77">
        <v>23</v>
      </c>
      <c r="AN64" s="100">
        <v>24</v>
      </c>
      <c r="AO64" s="100">
        <v>25</v>
      </c>
      <c r="AP64" s="77">
        <v>26</v>
      </c>
      <c r="AQ64" s="77">
        <v>27</v>
      </c>
      <c r="AR64" s="77">
        <v>28</v>
      </c>
      <c r="AS64" s="77">
        <v>29</v>
      </c>
      <c r="AT64" s="77">
        <v>30</v>
      </c>
      <c r="AU64" s="100">
        <v>31</v>
      </c>
      <c r="AV64" s="78"/>
      <c r="AW64" s="8"/>
    </row>
    <row r="65" spans="1:49" s="6" customFormat="1" ht="36" customHeight="1" x14ac:dyDescent="0.3">
      <c r="A65" s="75" t="str">
        <f>VLOOKUP(B65,[1]Apoio!$A:$C,3,FALSE)</f>
        <v>Energia de Reserva - Pré-Liquidação</v>
      </c>
      <c r="B65" s="82" t="s">
        <v>543</v>
      </c>
      <c r="C65" s="86">
        <v>45474</v>
      </c>
      <c r="D65" s="84" t="s">
        <v>11</v>
      </c>
      <c r="E65" s="78" t="s">
        <v>100</v>
      </c>
      <c r="F65" s="91" t="s">
        <v>723</v>
      </c>
      <c r="G65" s="92" t="s">
        <v>724</v>
      </c>
      <c r="H65" s="92" t="s">
        <v>725</v>
      </c>
      <c r="I65" s="92" t="s">
        <v>726</v>
      </c>
      <c r="J65" s="149"/>
      <c r="K65" s="89"/>
      <c r="L65" s="89"/>
      <c r="M65" s="89"/>
      <c r="N65" s="90"/>
      <c r="O65" s="98" t="s">
        <v>796</v>
      </c>
      <c r="P65" s="99">
        <v>45516</v>
      </c>
      <c r="Q65" s="117">
        <v>1</v>
      </c>
      <c r="R65" s="77">
        <v>2</v>
      </c>
      <c r="S65" s="100">
        <v>3</v>
      </c>
      <c r="T65" s="100">
        <v>4</v>
      </c>
      <c r="U65" s="77">
        <v>5</v>
      </c>
      <c r="V65" s="77">
        <v>6</v>
      </c>
      <c r="W65" s="77">
        <v>7</v>
      </c>
      <c r="X65" s="77">
        <v>8</v>
      </c>
      <c r="Y65" s="77">
        <v>9</v>
      </c>
      <c r="Z65" s="100">
        <v>10</v>
      </c>
      <c r="AA65" s="100">
        <v>11</v>
      </c>
      <c r="AB65" s="79">
        <v>12</v>
      </c>
      <c r="AC65" s="77">
        <v>13</v>
      </c>
      <c r="AD65" s="77">
        <v>14</v>
      </c>
      <c r="AE65" s="77">
        <v>15</v>
      </c>
      <c r="AF65" s="77">
        <v>16</v>
      </c>
      <c r="AG65" s="100">
        <v>17</v>
      </c>
      <c r="AH65" s="100">
        <v>18</v>
      </c>
      <c r="AI65" s="77">
        <v>19</v>
      </c>
      <c r="AJ65" s="77">
        <v>20</v>
      </c>
      <c r="AK65" s="77">
        <v>21</v>
      </c>
      <c r="AL65" s="77">
        <v>22</v>
      </c>
      <c r="AM65" s="77">
        <v>23</v>
      </c>
      <c r="AN65" s="100">
        <v>24</v>
      </c>
      <c r="AO65" s="100">
        <v>25</v>
      </c>
      <c r="AP65" s="77">
        <v>26</v>
      </c>
      <c r="AQ65" s="77">
        <v>27</v>
      </c>
      <c r="AR65" s="77">
        <v>28</v>
      </c>
      <c r="AS65" s="77">
        <v>29</v>
      </c>
      <c r="AT65" s="77">
        <v>30</v>
      </c>
      <c r="AU65" s="100">
        <v>31</v>
      </c>
      <c r="AV65" s="78"/>
    </row>
    <row r="66" spans="1:49" s="6" customFormat="1" ht="37.5" customHeight="1" x14ac:dyDescent="0.25">
      <c r="A66" s="75" t="str">
        <f>VLOOKUP(B66,[1]Apoio!$A:$C,3,FALSE)</f>
        <v>Receita de Venda</v>
      </c>
      <c r="B66" s="82" t="s">
        <v>529</v>
      </c>
      <c r="C66" s="86">
        <v>45474</v>
      </c>
      <c r="D66" s="84" t="s">
        <v>11</v>
      </c>
      <c r="E66" s="78" t="s">
        <v>84</v>
      </c>
      <c r="F66" s="88"/>
      <c r="G66" s="89"/>
      <c r="H66" s="89" t="s">
        <v>84</v>
      </c>
      <c r="I66" s="89"/>
      <c r="J66" s="89"/>
      <c r="K66" s="89"/>
      <c r="L66" s="89"/>
      <c r="M66" s="89"/>
      <c r="N66" s="90"/>
      <c r="O66" s="98" t="s">
        <v>796</v>
      </c>
      <c r="P66" s="99">
        <v>45516</v>
      </c>
      <c r="Q66" s="117">
        <v>1</v>
      </c>
      <c r="R66" s="77">
        <v>2</v>
      </c>
      <c r="S66" s="100">
        <v>3</v>
      </c>
      <c r="T66" s="100">
        <v>4</v>
      </c>
      <c r="U66" s="77">
        <v>5</v>
      </c>
      <c r="V66" s="77">
        <v>6</v>
      </c>
      <c r="W66" s="77">
        <v>7</v>
      </c>
      <c r="X66" s="77">
        <v>8</v>
      </c>
      <c r="Y66" s="77">
        <v>9</v>
      </c>
      <c r="Z66" s="100">
        <v>10</v>
      </c>
      <c r="AA66" s="100">
        <v>11</v>
      </c>
      <c r="AB66" s="79">
        <v>12</v>
      </c>
      <c r="AC66" s="77">
        <v>13</v>
      </c>
      <c r="AD66" s="77">
        <v>14</v>
      </c>
      <c r="AE66" s="77">
        <v>15</v>
      </c>
      <c r="AF66" s="77">
        <v>16</v>
      </c>
      <c r="AG66" s="100">
        <v>17</v>
      </c>
      <c r="AH66" s="100">
        <v>18</v>
      </c>
      <c r="AI66" s="77">
        <v>19</v>
      </c>
      <c r="AJ66" s="77">
        <v>20</v>
      </c>
      <c r="AK66" s="77">
        <v>21</v>
      </c>
      <c r="AL66" s="77">
        <v>22</v>
      </c>
      <c r="AM66" s="77">
        <v>23</v>
      </c>
      <c r="AN66" s="100">
        <v>24</v>
      </c>
      <c r="AO66" s="100">
        <v>25</v>
      </c>
      <c r="AP66" s="77">
        <v>26</v>
      </c>
      <c r="AQ66" s="77">
        <v>27</v>
      </c>
      <c r="AR66" s="77">
        <v>28</v>
      </c>
      <c r="AS66" s="77">
        <v>29</v>
      </c>
      <c r="AT66" s="77">
        <v>30</v>
      </c>
      <c r="AU66" s="100">
        <v>31</v>
      </c>
      <c r="AV66" s="78"/>
    </row>
    <row r="67" spans="1:49" s="6" customFormat="1" ht="58" x14ac:dyDescent="0.25">
      <c r="A67" s="75" t="str">
        <f>VLOOKUP(B67,[1]Apoio!$A:$C,3,FALSE)</f>
        <v>Energia de Reserva - Resultados</v>
      </c>
      <c r="B67" s="82" t="s">
        <v>650</v>
      </c>
      <c r="C67" s="86">
        <v>45474</v>
      </c>
      <c r="D67" s="84" t="s">
        <v>11</v>
      </c>
      <c r="E67" s="78" t="s">
        <v>84</v>
      </c>
      <c r="F67" s="88"/>
      <c r="G67" s="89"/>
      <c r="H67" s="89" t="s">
        <v>84</v>
      </c>
      <c r="I67" s="89"/>
      <c r="J67" s="89"/>
      <c r="K67" s="89"/>
      <c r="L67" s="89"/>
      <c r="M67" s="89"/>
      <c r="N67" s="90"/>
      <c r="O67" s="98" t="s">
        <v>796</v>
      </c>
      <c r="P67" s="99">
        <v>45516</v>
      </c>
      <c r="Q67" s="117">
        <v>1</v>
      </c>
      <c r="R67" s="77">
        <v>2</v>
      </c>
      <c r="S67" s="100">
        <v>3</v>
      </c>
      <c r="T67" s="100">
        <v>4</v>
      </c>
      <c r="U67" s="77">
        <v>5</v>
      </c>
      <c r="V67" s="77">
        <v>6</v>
      </c>
      <c r="W67" s="77">
        <v>7</v>
      </c>
      <c r="X67" s="77">
        <v>8</v>
      </c>
      <c r="Y67" s="77">
        <v>9</v>
      </c>
      <c r="Z67" s="100">
        <v>10</v>
      </c>
      <c r="AA67" s="100">
        <v>11</v>
      </c>
      <c r="AB67" s="79">
        <v>12</v>
      </c>
      <c r="AC67" s="77">
        <v>13</v>
      </c>
      <c r="AD67" s="77">
        <v>14</v>
      </c>
      <c r="AE67" s="77">
        <v>15</v>
      </c>
      <c r="AF67" s="77">
        <v>16</v>
      </c>
      <c r="AG67" s="100">
        <v>17</v>
      </c>
      <c r="AH67" s="100">
        <v>18</v>
      </c>
      <c r="AI67" s="77">
        <v>19</v>
      </c>
      <c r="AJ67" s="77">
        <v>20</v>
      </c>
      <c r="AK67" s="77">
        <v>21</v>
      </c>
      <c r="AL67" s="77">
        <v>22</v>
      </c>
      <c r="AM67" s="77">
        <v>23</v>
      </c>
      <c r="AN67" s="100">
        <v>24</v>
      </c>
      <c r="AO67" s="100">
        <v>25</v>
      </c>
      <c r="AP67" s="77">
        <v>26</v>
      </c>
      <c r="AQ67" s="77">
        <v>27</v>
      </c>
      <c r="AR67" s="77">
        <v>28</v>
      </c>
      <c r="AS67" s="77">
        <v>29</v>
      </c>
      <c r="AT67" s="77">
        <v>30</v>
      </c>
      <c r="AU67" s="100">
        <v>31</v>
      </c>
      <c r="AV67" s="78"/>
      <c r="AW67" s="8"/>
    </row>
    <row r="68" spans="1:49" s="6" customFormat="1" ht="36" customHeight="1" x14ac:dyDescent="0.25">
      <c r="A68" s="75" t="str">
        <f>VLOOKUP(B68,[1]Apoio!$A:$C,3,FALSE)</f>
        <v>Contrato</v>
      </c>
      <c r="B68" s="82" t="s">
        <v>347</v>
      </c>
      <c r="C68" s="86">
        <v>45474</v>
      </c>
      <c r="D68" s="84" t="s">
        <v>956</v>
      </c>
      <c r="E68" s="78" t="s">
        <v>84</v>
      </c>
      <c r="F68" s="91"/>
      <c r="G68" s="89"/>
      <c r="H68" s="89" t="s">
        <v>84</v>
      </c>
      <c r="I68" s="89"/>
      <c r="J68" s="89"/>
      <c r="K68" s="89"/>
      <c r="L68" s="89"/>
      <c r="M68" s="89"/>
      <c r="N68" s="90"/>
      <c r="O68" s="98" t="s">
        <v>796</v>
      </c>
      <c r="P68" s="99">
        <v>45516</v>
      </c>
      <c r="Q68" s="117">
        <v>1</v>
      </c>
      <c r="R68" s="77">
        <v>2</v>
      </c>
      <c r="S68" s="100">
        <v>3</v>
      </c>
      <c r="T68" s="100">
        <v>4</v>
      </c>
      <c r="U68" s="77">
        <v>5</v>
      </c>
      <c r="V68" s="77">
        <v>6</v>
      </c>
      <c r="W68" s="77">
        <v>7</v>
      </c>
      <c r="X68" s="77">
        <v>8</v>
      </c>
      <c r="Y68" s="77">
        <v>9</v>
      </c>
      <c r="Z68" s="100">
        <v>10</v>
      </c>
      <c r="AA68" s="100">
        <v>11</v>
      </c>
      <c r="AB68" s="79">
        <v>12</v>
      </c>
      <c r="AC68" s="77">
        <v>13</v>
      </c>
      <c r="AD68" s="77">
        <v>14</v>
      </c>
      <c r="AE68" s="77">
        <v>15</v>
      </c>
      <c r="AF68" s="77">
        <v>16</v>
      </c>
      <c r="AG68" s="100">
        <v>17</v>
      </c>
      <c r="AH68" s="100">
        <v>18</v>
      </c>
      <c r="AI68" s="77">
        <v>19</v>
      </c>
      <c r="AJ68" s="77">
        <v>20</v>
      </c>
      <c r="AK68" s="77">
        <v>21</v>
      </c>
      <c r="AL68" s="77">
        <v>22</v>
      </c>
      <c r="AM68" s="77">
        <v>23</v>
      </c>
      <c r="AN68" s="100">
        <v>24</v>
      </c>
      <c r="AO68" s="100">
        <v>25</v>
      </c>
      <c r="AP68" s="77">
        <v>26</v>
      </c>
      <c r="AQ68" s="77">
        <v>27</v>
      </c>
      <c r="AR68" s="77">
        <v>28</v>
      </c>
      <c r="AS68" s="77">
        <v>29</v>
      </c>
      <c r="AT68" s="77">
        <v>30</v>
      </c>
      <c r="AU68" s="100">
        <v>31</v>
      </c>
      <c r="AV68" s="78"/>
      <c r="AW68" s="8"/>
    </row>
    <row r="69" spans="1:49" s="6" customFormat="1" ht="36.75" customHeight="1" x14ac:dyDescent="0.25">
      <c r="A69" s="75" t="str">
        <f>VLOOKUP(B69,[1]Apoio!$A:$C,3,FALSE)</f>
        <v>MVE - Liquidação</v>
      </c>
      <c r="B69" s="82" t="s">
        <v>879</v>
      </c>
      <c r="C69" s="86">
        <v>45474</v>
      </c>
      <c r="D69" s="84" t="s">
        <v>612</v>
      </c>
      <c r="E69" s="78" t="s">
        <v>84</v>
      </c>
      <c r="F69" s="88"/>
      <c r="G69" s="89"/>
      <c r="H69" s="89" t="s">
        <v>84</v>
      </c>
      <c r="I69" s="89"/>
      <c r="J69" s="89"/>
      <c r="K69" s="89"/>
      <c r="L69" s="89"/>
      <c r="M69" s="89"/>
      <c r="N69" s="90"/>
      <c r="O69" s="98" t="s">
        <v>796</v>
      </c>
      <c r="P69" s="99">
        <v>45516</v>
      </c>
      <c r="Q69" s="117">
        <v>1</v>
      </c>
      <c r="R69" s="77">
        <v>2</v>
      </c>
      <c r="S69" s="100">
        <v>3</v>
      </c>
      <c r="T69" s="100">
        <v>4</v>
      </c>
      <c r="U69" s="77">
        <v>5</v>
      </c>
      <c r="V69" s="77">
        <v>6</v>
      </c>
      <c r="W69" s="77">
        <v>7</v>
      </c>
      <c r="X69" s="77">
        <v>8</v>
      </c>
      <c r="Y69" s="77">
        <v>9</v>
      </c>
      <c r="Z69" s="100">
        <v>10</v>
      </c>
      <c r="AA69" s="100">
        <v>11</v>
      </c>
      <c r="AB69" s="79">
        <v>12</v>
      </c>
      <c r="AC69" s="77">
        <v>13</v>
      </c>
      <c r="AD69" s="77">
        <v>14</v>
      </c>
      <c r="AE69" s="77">
        <v>15</v>
      </c>
      <c r="AF69" s="77">
        <v>16</v>
      </c>
      <c r="AG69" s="100">
        <v>17</v>
      </c>
      <c r="AH69" s="100">
        <v>18</v>
      </c>
      <c r="AI69" s="77">
        <v>19</v>
      </c>
      <c r="AJ69" s="77">
        <v>20</v>
      </c>
      <c r="AK69" s="77">
        <v>21</v>
      </c>
      <c r="AL69" s="77">
        <v>22</v>
      </c>
      <c r="AM69" s="77">
        <v>23</v>
      </c>
      <c r="AN69" s="100">
        <v>24</v>
      </c>
      <c r="AO69" s="100">
        <v>25</v>
      </c>
      <c r="AP69" s="77">
        <v>26</v>
      </c>
      <c r="AQ69" s="77">
        <v>27</v>
      </c>
      <c r="AR69" s="77">
        <v>28</v>
      </c>
      <c r="AS69" s="77">
        <v>29</v>
      </c>
      <c r="AT69" s="77">
        <v>30</v>
      </c>
      <c r="AU69" s="100">
        <v>31</v>
      </c>
      <c r="AV69" s="78"/>
      <c r="AW69" s="8"/>
    </row>
    <row r="70" spans="1:49" s="6" customFormat="1" ht="20.5" customHeight="1" x14ac:dyDescent="0.25">
      <c r="A70" s="75" t="str">
        <f>VLOOKUP(B70,[1]Apoio!$A:$C,3,FALSE)</f>
        <v>Medição Contábil</v>
      </c>
      <c r="B70" s="185" t="s">
        <v>1009</v>
      </c>
      <c r="C70" s="86">
        <v>45505</v>
      </c>
      <c r="D70" s="84" t="s">
        <v>84</v>
      </c>
      <c r="E70" s="78" t="s">
        <v>77</v>
      </c>
      <c r="F70" s="91" t="s">
        <v>760</v>
      </c>
      <c r="G70" s="92" t="s">
        <v>761</v>
      </c>
      <c r="H70" s="92" t="s">
        <v>762</v>
      </c>
      <c r="I70" s="92" t="s">
        <v>763</v>
      </c>
      <c r="J70" s="89"/>
      <c r="K70" s="89"/>
      <c r="L70" s="89"/>
      <c r="M70" s="89"/>
      <c r="N70" s="90"/>
      <c r="O70" s="98" t="s">
        <v>796</v>
      </c>
      <c r="P70" s="99">
        <v>45516</v>
      </c>
      <c r="Q70" s="209">
        <v>1</v>
      </c>
      <c r="R70" s="178">
        <v>2</v>
      </c>
      <c r="S70" s="176">
        <v>3</v>
      </c>
      <c r="T70" s="176">
        <v>4</v>
      </c>
      <c r="U70" s="178">
        <v>5</v>
      </c>
      <c r="V70" s="178">
        <v>6</v>
      </c>
      <c r="W70" s="178">
        <v>7</v>
      </c>
      <c r="X70" s="178">
        <v>8</v>
      </c>
      <c r="Y70" s="178">
        <v>9</v>
      </c>
      <c r="Z70" s="176">
        <v>10</v>
      </c>
      <c r="AA70" s="176">
        <v>11</v>
      </c>
      <c r="AB70" s="180">
        <v>12</v>
      </c>
      <c r="AC70" s="178">
        <v>13</v>
      </c>
      <c r="AD70" s="178">
        <v>14</v>
      </c>
      <c r="AE70" s="178">
        <v>15</v>
      </c>
      <c r="AF70" s="178">
        <v>16</v>
      </c>
      <c r="AG70" s="176">
        <v>17</v>
      </c>
      <c r="AH70" s="176">
        <v>18</v>
      </c>
      <c r="AI70" s="178">
        <v>19</v>
      </c>
      <c r="AJ70" s="178">
        <v>20</v>
      </c>
      <c r="AK70" s="178">
        <v>21</v>
      </c>
      <c r="AL70" s="178">
        <v>22</v>
      </c>
      <c r="AM70" s="178">
        <v>23</v>
      </c>
      <c r="AN70" s="176">
        <v>24</v>
      </c>
      <c r="AO70" s="176">
        <v>25</v>
      </c>
      <c r="AP70" s="178">
        <v>26</v>
      </c>
      <c r="AQ70" s="178">
        <v>27</v>
      </c>
      <c r="AR70" s="178">
        <v>28</v>
      </c>
      <c r="AS70" s="178">
        <v>29</v>
      </c>
      <c r="AT70" s="178">
        <v>30</v>
      </c>
      <c r="AU70" s="176">
        <v>31</v>
      </c>
      <c r="AV70" s="174"/>
      <c r="AW70" s="8"/>
    </row>
    <row r="71" spans="1:49" s="6" customFormat="1" ht="20.5" customHeight="1" x14ac:dyDescent="0.25">
      <c r="A71" s="75"/>
      <c r="B71" s="186"/>
      <c r="C71" s="86">
        <v>45505</v>
      </c>
      <c r="D71" s="84" t="s">
        <v>84</v>
      </c>
      <c r="E71" s="78" t="s">
        <v>1028</v>
      </c>
      <c r="F71" s="91" t="s">
        <v>1029</v>
      </c>
      <c r="G71" s="92" t="s">
        <v>1030</v>
      </c>
      <c r="H71" s="89"/>
      <c r="I71" s="89"/>
      <c r="J71" s="89"/>
      <c r="K71" s="89"/>
      <c r="L71" s="89"/>
      <c r="M71" s="89"/>
      <c r="N71" s="90"/>
      <c r="O71" s="98" t="s">
        <v>796</v>
      </c>
      <c r="P71" s="99">
        <v>45516</v>
      </c>
      <c r="Q71" s="210"/>
      <c r="R71" s="179"/>
      <c r="S71" s="177"/>
      <c r="T71" s="177"/>
      <c r="U71" s="179"/>
      <c r="V71" s="179"/>
      <c r="W71" s="179"/>
      <c r="X71" s="179"/>
      <c r="Y71" s="179"/>
      <c r="Z71" s="177"/>
      <c r="AA71" s="177"/>
      <c r="AB71" s="181"/>
      <c r="AC71" s="179"/>
      <c r="AD71" s="179"/>
      <c r="AE71" s="179"/>
      <c r="AF71" s="179"/>
      <c r="AG71" s="177"/>
      <c r="AH71" s="177"/>
      <c r="AI71" s="179"/>
      <c r="AJ71" s="179"/>
      <c r="AK71" s="179"/>
      <c r="AL71" s="179"/>
      <c r="AM71" s="179"/>
      <c r="AN71" s="177"/>
      <c r="AO71" s="177"/>
      <c r="AP71" s="179"/>
      <c r="AQ71" s="179"/>
      <c r="AR71" s="179"/>
      <c r="AS71" s="179"/>
      <c r="AT71" s="179"/>
      <c r="AU71" s="177"/>
      <c r="AV71" s="175"/>
      <c r="AW71" s="8"/>
    </row>
    <row r="72" spans="1:49" s="6" customFormat="1" ht="20.5" customHeight="1" x14ac:dyDescent="0.25">
      <c r="A72" s="75"/>
      <c r="B72" s="187"/>
      <c r="C72" s="86">
        <v>45505</v>
      </c>
      <c r="D72" s="84" t="s">
        <v>84</v>
      </c>
      <c r="E72" s="78" t="s">
        <v>586</v>
      </c>
      <c r="F72" s="91" t="s">
        <v>588</v>
      </c>
      <c r="G72" s="92" t="s">
        <v>589</v>
      </c>
      <c r="H72" s="89" t="s">
        <v>590</v>
      </c>
      <c r="I72" s="89"/>
      <c r="J72" s="89"/>
      <c r="K72" s="89"/>
      <c r="L72" s="89"/>
      <c r="M72" s="89"/>
      <c r="N72" s="90"/>
      <c r="O72" s="98" t="s">
        <v>796</v>
      </c>
      <c r="P72" s="99">
        <v>45516</v>
      </c>
      <c r="Q72" s="211"/>
      <c r="R72" s="183"/>
      <c r="S72" s="184"/>
      <c r="T72" s="184"/>
      <c r="U72" s="183"/>
      <c r="V72" s="183"/>
      <c r="W72" s="183"/>
      <c r="X72" s="183"/>
      <c r="Y72" s="183"/>
      <c r="Z72" s="184"/>
      <c r="AA72" s="184"/>
      <c r="AB72" s="182"/>
      <c r="AC72" s="183"/>
      <c r="AD72" s="183"/>
      <c r="AE72" s="183"/>
      <c r="AF72" s="183"/>
      <c r="AG72" s="184"/>
      <c r="AH72" s="184"/>
      <c r="AI72" s="183"/>
      <c r="AJ72" s="183"/>
      <c r="AK72" s="183"/>
      <c r="AL72" s="183"/>
      <c r="AM72" s="183"/>
      <c r="AN72" s="184"/>
      <c r="AO72" s="184"/>
      <c r="AP72" s="183"/>
      <c r="AQ72" s="183"/>
      <c r="AR72" s="183"/>
      <c r="AS72" s="183"/>
      <c r="AT72" s="183"/>
      <c r="AU72" s="184"/>
      <c r="AV72" s="198"/>
      <c r="AW72" s="8"/>
    </row>
    <row r="73" spans="1:49" s="6" customFormat="1" ht="20.5" customHeight="1" x14ac:dyDescent="0.25">
      <c r="A73" s="75" t="str">
        <f>VLOOKUP(B73,[1]Apoio!$A:$C,3,FALSE)</f>
        <v>Medição Contábil</v>
      </c>
      <c r="B73" s="202" t="s">
        <v>1010</v>
      </c>
      <c r="C73" s="86">
        <v>45474</v>
      </c>
      <c r="D73" s="96" t="s">
        <v>11</v>
      </c>
      <c r="E73" s="78" t="s">
        <v>77</v>
      </c>
      <c r="F73" s="91" t="s">
        <v>760</v>
      </c>
      <c r="G73" s="92" t="s">
        <v>761</v>
      </c>
      <c r="H73" s="92" t="s">
        <v>762</v>
      </c>
      <c r="I73" s="92" t="s">
        <v>763</v>
      </c>
      <c r="J73" s="89"/>
      <c r="K73" s="89"/>
      <c r="L73" s="89"/>
      <c r="M73" s="89"/>
      <c r="N73" s="90"/>
      <c r="O73" s="98" t="s">
        <v>796</v>
      </c>
      <c r="P73" s="99">
        <v>45516</v>
      </c>
      <c r="Q73" s="209">
        <v>1</v>
      </c>
      <c r="R73" s="178">
        <v>2</v>
      </c>
      <c r="S73" s="176">
        <v>3</v>
      </c>
      <c r="T73" s="176">
        <v>4</v>
      </c>
      <c r="U73" s="178">
        <v>5</v>
      </c>
      <c r="V73" s="178">
        <v>6</v>
      </c>
      <c r="W73" s="178">
        <v>7</v>
      </c>
      <c r="X73" s="178">
        <v>8</v>
      </c>
      <c r="Y73" s="178">
        <v>9</v>
      </c>
      <c r="Z73" s="176">
        <v>10</v>
      </c>
      <c r="AA73" s="176">
        <v>11</v>
      </c>
      <c r="AB73" s="180">
        <v>12</v>
      </c>
      <c r="AC73" s="178">
        <v>13</v>
      </c>
      <c r="AD73" s="178">
        <v>14</v>
      </c>
      <c r="AE73" s="178">
        <v>15</v>
      </c>
      <c r="AF73" s="178">
        <v>16</v>
      </c>
      <c r="AG73" s="176">
        <v>17</v>
      </c>
      <c r="AH73" s="176">
        <v>18</v>
      </c>
      <c r="AI73" s="209">
        <v>19</v>
      </c>
      <c r="AJ73" s="178">
        <v>20</v>
      </c>
      <c r="AK73" s="178">
        <v>21</v>
      </c>
      <c r="AL73" s="178">
        <v>22</v>
      </c>
      <c r="AM73" s="178">
        <v>23</v>
      </c>
      <c r="AN73" s="176">
        <v>24</v>
      </c>
      <c r="AO73" s="176">
        <v>25</v>
      </c>
      <c r="AP73" s="209">
        <v>26</v>
      </c>
      <c r="AQ73" s="178">
        <v>27</v>
      </c>
      <c r="AR73" s="178">
        <v>28</v>
      </c>
      <c r="AS73" s="178">
        <v>29</v>
      </c>
      <c r="AT73" s="178">
        <v>30</v>
      </c>
      <c r="AU73" s="176">
        <v>31</v>
      </c>
      <c r="AV73" s="174"/>
      <c r="AW73" s="8"/>
    </row>
    <row r="74" spans="1:49" s="6" customFormat="1" ht="20.5" customHeight="1" x14ac:dyDescent="0.25">
      <c r="A74" s="75"/>
      <c r="B74" s="203"/>
      <c r="C74" s="86">
        <v>45474</v>
      </c>
      <c r="D74" s="96" t="s">
        <v>11</v>
      </c>
      <c r="E74" s="78" t="s">
        <v>1028</v>
      </c>
      <c r="F74" s="91" t="s">
        <v>1029</v>
      </c>
      <c r="G74" s="92" t="s">
        <v>1030</v>
      </c>
      <c r="H74" s="89"/>
      <c r="I74" s="89"/>
      <c r="J74" s="89"/>
      <c r="K74" s="89"/>
      <c r="L74" s="89"/>
      <c r="M74" s="89"/>
      <c r="N74" s="90"/>
      <c r="O74" s="98" t="s">
        <v>796</v>
      </c>
      <c r="P74" s="99">
        <v>45516</v>
      </c>
      <c r="Q74" s="210"/>
      <c r="R74" s="179"/>
      <c r="S74" s="177"/>
      <c r="T74" s="177"/>
      <c r="U74" s="179"/>
      <c r="V74" s="179"/>
      <c r="W74" s="179"/>
      <c r="X74" s="179"/>
      <c r="Y74" s="179"/>
      <c r="Z74" s="177"/>
      <c r="AA74" s="177"/>
      <c r="AB74" s="181"/>
      <c r="AC74" s="179"/>
      <c r="AD74" s="179"/>
      <c r="AE74" s="179"/>
      <c r="AF74" s="179"/>
      <c r="AG74" s="177"/>
      <c r="AH74" s="177"/>
      <c r="AI74" s="210"/>
      <c r="AJ74" s="179"/>
      <c r="AK74" s="179"/>
      <c r="AL74" s="179"/>
      <c r="AM74" s="179"/>
      <c r="AN74" s="177"/>
      <c r="AO74" s="177"/>
      <c r="AP74" s="210"/>
      <c r="AQ74" s="179"/>
      <c r="AR74" s="179"/>
      <c r="AS74" s="179"/>
      <c r="AT74" s="179"/>
      <c r="AU74" s="177"/>
      <c r="AV74" s="175"/>
      <c r="AW74" s="8"/>
    </row>
    <row r="75" spans="1:49" s="6" customFormat="1" ht="20.5" customHeight="1" x14ac:dyDescent="0.25">
      <c r="A75" s="75"/>
      <c r="B75" s="204"/>
      <c r="C75" s="86">
        <v>45474</v>
      </c>
      <c r="D75" s="96" t="s">
        <v>11</v>
      </c>
      <c r="E75" s="78" t="s">
        <v>586</v>
      </c>
      <c r="F75" s="91" t="s">
        <v>588</v>
      </c>
      <c r="G75" s="92" t="s">
        <v>589</v>
      </c>
      <c r="H75" s="89" t="s">
        <v>590</v>
      </c>
      <c r="I75" s="89"/>
      <c r="J75" s="89"/>
      <c r="K75" s="89"/>
      <c r="L75" s="89"/>
      <c r="M75" s="89"/>
      <c r="N75" s="90"/>
      <c r="O75" s="98" t="s">
        <v>796</v>
      </c>
      <c r="P75" s="99">
        <v>45516</v>
      </c>
      <c r="Q75" s="211"/>
      <c r="R75" s="183"/>
      <c r="S75" s="184"/>
      <c r="T75" s="184"/>
      <c r="U75" s="183"/>
      <c r="V75" s="183"/>
      <c r="W75" s="183"/>
      <c r="X75" s="183"/>
      <c r="Y75" s="183"/>
      <c r="Z75" s="184"/>
      <c r="AA75" s="184"/>
      <c r="AB75" s="182"/>
      <c r="AC75" s="183"/>
      <c r="AD75" s="183"/>
      <c r="AE75" s="183"/>
      <c r="AF75" s="183"/>
      <c r="AG75" s="184"/>
      <c r="AH75" s="184"/>
      <c r="AI75" s="211"/>
      <c r="AJ75" s="183"/>
      <c r="AK75" s="183"/>
      <c r="AL75" s="183"/>
      <c r="AM75" s="183"/>
      <c r="AN75" s="184"/>
      <c r="AO75" s="184"/>
      <c r="AP75" s="211"/>
      <c r="AQ75" s="183"/>
      <c r="AR75" s="183"/>
      <c r="AS75" s="183"/>
      <c r="AT75" s="183"/>
      <c r="AU75" s="184"/>
      <c r="AV75" s="198"/>
      <c r="AW75" s="8"/>
    </row>
    <row r="76" spans="1:49" s="6" customFormat="1" ht="62.5" customHeight="1" x14ac:dyDescent="0.25">
      <c r="A76" s="75" t="str">
        <f>VLOOKUP(B76,[1]Apoio!$A:$C,3,FALSE)</f>
        <v>Monitoramento Prudencial</v>
      </c>
      <c r="B76" s="82" t="s">
        <v>1014</v>
      </c>
      <c r="C76" s="86">
        <v>45474</v>
      </c>
      <c r="D76" s="84" t="s">
        <v>84</v>
      </c>
      <c r="E76" s="78" t="s">
        <v>84</v>
      </c>
      <c r="F76" s="92"/>
      <c r="G76" s="89"/>
      <c r="H76" s="89" t="s">
        <v>84</v>
      </c>
      <c r="I76" s="89"/>
      <c r="J76" s="89"/>
      <c r="K76" s="89"/>
      <c r="L76" s="89"/>
      <c r="M76" s="89"/>
      <c r="N76" s="90"/>
      <c r="O76" s="98" t="s">
        <v>796</v>
      </c>
      <c r="P76" s="99">
        <v>45516</v>
      </c>
      <c r="Q76" s="117">
        <v>1</v>
      </c>
      <c r="R76" s="77">
        <v>2</v>
      </c>
      <c r="S76" s="100">
        <v>3</v>
      </c>
      <c r="T76" s="100">
        <v>4</v>
      </c>
      <c r="U76" s="77">
        <v>5</v>
      </c>
      <c r="V76" s="77">
        <v>6</v>
      </c>
      <c r="W76" s="77">
        <v>7</v>
      </c>
      <c r="X76" s="77">
        <v>8</v>
      </c>
      <c r="Y76" s="77">
        <v>9</v>
      </c>
      <c r="Z76" s="100">
        <v>10</v>
      </c>
      <c r="AA76" s="100">
        <v>11</v>
      </c>
      <c r="AB76" s="79">
        <v>12</v>
      </c>
      <c r="AC76" s="77">
        <v>13</v>
      </c>
      <c r="AD76" s="77">
        <v>14</v>
      </c>
      <c r="AE76" s="77">
        <v>15</v>
      </c>
      <c r="AF76" s="77">
        <v>16</v>
      </c>
      <c r="AG76" s="100">
        <v>17</v>
      </c>
      <c r="AH76" s="100">
        <v>18</v>
      </c>
      <c r="AI76" s="77">
        <v>19</v>
      </c>
      <c r="AJ76" s="77">
        <v>20</v>
      </c>
      <c r="AK76" s="77">
        <v>21</v>
      </c>
      <c r="AL76" s="77">
        <v>22</v>
      </c>
      <c r="AM76" s="77">
        <v>23</v>
      </c>
      <c r="AN76" s="100">
        <v>24</v>
      </c>
      <c r="AO76" s="100">
        <v>25</v>
      </c>
      <c r="AP76" s="77">
        <v>26</v>
      </c>
      <c r="AQ76" s="77">
        <v>27</v>
      </c>
      <c r="AR76" s="77">
        <v>28</v>
      </c>
      <c r="AS76" s="77">
        <v>29</v>
      </c>
      <c r="AT76" s="77">
        <v>30</v>
      </c>
      <c r="AU76" s="100">
        <v>31</v>
      </c>
      <c r="AV76" s="78"/>
    </row>
    <row r="77" spans="1:49" s="6" customFormat="1" ht="20.5" customHeight="1" x14ac:dyDescent="0.25">
      <c r="A77" s="75" t="str">
        <f>VLOOKUP(B77,[1]Apoio!$A:$C,3,FALSE)</f>
        <v>Medição Contábil</v>
      </c>
      <c r="B77" s="202" t="s">
        <v>1010</v>
      </c>
      <c r="C77" s="86">
        <v>45474</v>
      </c>
      <c r="D77" s="96" t="s">
        <v>12</v>
      </c>
      <c r="E77" s="78" t="s">
        <v>77</v>
      </c>
      <c r="F77" s="91" t="s">
        <v>760</v>
      </c>
      <c r="G77" s="92" t="s">
        <v>761</v>
      </c>
      <c r="H77" s="92" t="s">
        <v>762</v>
      </c>
      <c r="I77" s="92" t="s">
        <v>763</v>
      </c>
      <c r="J77" s="89"/>
      <c r="K77" s="89"/>
      <c r="L77" s="89"/>
      <c r="M77" s="89"/>
      <c r="N77" s="90"/>
      <c r="O77" s="98" t="s">
        <v>796</v>
      </c>
      <c r="P77" s="99">
        <v>45517</v>
      </c>
      <c r="Q77" s="209">
        <v>1</v>
      </c>
      <c r="R77" s="178">
        <v>2</v>
      </c>
      <c r="S77" s="176">
        <v>3</v>
      </c>
      <c r="T77" s="176">
        <v>4</v>
      </c>
      <c r="U77" s="178">
        <v>5</v>
      </c>
      <c r="V77" s="178">
        <v>6</v>
      </c>
      <c r="W77" s="178">
        <v>7</v>
      </c>
      <c r="X77" s="178">
        <v>8</v>
      </c>
      <c r="Y77" s="178">
        <v>9</v>
      </c>
      <c r="Z77" s="176">
        <v>10</v>
      </c>
      <c r="AA77" s="176">
        <v>11</v>
      </c>
      <c r="AB77" s="209">
        <v>12</v>
      </c>
      <c r="AC77" s="180">
        <v>13</v>
      </c>
      <c r="AD77" s="178">
        <v>14</v>
      </c>
      <c r="AE77" s="178">
        <v>15</v>
      </c>
      <c r="AF77" s="178">
        <v>16</v>
      </c>
      <c r="AG77" s="176">
        <v>17</v>
      </c>
      <c r="AH77" s="176">
        <v>18</v>
      </c>
      <c r="AI77" s="209">
        <v>19</v>
      </c>
      <c r="AJ77" s="178">
        <v>20</v>
      </c>
      <c r="AK77" s="178">
        <v>21</v>
      </c>
      <c r="AL77" s="178">
        <v>22</v>
      </c>
      <c r="AM77" s="178">
        <v>23</v>
      </c>
      <c r="AN77" s="176">
        <v>24</v>
      </c>
      <c r="AO77" s="176">
        <v>25</v>
      </c>
      <c r="AP77" s="209">
        <v>26</v>
      </c>
      <c r="AQ77" s="178">
        <v>27</v>
      </c>
      <c r="AR77" s="178">
        <v>28</v>
      </c>
      <c r="AS77" s="178">
        <v>29</v>
      </c>
      <c r="AT77" s="178">
        <v>30</v>
      </c>
      <c r="AU77" s="176">
        <v>31</v>
      </c>
      <c r="AV77" s="174"/>
      <c r="AW77" s="8"/>
    </row>
    <row r="78" spans="1:49" s="6" customFormat="1" ht="20.5" customHeight="1" x14ac:dyDescent="0.25">
      <c r="A78" s="75"/>
      <c r="B78" s="203"/>
      <c r="C78" s="86">
        <v>45474</v>
      </c>
      <c r="D78" s="96" t="s">
        <v>12</v>
      </c>
      <c r="E78" s="78" t="s">
        <v>1028</v>
      </c>
      <c r="F78" s="91" t="s">
        <v>1029</v>
      </c>
      <c r="G78" s="92" t="s">
        <v>1030</v>
      </c>
      <c r="H78" s="89"/>
      <c r="I78" s="89"/>
      <c r="J78" s="89"/>
      <c r="K78" s="89"/>
      <c r="L78" s="89"/>
      <c r="M78" s="89"/>
      <c r="N78" s="90"/>
      <c r="O78" s="98" t="s">
        <v>796</v>
      </c>
      <c r="P78" s="99">
        <v>45517</v>
      </c>
      <c r="Q78" s="210"/>
      <c r="R78" s="179"/>
      <c r="S78" s="177"/>
      <c r="T78" s="177"/>
      <c r="U78" s="179"/>
      <c r="V78" s="179"/>
      <c r="W78" s="179"/>
      <c r="X78" s="179"/>
      <c r="Y78" s="179"/>
      <c r="Z78" s="177"/>
      <c r="AA78" s="177"/>
      <c r="AB78" s="210"/>
      <c r="AC78" s="181"/>
      <c r="AD78" s="179"/>
      <c r="AE78" s="179"/>
      <c r="AF78" s="179"/>
      <c r="AG78" s="177"/>
      <c r="AH78" s="177"/>
      <c r="AI78" s="210"/>
      <c r="AJ78" s="179"/>
      <c r="AK78" s="179"/>
      <c r="AL78" s="179"/>
      <c r="AM78" s="179"/>
      <c r="AN78" s="177"/>
      <c r="AO78" s="177"/>
      <c r="AP78" s="210"/>
      <c r="AQ78" s="179"/>
      <c r="AR78" s="179"/>
      <c r="AS78" s="179"/>
      <c r="AT78" s="179"/>
      <c r="AU78" s="177"/>
      <c r="AV78" s="175"/>
      <c r="AW78" s="8"/>
    </row>
    <row r="79" spans="1:49" s="6" customFormat="1" ht="20.5" customHeight="1" x14ac:dyDescent="0.25">
      <c r="A79" s="75"/>
      <c r="B79" s="204"/>
      <c r="C79" s="86">
        <v>45474</v>
      </c>
      <c r="D79" s="96" t="s">
        <v>12</v>
      </c>
      <c r="E79" s="78" t="s">
        <v>586</v>
      </c>
      <c r="F79" s="91" t="s">
        <v>588</v>
      </c>
      <c r="G79" s="92" t="s">
        <v>589</v>
      </c>
      <c r="H79" s="89" t="s">
        <v>590</v>
      </c>
      <c r="I79" s="89"/>
      <c r="J79" s="89"/>
      <c r="K79" s="89"/>
      <c r="L79" s="89"/>
      <c r="M79" s="89"/>
      <c r="N79" s="90"/>
      <c r="O79" s="98" t="s">
        <v>796</v>
      </c>
      <c r="P79" s="99">
        <v>45517</v>
      </c>
      <c r="Q79" s="211"/>
      <c r="R79" s="183"/>
      <c r="S79" s="184"/>
      <c r="T79" s="184"/>
      <c r="U79" s="183"/>
      <c r="V79" s="183"/>
      <c r="W79" s="183"/>
      <c r="X79" s="183"/>
      <c r="Y79" s="183"/>
      <c r="Z79" s="184"/>
      <c r="AA79" s="184"/>
      <c r="AB79" s="211"/>
      <c r="AC79" s="182"/>
      <c r="AD79" s="183"/>
      <c r="AE79" s="183"/>
      <c r="AF79" s="183"/>
      <c r="AG79" s="184"/>
      <c r="AH79" s="184"/>
      <c r="AI79" s="211"/>
      <c r="AJ79" s="183"/>
      <c r="AK79" s="183"/>
      <c r="AL79" s="183"/>
      <c r="AM79" s="183"/>
      <c r="AN79" s="184"/>
      <c r="AO79" s="184"/>
      <c r="AP79" s="211"/>
      <c r="AQ79" s="183"/>
      <c r="AR79" s="183"/>
      <c r="AS79" s="183"/>
      <c r="AT79" s="183"/>
      <c r="AU79" s="184"/>
      <c r="AV79" s="198"/>
      <c r="AW79" s="8"/>
    </row>
    <row r="80" spans="1:49" s="6" customFormat="1" ht="51.75" customHeight="1" x14ac:dyDescent="0.25">
      <c r="A80" s="75" t="str">
        <f>VLOOKUP(B80,[1]Apoio!$A:$C,3,FALSE)</f>
        <v>Energia de Reserva - Cessão Biomassa</v>
      </c>
      <c r="B80" s="82" t="s">
        <v>397</v>
      </c>
      <c r="C80" s="86">
        <v>45444</v>
      </c>
      <c r="D80" s="84" t="s">
        <v>24</v>
      </c>
      <c r="E80" s="78" t="s">
        <v>400</v>
      </c>
      <c r="F80" s="91" t="s">
        <v>727</v>
      </c>
      <c r="G80" s="89"/>
      <c r="H80" s="89"/>
      <c r="I80" s="89"/>
      <c r="J80" s="89"/>
      <c r="K80" s="89"/>
      <c r="L80" s="89"/>
      <c r="M80" s="89"/>
      <c r="N80" s="90"/>
      <c r="O80" s="98" t="s">
        <v>796</v>
      </c>
      <c r="P80" s="99">
        <v>45517</v>
      </c>
      <c r="Q80" s="117">
        <v>1</v>
      </c>
      <c r="R80" s="77">
        <v>2</v>
      </c>
      <c r="S80" s="100">
        <v>3</v>
      </c>
      <c r="T80" s="100">
        <v>4</v>
      </c>
      <c r="U80" s="77">
        <v>5</v>
      </c>
      <c r="V80" s="77">
        <v>6</v>
      </c>
      <c r="W80" s="77">
        <v>7</v>
      </c>
      <c r="X80" s="77">
        <v>8</v>
      </c>
      <c r="Y80" s="77">
        <v>9</v>
      </c>
      <c r="Z80" s="100">
        <v>10</v>
      </c>
      <c r="AA80" s="100">
        <v>11</v>
      </c>
      <c r="AB80" s="77">
        <v>12</v>
      </c>
      <c r="AC80" s="79">
        <v>13</v>
      </c>
      <c r="AD80" s="77">
        <v>14</v>
      </c>
      <c r="AE80" s="77">
        <v>15</v>
      </c>
      <c r="AF80" s="77">
        <v>16</v>
      </c>
      <c r="AG80" s="100">
        <v>17</v>
      </c>
      <c r="AH80" s="100">
        <v>18</v>
      </c>
      <c r="AI80" s="77">
        <v>19</v>
      </c>
      <c r="AJ80" s="77">
        <v>20</v>
      </c>
      <c r="AK80" s="77">
        <v>21</v>
      </c>
      <c r="AL80" s="77">
        <v>22</v>
      </c>
      <c r="AM80" s="77">
        <v>23</v>
      </c>
      <c r="AN80" s="100">
        <v>24</v>
      </c>
      <c r="AO80" s="100">
        <v>25</v>
      </c>
      <c r="AP80" s="77">
        <v>26</v>
      </c>
      <c r="AQ80" s="77">
        <v>27</v>
      </c>
      <c r="AR80" s="77">
        <v>28</v>
      </c>
      <c r="AS80" s="77">
        <v>29</v>
      </c>
      <c r="AT80" s="77">
        <v>30</v>
      </c>
      <c r="AU80" s="100">
        <v>31</v>
      </c>
      <c r="AV80" s="78" t="s">
        <v>962</v>
      </c>
      <c r="AW80" s="8"/>
    </row>
    <row r="81" spans="1:50" s="6" customFormat="1" ht="36" customHeight="1" x14ac:dyDescent="0.25">
      <c r="A81" s="75" t="str">
        <f>VLOOKUP(B81,[1]Apoio!$A:$C,3,FALSE)</f>
        <v>Medição - Resultados</v>
      </c>
      <c r="B81" s="82" t="s">
        <v>175</v>
      </c>
      <c r="C81" s="86">
        <v>45474</v>
      </c>
      <c r="D81" s="84" t="s">
        <v>12</v>
      </c>
      <c r="E81" s="78" t="s">
        <v>84</v>
      </c>
      <c r="F81" s="91"/>
      <c r="G81" s="89"/>
      <c r="H81" s="89" t="s">
        <v>84</v>
      </c>
      <c r="I81" s="89"/>
      <c r="J81" s="89"/>
      <c r="K81" s="89"/>
      <c r="L81" s="89"/>
      <c r="M81" s="89"/>
      <c r="N81" s="90"/>
      <c r="O81" s="98" t="s">
        <v>796</v>
      </c>
      <c r="P81" s="99">
        <v>45517</v>
      </c>
      <c r="Q81" s="117">
        <v>1</v>
      </c>
      <c r="R81" s="77">
        <v>2</v>
      </c>
      <c r="S81" s="100">
        <v>3</v>
      </c>
      <c r="T81" s="100">
        <v>4</v>
      </c>
      <c r="U81" s="77">
        <v>5</v>
      </c>
      <c r="V81" s="77">
        <v>6</v>
      </c>
      <c r="W81" s="77">
        <v>7</v>
      </c>
      <c r="X81" s="77">
        <v>8</v>
      </c>
      <c r="Y81" s="77">
        <v>9</v>
      </c>
      <c r="Z81" s="100">
        <v>10</v>
      </c>
      <c r="AA81" s="100">
        <v>11</v>
      </c>
      <c r="AB81" s="77">
        <v>12</v>
      </c>
      <c r="AC81" s="79">
        <v>13</v>
      </c>
      <c r="AD81" s="77">
        <v>14</v>
      </c>
      <c r="AE81" s="77">
        <v>15</v>
      </c>
      <c r="AF81" s="77">
        <v>16</v>
      </c>
      <c r="AG81" s="100">
        <v>17</v>
      </c>
      <c r="AH81" s="100">
        <v>18</v>
      </c>
      <c r="AI81" s="77">
        <v>19</v>
      </c>
      <c r="AJ81" s="77">
        <v>20</v>
      </c>
      <c r="AK81" s="77">
        <v>21</v>
      </c>
      <c r="AL81" s="77">
        <v>22</v>
      </c>
      <c r="AM81" s="77">
        <v>23</v>
      </c>
      <c r="AN81" s="100">
        <v>24</v>
      </c>
      <c r="AO81" s="100">
        <v>25</v>
      </c>
      <c r="AP81" s="77">
        <v>26</v>
      </c>
      <c r="AQ81" s="77">
        <v>27</v>
      </c>
      <c r="AR81" s="77">
        <v>28</v>
      </c>
      <c r="AS81" s="77">
        <v>29</v>
      </c>
      <c r="AT81" s="77">
        <v>30</v>
      </c>
      <c r="AU81" s="100">
        <v>31</v>
      </c>
      <c r="AV81" s="78"/>
      <c r="AW81" s="8"/>
    </row>
    <row r="82" spans="1:50" s="6" customFormat="1" ht="48" customHeight="1" x14ac:dyDescent="0.25">
      <c r="A82" s="75" t="str">
        <f>VLOOKUP(B82,[1]Apoio!$A:$C,3,FALSE)</f>
        <v>Receita de Venda</v>
      </c>
      <c r="B82" s="87" t="s">
        <v>528</v>
      </c>
      <c r="C82" s="86">
        <v>45474</v>
      </c>
      <c r="D82" s="84" t="s">
        <v>12</v>
      </c>
      <c r="E82" s="78" t="s">
        <v>84</v>
      </c>
      <c r="F82" s="88"/>
      <c r="G82" s="89"/>
      <c r="H82" s="89" t="s">
        <v>84</v>
      </c>
      <c r="I82" s="89"/>
      <c r="J82" s="89"/>
      <c r="K82" s="89"/>
      <c r="L82" s="89"/>
      <c r="M82" s="89"/>
      <c r="N82" s="90"/>
      <c r="O82" s="98" t="s">
        <v>796</v>
      </c>
      <c r="P82" s="99">
        <v>45517</v>
      </c>
      <c r="Q82" s="117">
        <v>1</v>
      </c>
      <c r="R82" s="77">
        <v>2</v>
      </c>
      <c r="S82" s="100">
        <v>3</v>
      </c>
      <c r="T82" s="100">
        <v>4</v>
      </c>
      <c r="U82" s="77">
        <v>5</v>
      </c>
      <c r="V82" s="77">
        <v>6</v>
      </c>
      <c r="W82" s="77">
        <v>7</v>
      </c>
      <c r="X82" s="77">
        <v>8</v>
      </c>
      <c r="Y82" s="77">
        <v>9</v>
      </c>
      <c r="Z82" s="100">
        <v>10</v>
      </c>
      <c r="AA82" s="100">
        <v>11</v>
      </c>
      <c r="AB82" s="77">
        <v>12</v>
      </c>
      <c r="AC82" s="79">
        <v>13</v>
      </c>
      <c r="AD82" s="77">
        <v>14</v>
      </c>
      <c r="AE82" s="77">
        <v>15</v>
      </c>
      <c r="AF82" s="77">
        <v>16</v>
      </c>
      <c r="AG82" s="100">
        <v>17</v>
      </c>
      <c r="AH82" s="100">
        <v>18</v>
      </c>
      <c r="AI82" s="77">
        <v>19</v>
      </c>
      <c r="AJ82" s="77">
        <v>20</v>
      </c>
      <c r="AK82" s="77">
        <v>21</v>
      </c>
      <c r="AL82" s="77">
        <v>22</v>
      </c>
      <c r="AM82" s="77">
        <v>23</v>
      </c>
      <c r="AN82" s="100">
        <v>24</v>
      </c>
      <c r="AO82" s="100">
        <v>25</v>
      </c>
      <c r="AP82" s="77">
        <v>26</v>
      </c>
      <c r="AQ82" s="77">
        <v>27</v>
      </c>
      <c r="AR82" s="77">
        <v>28</v>
      </c>
      <c r="AS82" s="77">
        <v>29</v>
      </c>
      <c r="AT82" s="77">
        <v>30</v>
      </c>
      <c r="AU82" s="100">
        <v>31</v>
      </c>
      <c r="AV82" s="78"/>
    </row>
    <row r="83" spans="1:50" s="6" customFormat="1" ht="45.75" customHeight="1" x14ac:dyDescent="0.25">
      <c r="A83" s="75" t="str">
        <f>VLOOKUP(B83,[1]Apoio!$A:$C,3,FALSE)</f>
        <v>Receita de Venda</v>
      </c>
      <c r="B83" s="87" t="s">
        <v>530</v>
      </c>
      <c r="C83" s="86">
        <v>45474</v>
      </c>
      <c r="D83" s="84" t="s">
        <v>12</v>
      </c>
      <c r="E83" s="78" t="s">
        <v>84</v>
      </c>
      <c r="F83" s="91"/>
      <c r="G83" s="89"/>
      <c r="H83" s="89" t="s">
        <v>84</v>
      </c>
      <c r="I83" s="89"/>
      <c r="J83" s="89"/>
      <c r="K83" s="89"/>
      <c r="L83" s="89"/>
      <c r="M83" s="89"/>
      <c r="N83" s="90"/>
      <c r="O83" s="98" t="s">
        <v>796</v>
      </c>
      <c r="P83" s="99">
        <v>45517</v>
      </c>
      <c r="Q83" s="117">
        <v>1</v>
      </c>
      <c r="R83" s="77">
        <v>2</v>
      </c>
      <c r="S83" s="100">
        <v>3</v>
      </c>
      <c r="T83" s="100">
        <v>4</v>
      </c>
      <c r="U83" s="77">
        <v>5</v>
      </c>
      <c r="V83" s="77">
        <v>6</v>
      </c>
      <c r="W83" s="77">
        <v>7</v>
      </c>
      <c r="X83" s="77">
        <v>8</v>
      </c>
      <c r="Y83" s="77">
        <v>9</v>
      </c>
      <c r="Z83" s="100">
        <v>10</v>
      </c>
      <c r="AA83" s="100">
        <v>11</v>
      </c>
      <c r="AB83" s="77">
        <v>12</v>
      </c>
      <c r="AC83" s="79">
        <v>13</v>
      </c>
      <c r="AD83" s="77">
        <v>14</v>
      </c>
      <c r="AE83" s="77">
        <v>15</v>
      </c>
      <c r="AF83" s="77">
        <v>16</v>
      </c>
      <c r="AG83" s="100">
        <v>17</v>
      </c>
      <c r="AH83" s="100">
        <v>18</v>
      </c>
      <c r="AI83" s="77">
        <v>19</v>
      </c>
      <c r="AJ83" s="77">
        <v>20</v>
      </c>
      <c r="AK83" s="77">
        <v>21</v>
      </c>
      <c r="AL83" s="77">
        <v>22</v>
      </c>
      <c r="AM83" s="77">
        <v>23</v>
      </c>
      <c r="AN83" s="100">
        <v>24</v>
      </c>
      <c r="AO83" s="100">
        <v>25</v>
      </c>
      <c r="AP83" s="77">
        <v>26</v>
      </c>
      <c r="AQ83" s="77">
        <v>27</v>
      </c>
      <c r="AR83" s="77">
        <v>28</v>
      </c>
      <c r="AS83" s="77">
        <v>29</v>
      </c>
      <c r="AT83" s="77">
        <v>30</v>
      </c>
      <c r="AU83" s="100">
        <v>31</v>
      </c>
      <c r="AV83" s="80"/>
      <c r="AW83" s="8"/>
    </row>
    <row r="84" spans="1:50" s="6" customFormat="1" ht="48" customHeight="1" x14ac:dyDescent="0.25">
      <c r="A84" s="75" t="str">
        <f>VLOOKUP(B84,[1]Apoio!$A:$C,3,FALSE)</f>
        <v>Contrato</v>
      </c>
      <c r="B84" s="87" t="s">
        <v>4</v>
      </c>
      <c r="C84" s="86">
        <v>45474</v>
      </c>
      <c r="D84" s="84" t="s">
        <v>12</v>
      </c>
      <c r="E84" s="78" t="s">
        <v>84</v>
      </c>
      <c r="F84" s="91"/>
      <c r="G84" s="89"/>
      <c r="H84" s="89" t="s">
        <v>84</v>
      </c>
      <c r="I84" s="89"/>
      <c r="J84" s="89"/>
      <c r="K84" s="89"/>
      <c r="L84" s="89"/>
      <c r="M84" s="89"/>
      <c r="N84" s="90"/>
      <c r="O84" s="98" t="s">
        <v>796</v>
      </c>
      <c r="P84" s="99">
        <v>45517</v>
      </c>
      <c r="Q84" s="117">
        <v>1</v>
      </c>
      <c r="R84" s="77">
        <v>2</v>
      </c>
      <c r="S84" s="100">
        <v>3</v>
      </c>
      <c r="T84" s="100">
        <v>4</v>
      </c>
      <c r="U84" s="77">
        <v>5</v>
      </c>
      <c r="V84" s="77">
        <v>6</v>
      </c>
      <c r="W84" s="77">
        <v>7</v>
      </c>
      <c r="X84" s="77">
        <v>8</v>
      </c>
      <c r="Y84" s="77">
        <v>9</v>
      </c>
      <c r="Z84" s="100">
        <v>10</v>
      </c>
      <c r="AA84" s="100">
        <v>11</v>
      </c>
      <c r="AB84" s="77">
        <v>12</v>
      </c>
      <c r="AC84" s="79">
        <v>13</v>
      </c>
      <c r="AD84" s="77">
        <v>14</v>
      </c>
      <c r="AE84" s="77">
        <v>15</v>
      </c>
      <c r="AF84" s="77">
        <v>16</v>
      </c>
      <c r="AG84" s="100">
        <v>17</v>
      </c>
      <c r="AH84" s="100">
        <v>18</v>
      </c>
      <c r="AI84" s="77">
        <v>19</v>
      </c>
      <c r="AJ84" s="77">
        <v>20</v>
      </c>
      <c r="AK84" s="77">
        <v>21</v>
      </c>
      <c r="AL84" s="77">
        <v>22</v>
      </c>
      <c r="AM84" s="77">
        <v>23</v>
      </c>
      <c r="AN84" s="100">
        <v>24</v>
      </c>
      <c r="AO84" s="100">
        <v>25</v>
      </c>
      <c r="AP84" s="77">
        <v>26</v>
      </c>
      <c r="AQ84" s="77">
        <v>27</v>
      </c>
      <c r="AR84" s="77">
        <v>28</v>
      </c>
      <c r="AS84" s="77">
        <v>29</v>
      </c>
      <c r="AT84" s="77">
        <v>30</v>
      </c>
      <c r="AU84" s="100">
        <v>31</v>
      </c>
      <c r="AV84" s="78"/>
      <c r="AW84" s="8"/>
    </row>
    <row r="85" spans="1:50" s="6" customFormat="1" ht="36" customHeight="1" x14ac:dyDescent="0.25">
      <c r="A85" s="75" t="str">
        <f>VLOOKUP(B85,[1]Apoio!$A:$C,3,FALSE)</f>
        <v>Contrato</v>
      </c>
      <c r="B85" s="87" t="s">
        <v>348</v>
      </c>
      <c r="C85" s="86">
        <v>45474</v>
      </c>
      <c r="D85" s="84" t="s">
        <v>957</v>
      </c>
      <c r="E85" s="78" t="s">
        <v>84</v>
      </c>
      <c r="F85" s="88"/>
      <c r="G85" s="89"/>
      <c r="H85" s="89" t="s">
        <v>84</v>
      </c>
      <c r="I85" s="89"/>
      <c r="J85" s="89"/>
      <c r="K85" s="89"/>
      <c r="L85" s="89"/>
      <c r="M85" s="89"/>
      <c r="N85" s="90"/>
      <c r="O85" s="98" t="s">
        <v>796</v>
      </c>
      <c r="P85" s="99">
        <v>45517</v>
      </c>
      <c r="Q85" s="117">
        <v>1</v>
      </c>
      <c r="R85" s="77">
        <v>2</v>
      </c>
      <c r="S85" s="100">
        <v>3</v>
      </c>
      <c r="T85" s="100">
        <v>4</v>
      </c>
      <c r="U85" s="77">
        <v>5</v>
      </c>
      <c r="V85" s="77">
        <v>6</v>
      </c>
      <c r="W85" s="77">
        <v>7</v>
      </c>
      <c r="X85" s="77">
        <v>8</v>
      </c>
      <c r="Y85" s="77">
        <v>9</v>
      </c>
      <c r="Z85" s="100">
        <v>10</v>
      </c>
      <c r="AA85" s="100">
        <v>11</v>
      </c>
      <c r="AB85" s="77">
        <v>12</v>
      </c>
      <c r="AC85" s="79">
        <v>13</v>
      </c>
      <c r="AD85" s="77">
        <v>14</v>
      </c>
      <c r="AE85" s="77">
        <v>15</v>
      </c>
      <c r="AF85" s="77">
        <v>16</v>
      </c>
      <c r="AG85" s="100">
        <v>17</v>
      </c>
      <c r="AH85" s="100">
        <v>18</v>
      </c>
      <c r="AI85" s="77">
        <v>19</v>
      </c>
      <c r="AJ85" s="77">
        <v>20</v>
      </c>
      <c r="AK85" s="77">
        <v>21</v>
      </c>
      <c r="AL85" s="77">
        <v>22</v>
      </c>
      <c r="AM85" s="77">
        <v>23</v>
      </c>
      <c r="AN85" s="100">
        <v>24</v>
      </c>
      <c r="AO85" s="100">
        <v>25</v>
      </c>
      <c r="AP85" s="77">
        <v>26</v>
      </c>
      <c r="AQ85" s="77">
        <v>27</v>
      </c>
      <c r="AR85" s="77">
        <v>28</v>
      </c>
      <c r="AS85" s="77">
        <v>29</v>
      </c>
      <c r="AT85" s="77">
        <v>30</v>
      </c>
      <c r="AU85" s="100">
        <v>31</v>
      </c>
      <c r="AV85" s="78"/>
      <c r="AW85" s="8"/>
    </row>
    <row r="86" spans="1:50" s="6" customFormat="1" ht="46.5" customHeight="1" x14ac:dyDescent="0.25">
      <c r="A86" s="75" t="str">
        <f>VLOOKUP(B86,[1]Apoio!$A:$C,3,FALSE)</f>
        <v>Energia de Reserva - Cessão Hidráulica</v>
      </c>
      <c r="B86" s="82" t="s">
        <v>678</v>
      </c>
      <c r="C86" s="86">
        <v>45444</v>
      </c>
      <c r="D86" s="84" t="s">
        <v>675</v>
      </c>
      <c r="E86" s="78" t="s">
        <v>676</v>
      </c>
      <c r="F86" s="91" t="s">
        <v>702</v>
      </c>
      <c r="G86" s="89"/>
      <c r="H86" s="89"/>
      <c r="I86" s="89"/>
      <c r="J86" s="89"/>
      <c r="K86" s="89"/>
      <c r="L86" s="89"/>
      <c r="M86" s="89"/>
      <c r="N86" s="90"/>
      <c r="O86" s="98" t="s">
        <v>796</v>
      </c>
      <c r="P86" s="99">
        <v>45517</v>
      </c>
      <c r="Q86" s="117">
        <v>1</v>
      </c>
      <c r="R86" s="77">
        <v>2</v>
      </c>
      <c r="S86" s="100">
        <v>3</v>
      </c>
      <c r="T86" s="100">
        <v>4</v>
      </c>
      <c r="U86" s="77">
        <v>5</v>
      </c>
      <c r="V86" s="77">
        <v>6</v>
      </c>
      <c r="W86" s="77">
        <v>7</v>
      </c>
      <c r="X86" s="77">
        <v>8</v>
      </c>
      <c r="Y86" s="77">
        <v>9</v>
      </c>
      <c r="Z86" s="100">
        <v>10</v>
      </c>
      <c r="AA86" s="100">
        <v>11</v>
      </c>
      <c r="AB86" s="77">
        <v>12</v>
      </c>
      <c r="AC86" s="79">
        <v>13</v>
      </c>
      <c r="AD86" s="77">
        <v>14</v>
      </c>
      <c r="AE86" s="77">
        <v>15</v>
      </c>
      <c r="AF86" s="77">
        <v>16</v>
      </c>
      <c r="AG86" s="100">
        <v>17</v>
      </c>
      <c r="AH86" s="100">
        <v>18</v>
      </c>
      <c r="AI86" s="77">
        <v>19</v>
      </c>
      <c r="AJ86" s="77">
        <v>20</v>
      </c>
      <c r="AK86" s="77">
        <v>21</v>
      </c>
      <c r="AL86" s="77">
        <v>22</v>
      </c>
      <c r="AM86" s="77">
        <v>23</v>
      </c>
      <c r="AN86" s="100">
        <v>24</v>
      </c>
      <c r="AO86" s="100">
        <v>25</v>
      </c>
      <c r="AP86" s="77">
        <v>26</v>
      </c>
      <c r="AQ86" s="77">
        <v>27</v>
      </c>
      <c r="AR86" s="77">
        <v>28</v>
      </c>
      <c r="AS86" s="77">
        <v>29</v>
      </c>
      <c r="AT86" s="77">
        <v>30</v>
      </c>
      <c r="AU86" s="100">
        <v>31</v>
      </c>
      <c r="AV86" s="78" t="s">
        <v>966</v>
      </c>
      <c r="AX86" s="8"/>
    </row>
    <row r="87" spans="1:50" s="6" customFormat="1" ht="58" x14ac:dyDescent="0.25">
      <c r="A87" s="75" t="str">
        <f>VLOOKUP(B87,[1]Apoio!$A:$C,3,FALSE)</f>
        <v>MCSD EE - Pré-Liquidação</v>
      </c>
      <c r="B87" s="82" t="s">
        <v>671</v>
      </c>
      <c r="C87" s="86">
        <v>45474</v>
      </c>
      <c r="D87" s="84" t="s">
        <v>672</v>
      </c>
      <c r="E87" s="78" t="s">
        <v>108</v>
      </c>
      <c r="F87" s="91" t="s">
        <v>691</v>
      </c>
      <c r="G87" s="89" t="s">
        <v>686</v>
      </c>
      <c r="H87" s="89" t="s">
        <v>690</v>
      </c>
      <c r="I87" s="89" t="s">
        <v>687</v>
      </c>
      <c r="J87" s="89" t="s">
        <v>688</v>
      </c>
      <c r="K87" s="89" t="s">
        <v>689</v>
      </c>
      <c r="L87" s="89"/>
      <c r="M87" s="89"/>
      <c r="N87" s="90"/>
      <c r="O87" s="98" t="s">
        <v>796</v>
      </c>
      <c r="P87" s="99">
        <v>45518</v>
      </c>
      <c r="Q87" s="117">
        <v>1</v>
      </c>
      <c r="R87" s="77">
        <v>2</v>
      </c>
      <c r="S87" s="100">
        <v>3</v>
      </c>
      <c r="T87" s="100">
        <v>4</v>
      </c>
      <c r="U87" s="77">
        <v>5</v>
      </c>
      <c r="V87" s="77">
        <v>6</v>
      </c>
      <c r="W87" s="77">
        <v>7</v>
      </c>
      <c r="X87" s="77">
        <v>8</v>
      </c>
      <c r="Y87" s="77">
        <v>9</v>
      </c>
      <c r="Z87" s="100">
        <v>10</v>
      </c>
      <c r="AA87" s="100">
        <v>11</v>
      </c>
      <c r="AB87" s="77">
        <v>12</v>
      </c>
      <c r="AC87" s="77">
        <v>13</v>
      </c>
      <c r="AD87" s="79">
        <v>14</v>
      </c>
      <c r="AE87" s="77">
        <v>15</v>
      </c>
      <c r="AF87" s="77">
        <v>16</v>
      </c>
      <c r="AG87" s="100">
        <v>17</v>
      </c>
      <c r="AH87" s="100">
        <v>18</v>
      </c>
      <c r="AI87" s="77">
        <v>19</v>
      </c>
      <c r="AJ87" s="77">
        <v>20</v>
      </c>
      <c r="AK87" s="77">
        <v>21</v>
      </c>
      <c r="AL87" s="77">
        <v>22</v>
      </c>
      <c r="AM87" s="77">
        <v>23</v>
      </c>
      <c r="AN87" s="100">
        <v>24</v>
      </c>
      <c r="AO87" s="100">
        <v>25</v>
      </c>
      <c r="AP87" s="77">
        <v>26</v>
      </c>
      <c r="AQ87" s="77">
        <v>27</v>
      </c>
      <c r="AR87" s="77">
        <v>28</v>
      </c>
      <c r="AS87" s="77">
        <v>29</v>
      </c>
      <c r="AT87" s="77">
        <v>30</v>
      </c>
      <c r="AU87" s="100">
        <v>31</v>
      </c>
      <c r="AV87" s="78"/>
      <c r="AW87" s="8"/>
    </row>
    <row r="88" spans="1:50" s="6" customFormat="1" ht="36" customHeight="1" x14ac:dyDescent="0.25">
      <c r="A88" s="75" t="str">
        <f>VLOOKUP(B88,[1]Apoio!$A:$C,3,FALSE)</f>
        <v>Recontabilização do MCP - Resultados</v>
      </c>
      <c r="B88" s="82" t="s">
        <v>533</v>
      </c>
      <c r="C88" s="86"/>
      <c r="D88" s="84" t="s">
        <v>13</v>
      </c>
      <c r="E88" s="78" t="s">
        <v>106</v>
      </c>
      <c r="F88" s="88" t="s">
        <v>731</v>
      </c>
      <c r="G88" s="89"/>
      <c r="H88" s="89"/>
      <c r="I88" s="89"/>
      <c r="J88" s="89"/>
      <c r="K88" s="89"/>
      <c r="L88" s="89"/>
      <c r="M88" s="89"/>
      <c r="N88" s="90"/>
      <c r="O88" s="98" t="s">
        <v>796</v>
      </c>
      <c r="P88" s="99">
        <v>45518</v>
      </c>
      <c r="Q88" s="117">
        <v>1</v>
      </c>
      <c r="R88" s="77">
        <v>2</v>
      </c>
      <c r="S88" s="100">
        <v>3</v>
      </c>
      <c r="T88" s="100">
        <v>4</v>
      </c>
      <c r="U88" s="77">
        <v>5</v>
      </c>
      <c r="V88" s="77">
        <v>6</v>
      </c>
      <c r="W88" s="77">
        <v>7</v>
      </c>
      <c r="X88" s="77">
        <v>8</v>
      </c>
      <c r="Y88" s="77">
        <v>9</v>
      </c>
      <c r="Z88" s="100">
        <v>10</v>
      </c>
      <c r="AA88" s="100">
        <v>11</v>
      </c>
      <c r="AB88" s="77">
        <v>12</v>
      </c>
      <c r="AC88" s="77">
        <v>13</v>
      </c>
      <c r="AD88" s="79">
        <v>14</v>
      </c>
      <c r="AE88" s="77">
        <v>15</v>
      </c>
      <c r="AF88" s="77">
        <v>16</v>
      </c>
      <c r="AG88" s="100">
        <v>17</v>
      </c>
      <c r="AH88" s="100">
        <v>18</v>
      </c>
      <c r="AI88" s="77">
        <v>19</v>
      </c>
      <c r="AJ88" s="77">
        <v>20</v>
      </c>
      <c r="AK88" s="77">
        <v>21</v>
      </c>
      <c r="AL88" s="77">
        <v>22</v>
      </c>
      <c r="AM88" s="77">
        <v>23</v>
      </c>
      <c r="AN88" s="100">
        <v>24</v>
      </c>
      <c r="AO88" s="100">
        <v>25</v>
      </c>
      <c r="AP88" s="77">
        <v>26</v>
      </c>
      <c r="AQ88" s="77">
        <v>27</v>
      </c>
      <c r="AR88" s="77">
        <v>28</v>
      </c>
      <c r="AS88" s="77">
        <v>29</v>
      </c>
      <c r="AT88" s="77">
        <v>30</v>
      </c>
      <c r="AU88" s="100">
        <v>31</v>
      </c>
      <c r="AV88" s="78"/>
      <c r="AW88" s="8"/>
    </row>
    <row r="89" spans="1:50" s="6" customFormat="1" ht="47.25" customHeight="1" x14ac:dyDescent="0.25">
      <c r="A89" s="75" t="str">
        <f>VLOOKUP(B89,[1]Apoio!$A:$C,3,FALSE)</f>
        <v>MCSD EN - Resultados</v>
      </c>
      <c r="B89" s="82" t="s">
        <v>508</v>
      </c>
      <c r="C89" s="86">
        <v>45474</v>
      </c>
      <c r="D89" s="84" t="s">
        <v>13</v>
      </c>
      <c r="E89" s="78" t="s">
        <v>493</v>
      </c>
      <c r="F89" s="91" t="s">
        <v>509</v>
      </c>
      <c r="G89" s="89"/>
      <c r="H89" s="89"/>
      <c r="I89" s="89"/>
      <c r="J89" s="89"/>
      <c r="K89" s="89"/>
      <c r="L89" s="89"/>
      <c r="M89" s="89"/>
      <c r="N89" s="90"/>
      <c r="O89" s="98" t="s">
        <v>796</v>
      </c>
      <c r="P89" s="99">
        <v>45518</v>
      </c>
      <c r="Q89" s="117">
        <v>1</v>
      </c>
      <c r="R89" s="77">
        <v>2</v>
      </c>
      <c r="S89" s="100">
        <v>3</v>
      </c>
      <c r="T89" s="100">
        <v>4</v>
      </c>
      <c r="U89" s="77">
        <v>5</v>
      </c>
      <c r="V89" s="77">
        <v>6</v>
      </c>
      <c r="W89" s="77">
        <v>7</v>
      </c>
      <c r="X89" s="77">
        <v>8</v>
      </c>
      <c r="Y89" s="77">
        <v>9</v>
      </c>
      <c r="Z89" s="100">
        <v>10</v>
      </c>
      <c r="AA89" s="100">
        <v>11</v>
      </c>
      <c r="AB89" s="77">
        <v>12</v>
      </c>
      <c r="AC89" s="77">
        <v>13</v>
      </c>
      <c r="AD89" s="79">
        <v>14</v>
      </c>
      <c r="AE89" s="77">
        <v>15</v>
      </c>
      <c r="AF89" s="77">
        <v>16</v>
      </c>
      <c r="AG89" s="100">
        <v>17</v>
      </c>
      <c r="AH89" s="100">
        <v>18</v>
      </c>
      <c r="AI89" s="77">
        <v>19</v>
      </c>
      <c r="AJ89" s="77">
        <v>20</v>
      </c>
      <c r="AK89" s="77">
        <v>21</v>
      </c>
      <c r="AL89" s="77">
        <v>22</v>
      </c>
      <c r="AM89" s="77">
        <v>23</v>
      </c>
      <c r="AN89" s="100">
        <v>24</v>
      </c>
      <c r="AO89" s="100">
        <v>25</v>
      </c>
      <c r="AP89" s="77">
        <v>26</v>
      </c>
      <c r="AQ89" s="77">
        <v>27</v>
      </c>
      <c r="AR89" s="77">
        <v>28</v>
      </c>
      <c r="AS89" s="77">
        <v>29</v>
      </c>
      <c r="AT89" s="77">
        <v>30</v>
      </c>
      <c r="AU89" s="100">
        <v>31</v>
      </c>
      <c r="AV89" s="78"/>
      <c r="AW89" s="8"/>
    </row>
    <row r="90" spans="1:50" s="6" customFormat="1" ht="49.5" customHeight="1" x14ac:dyDescent="0.25">
      <c r="A90" s="75" t="str">
        <f>VLOOKUP(B90,[1]Apoio!$A:$C,3,FALSE)</f>
        <v>MVE - Apuração</v>
      </c>
      <c r="B90" s="82" t="s">
        <v>884</v>
      </c>
      <c r="C90" s="86">
        <v>45505</v>
      </c>
      <c r="D90" s="84" t="s">
        <v>84</v>
      </c>
      <c r="E90" s="78" t="s">
        <v>620</v>
      </c>
      <c r="F90" s="88" t="s">
        <v>1081</v>
      </c>
      <c r="G90" s="89"/>
      <c r="H90" s="89"/>
      <c r="I90" s="89"/>
      <c r="J90" s="89"/>
      <c r="K90" s="89"/>
      <c r="L90" s="89"/>
      <c r="M90" s="89"/>
      <c r="N90" s="90"/>
      <c r="O90" s="98" t="s">
        <v>796</v>
      </c>
      <c r="P90" s="99">
        <v>45518</v>
      </c>
      <c r="Q90" s="117">
        <v>1</v>
      </c>
      <c r="R90" s="77">
        <v>2</v>
      </c>
      <c r="S90" s="100">
        <v>3</v>
      </c>
      <c r="T90" s="100">
        <v>4</v>
      </c>
      <c r="U90" s="77">
        <v>5</v>
      </c>
      <c r="V90" s="77">
        <v>6</v>
      </c>
      <c r="W90" s="77">
        <v>7</v>
      </c>
      <c r="X90" s="77">
        <v>8</v>
      </c>
      <c r="Y90" s="77">
        <v>9</v>
      </c>
      <c r="Z90" s="100">
        <v>10</v>
      </c>
      <c r="AA90" s="100">
        <v>11</v>
      </c>
      <c r="AB90" s="77">
        <v>12</v>
      </c>
      <c r="AC90" s="77">
        <v>13</v>
      </c>
      <c r="AD90" s="79">
        <v>14</v>
      </c>
      <c r="AE90" s="77">
        <v>15</v>
      </c>
      <c r="AF90" s="77">
        <v>16</v>
      </c>
      <c r="AG90" s="100">
        <v>17</v>
      </c>
      <c r="AH90" s="100">
        <v>18</v>
      </c>
      <c r="AI90" s="77">
        <v>19</v>
      </c>
      <c r="AJ90" s="77">
        <v>20</v>
      </c>
      <c r="AK90" s="77">
        <v>21</v>
      </c>
      <c r="AL90" s="77">
        <v>22</v>
      </c>
      <c r="AM90" s="77">
        <v>23</v>
      </c>
      <c r="AN90" s="100">
        <v>24</v>
      </c>
      <c r="AO90" s="100">
        <v>25</v>
      </c>
      <c r="AP90" s="77">
        <v>26</v>
      </c>
      <c r="AQ90" s="77">
        <v>27</v>
      </c>
      <c r="AR90" s="77">
        <v>28</v>
      </c>
      <c r="AS90" s="77">
        <v>29</v>
      </c>
      <c r="AT90" s="77">
        <v>30</v>
      </c>
      <c r="AU90" s="100">
        <v>31</v>
      </c>
      <c r="AV90" s="78"/>
    </row>
    <row r="91" spans="1:50" s="6" customFormat="1" ht="49.5" customHeight="1" x14ac:dyDescent="0.25">
      <c r="A91" s="75" t="str">
        <f>VLOOKUP(B91,[1]Apoio!$A:$C,3,FALSE)</f>
        <v>MVE - Garantias Financeiras</v>
      </c>
      <c r="B91" s="82" t="s">
        <v>1064</v>
      </c>
      <c r="C91" s="86">
        <v>45505</v>
      </c>
      <c r="D91" s="84" t="s">
        <v>84</v>
      </c>
      <c r="E91" s="78" t="s">
        <v>84</v>
      </c>
      <c r="F91" s="88"/>
      <c r="G91" s="89"/>
      <c r="H91" s="89" t="s">
        <v>84</v>
      </c>
      <c r="I91" s="89"/>
      <c r="J91" s="89"/>
      <c r="K91" s="89"/>
      <c r="L91" s="89"/>
      <c r="M91" s="89"/>
      <c r="N91" s="90"/>
      <c r="O91" s="98" t="s">
        <v>796</v>
      </c>
      <c r="P91" s="99">
        <v>45518</v>
      </c>
      <c r="Q91" s="117">
        <v>1</v>
      </c>
      <c r="R91" s="77">
        <v>2</v>
      </c>
      <c r="S91" s="100">
        <v>3</v>
      </c>
      <c r="T91" s="100">
        <v>4</v>
      </c>
      <c r="U91" s="77">
        <v>5</v>
      </c>
      <c r="V91" s="77">
        <v>6</v>
      </c>
      <c r="W91" s="77">
        <v>7</v>
      </c>
      <c r="X91" s="77">
        <v>8</v>
      </c>
      <c r="Y91" s="77">
        <v>9</v>
      </c>
      <c r="Z91" s="100">
        <v>10</v>
      </c>
      <c r="AA91" s="100">
        <v>11</v>
      </c>
      <c r="AB91" s="77">
        <v>12</v>
      </c>
      <c r="AC91" s="77">
        <v>13</v>
      </c>
      <c r="AD91" s="79">
        <v>14</v>
      </c>
      <c r="AE91" s="77">
        <v>15</v>
      </c>
      <c r="AF91" s="77">
        <v>16</v>
      </c>
      <c r="AG91" s="100">
        <v>17</v>
      </c>
      <c r="AH91" s="100">
        <v>18</v>
      </c>
      <c r="AI91" s="77">
        <v>19</v>
      </c>
      <c r="AJ91" s="77">
        <v>20</v>
      </c>
      <c r="AK91" s="77">
        <v>21</v>
      </c>
      <c r="AL91" s="77">
        <v>22</v>
      </c>
      <c r="AM91" s="77">
        <v>23</v>
      </c>
      <c r="AN91" s="100">
        <v>24</v>
      </c>
      <c r="AO91" s="100">
        <v>25</v>
      </c>
      <c r="AP91" s="77">
        <v>26</v>
      </c>
      <c r="AQ91" s="77">
        <v>27</v>
      </c>
      <c r="AR91" s="77">
        <v>28</v>
      </c>
      <c r="AS91" s="77">
        <v>29</v>
      </c>
      <c r="AT91" s="77">
        <v>30</v>
      </c>
      <c r="AU91" s="100">
        <v>31</v>
      </c>
      <c r="AV91" s="78"/>
    </row>
    <row r="92" spans="1:50" s="6" customFormat="1" ht="49.5" customHeight="1" x14ac:dyDescent="0.25">
      <c r="A92" s="75" t="str">
        <f>VLOOKUP(B92,[1]Apoio!$A:$C,3,FALSE)</f>
        <v>MVE - Garantias Financeiras</v>
      </c>
      <c r="B92" s="82" t="s">
        <v>1067</v>
      </c>
      <c r="C92" s="86">
        <v>45474</v>
      </c>
      <c r="D92" s="84" t="s">
        <v>616</v>
      </c>
      <c r="E92" s="78" t="s">
        <v>84</v>
      </c>
      <c r="F92" s="88"/>
      <c r="G92" s="89"/>
      <c r="H92" s="89" t="s">
        <v>84</v>
      </c>
      <c r="I92" s="89"/>
      <c r="J92" s="89"/>
      <c r="K92" s="89"/>
      <c r="L92" s="89"/>
      <c r="M92" s="89"/>
      <c r="N92" s="90"/>
      <c r="O92" s="98" t="s">
        <v>796</v>
      </c>
      <c r="P92" s="99">
        <v>45518</v>
      </c>
      <c r="Q92" s="117">
        <v>1</v>
      </c>
      <c r="R92" s="77">
        <v>2</v>
      </c>
      <c r="S92" s="100">
        <v>3</v>
      </c>
      <c r="T92" s="100">
        <v>4</v>
      </c>
      <c r="U92" s="77">
        <v>5</v>
      </c>
      <c r="V92" s="77">
        <v>6</v>
      </c>
      <c r="W92" s="77">
        <v>7</v>
      </c>
      <c r="X92" s="77">
        <v>8</v>
      </c>
      <c r="Y92" s="77">
        <v>9</v>
      </c>
      <c r="Z92" s="100">
        <v>10</v>
      </c>
      <c r="AA92" s="100">
        <v>11</v>
      </c>
      <c r="AB92" s="77">
        <v>12</v>
      </c>
      <c r="AC92" s="77">
        <v>13</v>
      </c>
      <c r="AD92" s="79">
        <v>14</v>
      </c>
      <c r="AE92" s="77">
        <v>15</v>
      </c>
      <c r="AF92" s="77">
        <v>16</v>
      </c>
      <c r="AG92" s="100">
        <v>17</v>
      </c>
      <c r="AH92" s="100">
        <v>18</v>
      </c>
      <c r="AI92" s="77">
        <v>19</v>
      </c>
      <c r="AJ92" s="77">
        <v>20</v>
      </c>
      <c r="AK92" s="77">
        <v>21</v>
      </c>
      <c r="AL92" s="77">
        <v>22</v>
      </c>
      <c r="AM92" s="77">
        <v>23</v>
      </c>
      <c r="AN92" s="100">
        <v>24</v>
      </c>
      <c r="AO92" s="100">
        <v>25</v>
      </c>
      <c r="AP92" s="77">
        <v>26</v>
      </c>
      <c r="AQ92" s="77">
        <v>27</v>
      </c>
      <c r="AR92" s="77">
        <v>28</v>
      </c>
      <c r="AS92" s="77">
        <v>29</v>
      </c>
      <c r="AT92" s="77">
        <v>30</v>
      </c>
      <c r="AU92" s="100">
        <v>31</v>
      </c>
      <c r="AV92" s="78"/>
    </row>
    <row r="93" spans="1:50" s="6" customFormat="1" ht="44.15" customHeight="1" x14ac:dyDescent="0.3">
      <c r="A93" s="75" t="str">
        <f>VLOOKUP(B93,[1]Apoio!$A:$C,3,FALSE)</f>
        <v>MCSD EE - Resultados</v>
      </c>
      <c r="B93" s="82" t="s">
        <v>567</v>
      </c>
      <c r="C93" s="86">
        <v>45505</v>
      </c>
      <c r="D93" s="84" t="s">
        <v>387</v>
      </c>
      <c r="E93" s="78" t="s">
        <v>142</v>
      </c>
      <c r="F93" s="89" t="s">
        <v>834</v>
      </c>
      <c r="G93" s="89" t="s">
        <v>835</v>
      </c>
      <c r="H93" s="89" t="s">
        <v>836</v>
      </c>
      <c r="I93" s="89" t="s">
        <v>837</v>
      </c>
      <c r="J93" s="89" t="s">
        <v>838</v>
      </c>
      <c r="K93" s="89" t="s">
        <v>839</v>
      </c>
      <c r="L93" s="89" t="s">
        <v>840</v>
      </c>
      <c r="M93" s="89" t="s">
        <v>841</v>
      </c>
      <c r="N93" s="94"/>
      <c r="O93" s="98" t="s">
        <v>796</v>
      </c>
      <c r="P93" s="99">
        <v>45519</v>
      </c>
      <c r="Q93" s="117">
        <v>1</v>
      </c>
      <c r="R93" s="77">
        <v>2</v>
      </c>
      <c r="S93" s="100">
        <v>3</v>
      </c>
      <c r="T93" s="100">
        <v>4</v>
      </c>
      <c r="U93" s="77">
        <v>5</v>
      </c>
      <c r="V93" s="77">
        <v>6</v>
      </c>
      <c r="W93" s="77">
        <v>7</v>
      </c>
      <c r="X93" s="77">
        <v>8</v>
      </c>
      <c r="Y93" s="77">
        <v>9</v>
      </c>
      <c r="Z93" s="100">
        <v>10</v>
      </c>
      <c r="AA93" s="100">
        <v>11</v>
      </c>
      <c r="AB93" s="77">
        <v>12</v>
      </c>
      <c r="AC93" s="77">
        <v>13</v>
      </c>
      <c r="AD93" s="77">
        <v>14</v>
      </c>
      <c r="AE93" s="79">
        <v>15</v>
      </c>
      <c r="AF93" s="77">
        <v>16</v>
      </c>
      <c r="AG93" s="100">
        <v>17</v>
      </c>
      <c r="AH93" s="100">
        <v>18</v>
      </c>
      <c r="AI93" s="77">
        <v>19</v>
      </c>
      <c r="AJ93" s="77">
        <v>20</v>
      </c>
      <c r="AK93" s="77">
        <v>21</v>
      </c>
      <c r="AL93" s="77">
        <v>22</v>
      </c>
      <c r="AM93" s="77">
        <v>23</v>
      </c>
      <c r="AN93" s="100">
        <v>24</v>
      </c>
      <c r="AO93" s="100">
        <v>25</v>
      </c>
      <c r="AP93" s="77">
        <v>26</v>
      </c>
      <c r="AQ93" s="77">
        <v>27</v>
      </c>
      <c r="AR93" s="77">
        <v>28</v>
      </c>
      <c r="AS93" s="77">
        <v>29</v>
      </c>
      <c r="AT93" s="77">
        <v>30</v>
      </c>
      <c r="AU93" s="100">
        <v>31</v>
      </c>
      <c r="AV93" s="78"/>
      <c r="AW93" s="8"/>
    </row>
    <row r="94" spans="1:50" s="6" customFormat="1" ht="44.15" customHeight="1" x14ac:dyDescent="0.25">
      <c r="A94" s="75" t="str">
        <f>VLOOKUP(B94,[1]Apoio!$A:$C,3,FALSE)</f>
        <v>MCSD EE - Resultados</v>
      </c>
      <c r="B94" s="82" t="s">
        <v>649</v>
      </c>
      <c r="C94" s="86">
        <v>45505</v>
      </c>
      <c r="D94" s="84" t="s">
        <v>387</v>
      </c>
      <c r="E94" s="78" t="s">
        <v>84</v>
      </c>
      <c r="F94" s="89"/>
      <c r="G94" s="89"/>
      <c r="H94" s="89" t="s">
        <v>84</v>
      </c>
      <c r="I94" s="89"/>
      <c r="J94" s="89"/>
      <c r="K94" s="89"/>
      <c r="L94" s="89"/>
      <c r="M94" s="89"/>
      <c r="N94" s="90"/>
      <c r="O94" s="98" t="s">
        <v>796</v>
      </c>
      <c r="P94" s="99">
        <v>45519</v>
      </c>
      <c r="Q94" s="117">
        <v>1</v>
      </c>
      <c r="R94" s="77">
        <v>2</v>
      </c>
      <c r="S94" s="100">
        <v>3</v>
      </c>
      <c r="T94" s="100">
        <v>4</v>
      </c>
      <c r="U94" s="77">
        <v>5</v>
      </c>
      <c r="V94" s="77">
        <v>6</v>
      </c>
      <c r="W94" s="77">
        <v>7</v>
      </c>
      <c r="X94" s="77">
        <v>8</v>
      </c>
      <c r="Y94" s="77">
        <v>9</v>
      </c>
      <c r="Z94" s="100">
        <v>10</v>
      </c>
      <c r="AA94" s="100">
        <v>11</v>
      </c>
      <c r="AB94" s="77">
        <v>12</v>
      </c>
      <c r="AC94" s="77">
        <v>13</v>
      </c>
      <c r="AD94" s="77">
        <v>14</v>
      </c>
      <c r="AE94" s="79">
        <v>15</v>
      </c>
      <c r="AF94" s="77">
        <v>16</v>
      </c>
      <c r="AG94" s="100">
        <v>17</v>
      </c>
      <c r="AH94" s="100">
        <v>18</v>
      </c>
      <c r="AI94" s="77">
        <v>19</v>
      </c>
      <c r="AJ94" s="77">
        <v>20</v>
      </c>
      <c r="AK94" s="77">
        <v>21</v>
      </c>
      <c r="AL94" s="77">
        <v>22</v>
      </c>
      <c r="AM94" s="77">
        <v>23</v>
      </c>
      <c r="AN94" s="100">
        <v>24</v>
      </c>
      <c r="AO94" s="100">
        <v>25</v>
      </c>
      <c r="AP94" s="77">
        <v>26</v>
      </c>
      <c r="AQ94" s="77">
        <v>27</v>
      </c>
      <c r="AR94" s="77">
        <v>28</v>
      </c>
      <c r="AS94" s="77">
        <v>29</v>
      </c>
      <c r="AT94" s="77">
        <v>30</v>
      </c>
      <c r="AU94" s="100">
        <v>31</v>
      </c>
      <c r="AV94" s="78"/>
      <c r="AW94" s="8"/>
    </row>
    <row r="95" spans="1:50" s="6" customFormat="1" ht="47.15" customHeight="1" x14ac:dyDescent="0.25">
      <c r="A95" s="75" t="str">
        <f>VLOOKUP(B95,[1]Apoio!$A:$C,3,FALSE)</f>
        <v>Cessões de Energia (DSP 2300/19) - Liquidação</v>
      </c>
      <c r="B95" s="82" t="s">
        <v>995</v>
      </c>
      <c r="C95" s="86">
        <v>45474</v>
      </c>
      <c r="D95" s="84" t="s">
        <v>993</v>
      </c>
      <c r="E95" s="78" t="s">
        <v>493</v>
      </c>
      <c r="F95" s="91" t="s">
        <v>994</v>
      </c>
      <c r="G95" s="89"/>
      <c r="H95" s="89"/>
      <c r="I95" s="89"/>
      <c r="J95" s="89"/>
      <c r="K95" s="89"/>
      <c r="L95" s="89"/>
      <c r="M95" s="89"/>
      <c r="N95" s="90"/>
      <c r="O95" s="98" t="s">
        <v>796</v>
      </c>
      <c r="P95" s="99">
        <v>45519</v>
      </c>
      <c r="Q95" s="117">
        <v>1</v>
      </c>
      <c r="R95" s="77">
        <v>2</v>
      </c>
      <c r="S95" s="100">
        <v>3</v>
      </c>
      <c r="T95" s="100">
        <v>4</v>
      </c>
      <c r="U95" s="77">
        <v>5</v>
      </c>
      <c r="V95" s="77">
        <v>6</v>
      </c>
      <c r="W95" s="77">
        <v>7</v>
      </c>
      <c r="X95" s="77">
        <v>8</v>
      </c>
      <c r="Y95" s="77">
        <v>9</v>
      </c>
      <c r="Z95" s="100">
        <v>10</v>
      </c>
      <c r="AA95" s="100">
        <v>11</v>
      </c>
      <c r="AB95" s="77">
        <v>12</v>
      </c>
      <c r="AC95" s="77">
        <v>13</v>
      </c>
      <c r="AD95" s="77">
        <v>14</v>
      </c>
      <c r="AE95" s="79">
        <v>15</v>
      </c>
      <c r="AF95" s="77">
        <v>16</v>
      </c>
      <c r="AG95" s="100">
        <v>17</v>
      </c>
      <c r="AH95" s="100">
        <v>18</v>
      </c>
      <c r="AI95" s="77">
        <v>19</v>
      </c>
      <c r="AJ95" s="77">
        <v>20</v>
      </c>
      <c r="AK95" s="77">
        <v>21</v>
      </c>
      <c r="AL95" s="77">
        <v>22</v>
      </c>
      <c r="AM95" s="77">
        <v>23</v>
      </c>
      <c r="AN95" s="100">
        <v>24</v>
      </c>
      <c r="AO95" s="100">
        <v>25</v>
      </c>
      <c r="AP95" s="77">
        <v>26</v>
      </c>
      <c r="AQ95" s="77">
        <v>27</v>
      </c>
      <c r="AR95" s="77">
        <v>28</v>
      </c>
      <c r="AS95" s="77">
        <v>29</v>
      </c>
      <c r="AT95" s="77">
        <v>30</v>
      </c>
      <c r="AU95" s="100">
        <v>31</v>
      </c>
      <c r="AV95" s="78"/>
      <c r="AW95" s="8"/>
    </row>
    <row r="96" spans="1:50" s="6" customFormat="1" ht="36" customHeight="1" x14ac:dyDescent="0.25">
      <c r="A96" s="75" t="str">
        <f>VLOOKUP(B96,[1]Apoio!$A:$C,3,FALSE)</f>
        <v>Cotas de Energia Nuclear - Liquidação</v>
      </c>
      <c r="B96" s="82" t="s">
        <v>193</v>
      </c>
      <c r="C96" s="86">
        <v>45474</v>
      </c>
      <c r="D96" s="84" t="s">
        <v>191</v>
      </c>
      <c r="E96" s="78" t="s">
        <v>84</v>
      </c>
      <c r="F96" s="88"/>
      <c r="G96" s="89"/>
      <c r="H96" s="89" t="s">
        <v>84</v>
      </c>
      <c r="I96" s="89"/>
      <c r="J96" s="89"/>
      <c r="K96" s="89"/>
      <c r="L96" s="89"/>
      <c r="M96" s="89"/>
      <c r="N96" s="90"/>
      <c r="O96" s="98" t="s">
        <v>796</v>
      </c>
      <c r="P96" s="99">
        <v>45519</v>
      </c>
      <c r="Q96" s="117">
        <v>1</v>
      </c>
      <c r="R96" s="77">
        <v>2</v>
      </c>
      <c r="S96" s="100">
        <v>3</v>
      </c>
      <c r="T96" s="100">
        <v>4</v>
      </c>
      <c r="U96" s="77">
        <v>5</v>
      </c>
      <c r="V96" s="77">
        <v>6</v>
      </c>
      <c r="W96" s="77">
        <v>7</v>
      </c>
      <c r="X96" s="77">
        <v>8</v>
      </c>
      <c r="Y96" s="77">
        <v>9</v>
      </c>
      <c r="Z96" s="100">
        <v>10</v>
      </c>
      <c r="AA96" s="100">
        <v>11</v>
      </c>
      <c r="AB96" s="77">
        <v>12</v>
      </c>
      <c r="AC96" s="77">
        <v>13</v>
      </c>
      <c r="AD96" s="77">
        <v>14</v>
      </c>
      <c r="AE96" s="79">
        <v>15</v>
      </c>
      <c r="AF96" s="77">
        <v>16</v>
      </c>
      <c r="AG96" s="100">
        <v>17</v>
      </c>
      <c r="AH96" s="100">
        <v>18</v>
      </c>
      <c r="AI96" s="77">
        <v>19</v>
      </c>
      <c r="AJ96" s="77">
        <v>20</v>
      </c>
      <c r="AK96" s="77">
        <v>21</v>
      </c>
      <c r="AL96" s="77">
        <v>22</v>
      </c>
      <c r="AM96" s="77">
        <v>23</v>
      </c>
      <c r="AN96" s="100">
        <v>24</v>
      </c>
      <c r="AO96" s="100">
        <v>25</v>
      </c>
      <c r="AP96" s="77">
        <v>26</v>
      </c>
      <c r="AQ96" s="77">
        <v>27</v>
      </c>
      <c r="AR96" s="77">
        <v>28</v>
      </c>
      <c r="AS96" s="77">
        <v>29</v>
      </c>
      <c r="AT96" s="77">
        <v>30</v>
      </c>
      <c r="AU96" s="100">
        <v>31</v>
      </c>
      <c r="AV96" s="78"/>
      <c r="AW96" s="8"/>
    </row>
    <row r="97" spans="1:49" s="6" customFormat="1" ht="36.75" customHeight="1" x14ac:dyDescent="0.25">
      <c r="A97" s="75" t="str">
        <f>VLOOKUP(B97,[1]Apoio!$A:$C,3,FALSE)</f>
        <v>MVE - Pós-Liquidação</v>
      </c>
      <c r="B97" s="82" t="s">
        <v>882</v>
      </c>
      <c r="C97" s="86">
        <v>45474</v>
      </c>
      <c r="D97" s="84" t="s">
        <v>618</v>
      </c>
      <c r="E97" s="78" t="s">
        <v>622</v>
      </c>
      <c r="F97" s="88" t="s">
        <v>703</v>
      </c>
      <c r="G97" s="89" t="s">
        <v>831</v>
      </c>
      <c r="H97" s="89"/>
      <c r="I97" s="89"/>
      <c r="J97" s="89"/>
      <c r="K97" s="89"/>
      <c r="L97" s="89"/>
      <c r="M97" s="89"/>
      <c r="N97" s="90"/>
      <c r="O97" s="98" t="s">
        <v>796</v>
      </c>
      <c r="P97" s="99">
        <v>45519</v>
      </c>
      <c r="Q97" s="117">
        <v>1</v>
      </c>
      <c r="R97" s="77">
        <v>2</v>
      </c>
      <c r="S97" s="100">
        <v>3</v>
      </c>
      <c r="T97" s="100">
        <v>4</v>
      </c>
      <c r="U97" s="77">
        <v>5</v>
      </c>
      <c r="V97" s="77">
        <v>6</v>
      </c>
      <c r="W97" s="77">
        <v>7</v>
      </c>
      <c r="X97" s="77">
        <v>8</v>
      </c>
      <c r="Y97" s="77">
        <v>9</v>
      </c>
      <c r="Z97" s="100">
        <v>10</v>
      </c>
      <c r="AA97" s="100">
        <v>11</v>
      </c>
      <c r="AB97" s="77">
        <v>12</v>
      </c>
      <c r="AC97" s="77">
        <v>13</v>
      </c>
      <c r="AD97" s="77">
        <v>14</v>
      </c>
      <c r="AE97" s="79">
        <v>15</v>
      </c>
      <c r="AF97" s="77">
        <v>16</v>
      </c>
      <c r="AG97" s="100">
        <v>17</v>
      </c>
      <c r="AH97" s="100">
        <v>18</v>
      </c>
      <c r="AI97" s="77">
        <v>19</v>
      </c>
      <c r="AJ97" s="77">
        <v>20</v>
      </c>
      <c r="AK97" s="77">
        <v>21</v>
      </c>
      <c r="AL97" s="77">
        <v>22</v>
      </c>
      <c r="AM97" s="77">
        <v>23</v>
      </c>
      <c r="AN97" s="100">
        <v>24</v>
      </c>
      <c r="AO97" s="100">
        <v>25</v>
      </c>
      <c r="AP97" s="77">
        <v>26</v>
      </c>
      <c r="AQ97" s="77">
        <v>27</v>
      </c>
      <c r="AR97" s="77">
        <v>28</v>
      </c>
      <c r="AS97" s="77">
        <v>29</v>
      </c>
      <c r="AT97" s="77">
        <v>30</v>
      </c>
      <c r="AU97" s="100">
        <v>31</v>
      </c>
      <c r="AV97" s="78"/>
      <c r="AW97" s="8"/>
    </row>
    <row r="98" spans="1:49" s="6" customFormat="1" ht="58" x14ac:dyDescent="0.25">
      <c r="A98" s="75" t="str">
        <f>VLOOKUP(B98,[1]Apoio!$A:$C,3,FALSE)</f>
        <v>Monitoramento Prudencial</v>
      </c>
      <c r="B98" s="82" t="s">
        <v>1011</v>
      </c>
      <c r="C98" s="86">
        <v>45505</v>
      </c>
      <c r="D98" s="84" t="s">
        <v>84</v>
      </c>
      <c r="E98" s="78" t="s">
        <v>84</v>
      </c>
      <c r="F98" s="89"/>
      <c r="G98" s="89"/>
      <c r="H98" s="89" t="s">
        <v>84</v>
      </c>
      <c r="I98" s="89"/>
      <c r="J98" s="89"/>
      <c r="K98" s="89"/>
      <c r="L98" s="89"/>
      <c r="M98" s="89"/>
      <c r="N98" s="90"/>
      <c r="O98" s="98" t="s">
        <v>796</v>
      </c>
      <c r="P98" s="99">
        <v>45519</v>
      </c>
      <c r="Q98" s="117">
        <v>1</v>
      </c>
      <c r="R98" s="77">
        <v>2</v>
      </c>
      <c r="S98" s="100">
        <v>3</v>
      </c>
      <c r="T98" s="100">
        <v>4</v>
      </c>
      <c r="U98" s="77">
        <v>5</v>
      </c>
      <c r="V98" s="77">
        <v>6</v>
      </c>
      <c r="W98" s="77">
        <v>7</v>
      </c>
      <c r="X98" s="77">
        <v>8</v>
      </c>
      <c r="Y98" s="77">
        <v>9</v>
      </c>
      <c r="Z98" s="100">
        <v>10</v>
      </c>
      <c r="AA98" s="100">
        <v>11</v>
      </c>
      <c r="AB98" s="77">
        <v>12</v>
      </c>
      <c r="AC98" s="77">
        <v>13</v>
      </c>
      <c r="AD98" s="77">
        <v>14</v>
      </c>
      <c r="AE98" s="79">
        <v>15</v>
      </c>
      <c r="AF98" s="77">
        <v>16</v>
      </c>
      <c r="AG98" s="100">
        <v>17</v>
      </c>
      <c r="AH98" s="100">
        <v>18</v>
      </c>
      <c r="AI98" s="77">
        <v>19</v>
      </c>
      <c r="AJ98" s="77">
        <v>20</v>
      </c>
      <c r="AK98" s="77">
        <v>21</v>
      </c>
      <c r="AL98" s="77">
        <v>22</v>
      </c>
      <c r="AM98" s="77">
        <v>23</v>
      </c>
      <c r="AN98" s="100">
        <v>24</v>
      </c>
      <c r="AO98" s="100">
        <v>25</v>
      </c>
      <c r="AP98" s="77">
        <v>26</v>
      </c>
      <c r="AQ98" s="77">
        <v>27</v>
      </c>
      <c r="AR98" s="77">
        <v>28</v>
      </c>
      <c r="AS98" s="77">
        <v>29</v>
      </c>
      <c r="AT98" s="77">
        <v>30</v>
      </c>
      <c r="AU98" s="100">
        <v>31</v>
      </c>
      <c r="AV98" s="78"/>
    </row>
    <row r="99" spans="1:49" s="6" customFormat="1" ht="58" x14ac:dyDescent="0.25">
      <c r="A99" s="75" t="str">
        <f>VLOOKUP(B99,[1]Apoio!$A:$C,3,FALSE)</f>
        <v>Monitoramento Prudencial</v>
      </c>
      <c r="B99" s="82" t="s">
        <v>1015</v>
      </c>
      <c r="C99" s="86">
        <v>45505</v>
      </c>
      <c r="D99" s="84" t="s">
        <v>84</v>
      </c>
      <c r="E99" s="78" t="s">
        <v>84</v>
      </c>
      <c r="F99" s="92"/>
      <c r="G99" s="89"/>
      <c r="H99" s="89" t="s">
        <v>84</v>
      </c>
      <c r="I99" s="89"/>
      <c r="J99" s="89"/>
      <c r="K99" s="89"/>
      <c r="L99" s="89"/>
      <c r="M99" s="89"/>
      <c r="N99" s="90"/>
      <c r="O99" s="98" t="s">
        <v>796</v>
      </c>
      <c r="P99" s="99">
        <v>45519</v>
      </c>
      <c r="Q99" s="117">
        <v>1</v>
      </c>
      <c r="R99" s="77">
        <v>2</v>
      </c>
      <c r="S99" s="100">
        <v>3</v>
      </c>
      <c r="T99" s="100">
        <v>4</v>
      </c>
      <c r="U99" s="77">
        <v>5</v>
      </c>
      <c r="V99" s="77">
        <v>6</v>
      </c>
      <c r="W99" s="77">
        <v>7</v>
      </c>
      <c r="X99" s="77">
        <v>8</v>
      </c>
      <c r="Y99" s="77">
        <v>9</v>
      </c>
      <c r="Z99" s="100">
        <v>10</v>
      </c>
      <c r="AA99" s="100">
        <v>11</v>
      </c>
      <c r="AB99" s="77">
        <v>12</v>
      </c>
      <c r="AC99" s="77">
        <v>13</v>
      </c>
      <c r="AD99" s="77">
        <v>14</v>
      </c>
      <c r="AE99" s="79">
        <v>15</v>
      </c>
      <c r="AF99" s="77">
        <v>16</v>
      </c>
      <c r="AG99" s="100">
        <v>17</v>
      </c>
      <c r="AH99" s="100">
        <v>18</v>
      </c>
      <c r="AI99" s="77">
        <v>19</v>
      </c>
      <c r="AJ99" s="77">
        <v>20</v>
      </c>
      <c r="AK99" s="77">
        <v>21</v>
      </c>
      <c r="AL99" s="77">
        <v>22</v>
      </c>
      <c r="AM99" s="77">
        <v>23</v>
      </c>
      <c r="AN99" s="100">
        <v>24</v>
      </c>
      <c r="AO99" s="100">
        <v>25</v>
      </c>
      <c r="AP99" s="77">
        <v>26</v>
      </c>
      <c r="AQ99" s="77">
        <v>27</v>
      </c>
      <c r="AR99" s="77">
        <v>28</v>
      </c>
      <c r="AS99" s="77">
        <v>29</v>
      </c>
      <c r="AT99" s="77">
        <v>30</v>
      </c>
      <c r="AU99" s="100">
        <v>31</v>
      </c>
      <c r="AV99" s="78"/>
    </row>
    <row r="100" spans="1:49" s="6" customFormat="1" ht="49.5" customHeight="1" x14ac:dyDescent="0.25">
      <c r="A100" s="75" t="str">
        <f>VLOOKUP(B100,[1]Apoio!$A:$C,3,FALSE)</f>
        <v>MVE - Apuração</v>
      </c>
      <c r="B100" s="82" t="s">
        <v>1047</v>
      </c>
      <c r="C100" s="86">
        <v>45505</v>
      </c>
      <c r="D100" s="84" t="s">
        <v>84</v>
      </c>
      <c r="E100" s="78" t="s">
        <v>84</v>
      </c>
      <c r="F100" s="88"/>
      <c r="G100" s="89"/>
      <c r="H100" s="89" t="s">
        <v>84</v>
      </c>
      <c r="I100" s="89"/>
      <c r="J100" s="89"/>
      <c r="K100" s="89"/>
      <c r="L100" s="89"/>
      <c r="M100" s="89"/>
      <c r="N100" s="90"/>
      <c r="O100" s="98" t="s">
        <v>796</v>
      </c>
      <c r="P100" s="99">
        <v>45519</v>
      </c>
      <c r="Q100" s="117">
        <v>1</v>
      </c>
      <c r="R100" s="77">
        <v>2</v>
      </c>
      <c r="S100" s="100">
        <v>3</v>
      </c>
      <c r="T100" s="100">
        <v>4</v>
      </c>
      <c r="U100" s="77">
        <v>5</v>
      </c>
      <c r="V100" s="77">
        <v>6</v>
      </c>
      <c r="W100" s="77">
        <v>7</v>
      </c>
      <c r="X100" s="77">
        <v>8</v>
      </c>
      <c r="Y100" s="77">
        <v>9</v>
      </c>
      <c r="Z100" s="100">
        <v>10</v>
      </c>
      <c r="AA100" s="100">
        <v>11</v>
      </c>
      <c r="AB100" s="77">
        <v>12</v>
      </c>
      <c r="AC100" s="77">
        <v>13</v>
      </c>
      <c r="AD100" s="77">
        <v>14</v>
      </c>
      <c r="AE100" s="79">
        <v>15</v>
      </c>
      <c r="AF100" s="77">
        <v>16</v>
      </c>
      <c r="AG100" s="100">
        <v>17</v>
      </c>
      <c r="AH100" s="100">
        <v>18</v>
      </c>
      <c r="AI100" s="77">
        <v>19</v>
      </c>
      <c r="AJ100" s="77">
        <v>20</v>
      </c>
      <c r="AK100" s="77">
        <v>21</v>
      </c>
      <c r="AL100" s="77">
        <v>22</v>
      </c>
      <c r="AM100" s="77">
        <v>23</v>
      </c>
      <c r="AN100" s="100">
        <v>24</v>
      </c>
      <c r="AO100" s="100">
        <v>25</v>
      </c>
      <c r="AP100" s="77">
        <v>26</v>
      </c>
      <c r="AQ100" s="77">
        <v>27</v>
      </c>
      <c r="AR100" s="77">
        <v>28</v>
      </c>
      <c r="AS100" s="77">
        <v>29</v>
      </c>
      <c r="AT100" s="77">
        <v>30</v>
      </c>
      <c r="AU100" s="100">
        <v>31</v>
      </c>
      <c r="AV100" s="78"/>
    </row>
    <row r="101" spans="1:49" s="6" customFormat="1" ht="58" x14ac:dyDescent="0.25">
      <c r="A101" s="75" t="str">
        <f>VLOOKUP(B101,[1]Apoio!$A:$C,3,FALSE)</f>
        <v>Monitoramento Prudencial</v>
      </c>
      <c r="B101" s="82" t="s">
        <v>1013</v>
      </c>
      <c r="C101" s="86">
        <v>45505</v>
      </c>
      <c r="D101" s="84" t="s">
        <v>930</v>
      </c>
      <c r="E101" s="78" t="s">
        <v>84</v>
      </c>
      <c r="F101" s="89"/>
      <c r="G101" s="89"/>
      <c r="H101" s="89" t="s">
        <v>84</v>
      </c>
      <c r="I101" s="89"/>
      <c r="J101" s="89"/>
      <c r="K101" s="89"/>
      <c r="L101" s="89"/>
      <c r="M101" s="89"/>
      <c r="N101" s="90"/>
      <c r="O101" s="98" t="s">
        <v>796</v>
      </c>
      <c r="P101" s="99">
        <v>45520</v>
      </c>
      <c r="Q101" s="117">
        <v>1</v>
      </c>
      <c r="R101" s="77">
        <v>2</v>
      </c>
      <c r="S101" s="100">
        <v>3</v>
      </c>
      <c r="T101" s="100">
        <v>4</v>
      </c>
      <c r="U101" s="77">
        <v>5</v>
      </c>
      <c r="V101" s="77">
        <v>6</v>
      </c>
      <c r="W101" s="77">
        <v>7</v>
      </c>
      <c r="X101" s="77">
        <v>8</v>
      </c>
      <c r="Y101" s="77">
        <v>9</v>
      </c>
      <c r="Z101" s="100">
        <v>10</v>
      </c>
      <c r="AA101" s="100">
        <v>11</v>
      </c>
      <c r="AB101" s="77">
        <v>12</v>
      </c>
      <c r="AC101" s="77">
        <v>13</v>
      </c>
      <c r="AD101" s="77">
        <v>14</v>
      </c>
      <c r="AE101" s="77">
        <v>15</v>
      </c>
      <c r="AF101" s="79">
        <v>16</v>
      </c>
      <c r="AG101" s="100">
        <v>17</v>
      </c>
      <c r="AH101" s="100">
        <v>18</v>
      </c>
      <c r="AI101" s="77">
        <v>19</v>
      </c>
      <c r="AJ101" s="77">
        <v>20</v>
      </c>
      <c r="AK101" s="77">
        <v>21</v>
      </c>
      <c r="AL101" s="77">
        <v>22</v>
      </c>
      <c r="AM101" s="77">
        <v>23</v>
      </c>
      <c r="AN101" s="100">
        <v>24</v>
      </c>
      <c r="AO101" s="100">
        <v>25</v>
      </c>
      <c r="AP101" s="77">
        <v>26</v>
      </c>
      <c r="AQ101" s="77">
        <v>27</v>
      </c>
      <c r="AR101" s="77">
        <v>28</v>
      </c>
      <c r="AS101" s="77">
        <v>29</v>
      </c>
      <c r="AT101" s="77">
        <v>30</v>
      </c>
      <c r="AU101" s="100">
        <v>31</v>
      </c>
      <c r="AV101" s="78"/>
    </row>
    <row r="102" spans="1:49" s="6" customFormat="1" ht="36" customHeight="1" x14ac:dyDescent="0.25">
      <c r="A102" s="75" t="str">
        <f>VLOOKUP(B102,[1]Apoio!$A:$C,3,FALSE)</f>
        <v>Contrato</v>
      </c>
      <c r="B102" s="82" t="s">
        <v>179</v>
      </c>
      <c r="C102" s="86">
        <v>45474</v>
      </c>
      <c r="D102" s="84" t="s">
        <v>15</v>
      </c>
      <c r="E102" s="78" t="s">
        <v>73</v>
      </c>
      <c r="F102" s="91" t="s">
        <v>732</v>
      </c>
      <c r="G102" s="89" t="s">
        <v>733</v>
      </c>
      <c r="H102" s="89"/>
      <c r="I102" s="89"/>
      <c r="J102" s="89"/>
      <c r="K102" s="89"/>
      <c r="L102" s="89"/>
      <c r="M102" s="89"/>
      <c r="N102" s="90"/>
      <c r="O102" s="98" t="s">
        <v>796</v>
      </c>
      <c r="P102" s="99">
        <v>45520</v>
      </c>
      <c r="Q102" s="117">
        <v>1</v>
      </c>
      <c r="R102" s="77">
        <v>2</v>
      </c>
      <c r="S102" s="100">
        <v>3</v>
      </c>
      <c r="T102" s="100">
        <v>4</v>
      </c>
      <c r="U102" s="77">
        <v>5</v>
      </c>
      <c r="V102" s="77">
        <v>6</v>
      </c>
      <c r="W102" s="77">
        <v>7</v>
      </c>
      <c r="X102" s="77">
        <v>8</v>
      </c>
      <c r="Y102" s="77">
        <v>9</v>
      </c>
      <c r="Z102" s="100">
        <v>10</v>
      </c>
      <c r="AA102" s="100">
        <v>11</v>
      </c>
      <c r="AB102" s="77">
        <v>12</v>
      </c>
      <c r="AC102" s="77">
        <v>13</v>
      </c>
      <c r="AD102" s="77">
        <v>14</v>
      </c>
      <c r="AE102" s="77">
        <v>15</v>
      </c>
      <c r="AF102" s="79">
        <v>16</v>
      </c>
      <c r="AG102" s="100">
        <v>17</v>
      </c>
      <c r="AH102" s="100">
        <v>18</v>
      </c>
      <c r="AI102" s="77">
        <v>19</v>
      </c>
      <c r="AJ102" s="77">
        <v>20</v>
      </c>
      <c r="AK102" s="77">
        <v>21</v>
      </c>
      <c r="AL102" s="77">
        <v>22</v>
      </c>
      <c r="AM102" s="77">
        <v>23</v>
      </c>
      <c r="AN102" s="100">
        <v>24</v>
      </c>
      <c r="AO102" s="100">
        <v>25</v>
      </c>
      <c r="AP102" s="77">
        <v>26</v>
      </c>
      <c r="AQ102" s="77">
        <v>27</v>
      </c>
      <c r="AR102" s="77">
        <v>28</v>
      </c>
      <c r="AS102" s="77">
        <v>29</v>
      </c>
      <c r="AT102" s="77">
        <v>30</v>
      </c>
      <c r="AU102" s="100">
        <v>31</v>
      </c>
      <c r="AV102" s="78"/>
      <c r="AW102" s="8"/>
    </row>
    <row r="103" spans="1:49" s="6" customFormat="1" ht="36" customHeight="1" x14ac:dyDescent="0.3">
      <c r="A103" s="75" t="str">
        <f>VLOOKUP(B103,[1]Apoio!$A:$C,3,FALSE)</f>
        <v>Garantias Financeiras - Aporte</v>
      </c>
      <c r="B103" s="82" t="s">
        <v>1054</v>
      </c>
      <c r="C103" s="86">
        <v>45474</v>
      </c>
      <c r="D103" s="84" t="s">
        <v>14</v>
      </c>
      <c r="E103" s="78" t="s">
        <v>110</v>
      </c>
      <c r="F103" s="88" t="s">
        <v>734</v>
      </c>
      <c r="G103" s="89" t="s">
        <v>735</v>
      </c>
      <c r="H103" s="149"/>
      <c r="I103" s="89"/>
      <c r="J103" s="89"/>
      <c r="K103" s="89"/>
      <c r="L103" s="89"/>
      <c r="M103" s="89"/>
      <c r="N103" s="90"/>
      <c r="O103" s="98" t="s">
        <v>796</v>
      </c>
      <c r="P103" s="99">
        <v>45520</v>
      </c>
      <c r="Q103" s="117">
        <v>1</v>
      </c>
      <c r="R103" s="77">
        <v>2</v>
      </c>
      <c r="S103" s="100">
        <v>3</v>
      </c>
      <c r="T103" s="100">
        <v>4</v>
      </c>
      <c r="U103" s="77">
        <v>5</v>
      </c>
      <c r="V103" s="77">
        <v>6</v>
      </c>
      <c r="W103" s="77">
        <v>7</v>
      </c>
      <c r="X103" s="77">
        <v>8</v>
      </c>
      <c r="Y103" s="77">
        <v>9</v>
      </c>
      <c r="Z103" s="100">
        <v>10</v>
      </c>
      <c r="AA103" s="100">
        <v>11</v>
      </c>
      <c r="AB103" s="77">
        <v>12</v>
      </c>
      <c r="AC103" s="77">
        <v>13</v>
      </c>
      <c r="AD103" s="77">
        <v>14</v>
      </c>
      <c r="AE103" s="77">
        <v>15</v>
      </c>
      <c r="AF103" s="79">
        <v>16</v>
      </c>
      <c r="AG103" s="100">
        <v>17</v>
      </c>
      <c r="AH103" s="100">
        <v>18</v>
      </c>
      <c r="AI103" s="77">
        <v>19</v>
      </c>
      <c r="AJ103" s="77">
        <v>20</v>
      </c>
      <c r="AK103" s="77">
        <v>21</v>
      </c>
      <c r="AL103" s="77">
        <v>22</v>
      </c>
      <c r="AM103" s="77">
        <v>23</v>
      </c>
      <c r="AN103" s="100">
        <v>24</v>
      </c>
      <c r="AO103" s="100">
        <v>25</v>
      </c>
      <c r="AP103" s="77">
        <v>26</v>
      </c>
      <c r="AQ103" s="77">
        <v>27</v>
      </c>
      <c r="AR103" s="77">
        <v>28</v>
      </c>
      <c r="AS103" s="77">
        <v>29</v>
      </c>
      <c r="AT103" s="77">
        <v>30</v>
      </c>
      <c r="AU103" s="100">
        <v>31</v>
      </c>
      <c r="AV103" s="80"/>
      <c r="AW103" s="8"/>
    </row>
    <row r="104" spans="1:49" s="6" customFormat="1" ht="21" x14ac:dyDescent="0.25">
      <c r="A104" s="75" t="str">
        <f>VLOOKUP(B104,[1]Apoio!$A:$C,3,FALSE)</f>
        <v>MCP - Memória de Cálculo</v>
      </c>
      <c r="B104" s="185" t="s">
        <v>1062</v>
      </c>
      <c r="C104" s="86">
        <v>45474</v>
      </c>
      <c r="D104" s="84" t="s">
        <v>15</v>
      </c>
      <c r="E104" s="78" t="s">
        <v>70</v>
      </c>
      <c r="F104" s="88" t="s">
        <v>736</v>
      </c>
      <c r="G104" s="89"/>
      <c r="H104" s="89"/>
      <c r="I104" s="89"/>
      <c r="J104" s="89"/>
      <c r="K104" s="89"/>
      <c r="L104" s="89"/>
      <c r="M104" s="89"/>
      <c r="N104" s="90"/>
      <c r="O104" s="98" t="s">
        <v>796</v>
      </c>
      <c r="P104" s="99">
        <v>45520</v>
      </c>
      <c r="Q104" s="178">
        <v>1</v>
      </c>
      <c r="R104" s="178">
        <v>2</v>
      </c>
      <c r="S104" s="176">
        <v>3</v>
      </c>
      <c r="T104" s="176">
        <v>4</v>
      </c>
      <c r="U104" s="178">
        <v>5</v>
      </c>
      <c r="V104" s="178">
        <v>6</v>
      </c>
      <c r="W104" s="178">
        <v>7</v>
      </c>
      <c r="X104" s="178">
        <v>8</v>
      </c>
      <c r="Y104" s="178">
        <v>9</v>
      </c>
      <c r="Z104" s="176">
        <v>10</v>
      </c>
      <c r="AA104" s="176">
        <v>11</v>
      </c>
      <c r="AB104" s="178">
        <v>12</v>
      </c>
      <c r="AC104" s="178">
        <v>13</v>
      </c>
      <c r="AD104" s="178">
        <v>14</v>
      </c>
      <c r="AE104" s="178">
        <v>15</v>
      </c>
      <c r="AF104" s="180">
        <v>16</v>
      </c>
      <c r="AG104" s="176">
        <v>17</v>
      </c>
      <c r="AH104" s="176">
        <v>18</v>
      </c>
      <c r="AI104" s="178">
        <v>19</v>
      </c>
      <c r="AJ104" s="178">
        <v>20</v>
      </c>
      <c r="AK104" s="178">
        <v>21</v>
      </c>
      <c r="AL104" s="178">
        <v>22</v>
      </c>
      <c r="AM104" s="178">
        <v>23</v>
      </c>
      <c r="AN104" s="176">
        <v>24</v>
      </c>
      <c r="AO104" s="176">
        <v>25</v>
      </c>
      <c r="AP104" s="178">
        <v>26</v>
      </c>
      <c r="AQ104" s="178">
        <v>27</v>
      </c>
      <c r="AR104" s="178">
        <v>28</v>
      </c>
      <c r="AS104" s="178">
        <v>29</v>
      </c>
      <c r="AT104" s="178">
        <v>30</v>
      </c>
      <c r="AU104" s="176">
        <v>31</v>
      </c>
      <c r="AV104" s="174"/>
      <c r="AW104" s="8"/>
    </row>
    <row r="105" spans="1:49" s="6" customFormat="1" ht="21" x14ac:dyDescent="0.25">
      <c r="A105" s="75"/>
      <c r="B105" s="186"/>
      <c r="C105" s="86">
        <v>45474</v>
      </c>
      <c r="D105" s="84" t="s">
        <v>15</v>
      </c>
      <c r="E105" s="78" t="s">
        <v>71</v>
      </c>
      <c r="F105" s="88" t="s">
        <v>737</v>
      </c>
      <c r="G105" s="89" t="s">
        <v>738</v>
      </c>
      <c r="H105" s="89"/>
      <c r="I105" s="89"/>
      <c r="J105" s="89"/>
      <c r="K105" s="89"/>
      <c r="L105" s="89"/>
      <c r="M105" s="89"/>
      <c r="N105" s="90"/>
      <c r="O105" s="98" t="s">
        <v>796</v>
      </c>
      <c r="P105" s="99">
        <v>45520</v>
      </c>
      <c r="Q105" s="179"/>
      <c r="R105" s="179"/>
      <c r="S105" s="177"/>
      <c r="T105" s="177"/>
      <c r="U105" s="179"/>
      <c r="V105" s="179"/>
      <c r="W105" s="179"/>
      <c r="X105" s="179"/>
      <c r="Y105" s="179"/>
      <c r="Z105" s="177"/>
      <c r="AA105" s="177"/>
      <c r="AB105" s="179"/>
      <c r="AC105" s="179"/>
      <c r="AD105" s="179"/>
      <c r="AE105" s="179"/>
      <c r="AF105" s="181"/>
      <c r="AG105" s="177"/>
      <c r="AH105" s="177"/>
      <c r="AI105" s="179"/>
      <c r="AJ105" s="179"/>
      <c r="AK105" s="179"/>
      <c r="AL105" s="179"/>
      <c r="AM105" s="179"/>
      <c r="AN105" s="177"/>
      <c r="AO105" s="177"/>
      <c r="AP105" s="179"/>
      <c r="AQ105" s="179"/>
      <c r="AR105" s="179"/>
      <c r="AS105" s="179"/>
      <c r="AT105" s="179"/>
      <c r="AU105" s="177"/>
      <c r="AV105" s="175"/>
      <c r="AW105" s="8"/>
    </row>
    <row r="106" spans="1:49" s="6" customFormat="1" ht="21" x14ac:dyDescent="0.25">
      <c r="A106" s="75"/>
      <c r="B106" s="186"/>
      <c r="C106" s="86">
        <v>45474</v>
      </c>
      <c r="D106" s="84" t="s">
        <v>15</v>
      </c>
      <c r="E106" s="78" t="s">
        <v>72</v>
      </c>
      <c r="F106" s="88" t="s">
        <v>739</v>
      </c>
      <c r="G106" s="89" t="s">
        <v>740</v>
      </c>
      <c r="H106" s="89" t="s">
        <v>741</v>
      </c>
      <c r="I106" s="89" t="s">
        <v>742</v>
      </c>
      <c r="J106" s="89" t="s">
        <v>743</v>
      </c>
      <c r="K106" s="89" t="s">
        <v>744</v>
      </c>
      <c r="L106" s="89" t="s">
        <v>745</v>
      </c>
      <c r="M106" s="89" t="s">
        <v>746</v>
      </c>
      <c r="N106" s="90" t="s">
        <v>896</v>
      </c>
      <c r="O106" s="98" t="s">
        <v>796</v>
      </c>
      <c r="P106" s="99">
        <v>45520</v>
      </c>
      <c r="Q106" s="179"/>
      <c r="R106" s="179"/>
      <c r="S106" s="177"/>
      <c r="T106" s="177"/>
      <c r="U106" s="179"/>
      <c r="V106" s="179"/>
      <c r="W106" s="179"/>
      <c r="X106" s="179"/>
      <c r="Y106" s="179"/>
      <c r="Z106" s="177"/>
      <c r="AA106" s="177"/>
      <c r="AB106" s="179"/>
      <c r="AC106" s="179"/>
      <c r="AD106" s="179"/>
      <c r="AE106" s="179"/>
      <c r="AF106" s="181"/>
      <c r="AG106" s="177"/>
      <c r="AH106" s="177"/>
      <c r="AI106" s="179"/>
      <c r="AJ106" s="179"/>
      <c r="AK106" s="179"/>
      <c r="AL106" s="179"/>
      <c r="AM106" s="179"/>
      <c r="AN106" s="177"/>
      <c r="AO106" s="177"/>
      <c r="AP106" s="179"/>
      <c r="AQ106" s="179"/>
      <c r="AR106" s="179"/>
      <c r="AS106" s="179"/>
      <c r="AT106" s="179"/>
      <c r="AU106" s="177"/>
      <c r="AV106" s="175"/>
      <c r="AW106" s="8"/>
    </row>
    <row r="107" spans="1:49" s="6" customFormat="1" ht="21" x14ac:dyDescent="0.25">
      <c r="A107" s="75"/>
      <c r="B107" s="186"/>
      <c r="C107" s="86">
        <v>45474</v>
      </c>
      <c r="D107" s="84" t="s">
        <v>15</v>
      </c>
      <c r="E107" s="78" t="s">
        <v>73</v>
      </c>
      <c r="F107" s="88" t="s">
        <v>747</v>
      </c>
      <c r="G107" s="89" t="s">
        <v>748</v>
      </c>
      <c r="H107" s="89" t="s">
        <v>749</v>
      </c>
      <c r="I107" s="89"/>
      <c r="J107" s="89"/>
      <c r="K107" s="89"/>
      <c r="L107" s="89"/>
      <c r="M107" s="89"/>
      <c r="N107" s="90"/>
      <c r="O107" s="98" t="s">
        <v>796</v>
      </c>
      <c r="P107" s="99">
        <v>45520</v>
      </c>
      <c r="Q107" s="179"/>
      <c r="R107" s="179"/>
      <c r="S107" s="177"/>
      <c r="T107" s="177"/>
      <c r="U107" s="179"/>
      <c r="V107" s="179"/>
      <c r="W107" s="179"/>
      <c r="X107" s="179"/>
      <c r="Y107" s="179"/>
      <c r="Z107" s="177"/>
      <c r="AA107" s="177"/>
      <c r="AB107" s="179"/>
      <c r="AC107" s="179"/>
      <c r="AD107" s="179"/>
      <c r="AE107" s="179"/>
      <c r="AF107" s="181"/>
      <c r="AG107" s="177"/>
      <c r="AH107" s="177"/>
      <c r="AI107" s="179"/>
      <c r="AJ107" s="179"/>
      <c r="AK107" s="179"/>
      <c r="AL107" s="179"/>
      <c r="AM107" s="179"/>
      <c r="AN107" s="177"/>
      <c r="AO107" s="177"/>
      <c r="AP107" s="179"/>
      <c r="AQ107" s="179"/>
      <c r="AR107" s="179"/>
      <c r="AS107" s="179"/>
      <c r="AT107" s="179"/>
      <c r="AU107" s="177"/>
      <c r="AV107" s="175"/>
      <c r="AW107" s="8"/>
    </row>
    <row r="108" spans="1:49" s="6" customFormat="1" ht="21" x14ac:dyDescent="0.25">
      <c r="A108" s="75"/>
      <c r="B108" s="186"/>
      <c r="C108" s="86">
        <v>45474</v>
      </c>
      <c r="D108" s="84" t="s">
        <v>15</v>
      </c>
      <c r="E108" s="78" t="s">
        <v>75</v>
      </c>
      <c r="F108" s="88" t="s">
        <v>753</v>
      </c>
      <c r="G108" s="89" t="s">
        <v>754</v>
      </c>
      <c r="H108" s="89" t="s">
        <v>755</v>
      </c>
      <c r="I108" s="89" t="s">
        <v>756</v>
      </c>
      <c r="J108" s="89"/>
      <c r="K108" s="89"/>
      <c r="L108" s="89"/>
      <c r="M108" s="89"/>
      <c r="N108" s="90"/>
      <c r="O108" s="98" t="s">
        <v>796</v>
      </c>
      <c r="P108" s="99">
        <v>45520</v>
      </c>
      <c r="Q108" s="179"/>
      <c r="R108" s="179"/>
      <c r="S108" s="177"/>
      <c r="T108" s="177"/>
      <c r="U108" s="179"/>
      <c r="V108" s="179"/>
      <c r="W108" s="179"/>
      <c r="X108" s="179"/>
      <c r="Y108" s="179"/>
      <c r="Z108" s="177"/>
      <c r="AA108" s="177"/>
      <c r="AB108" s="179"/>
      <c r="AC108" s="179"/>
      <c r="AD108" s="179"/>
      <c r="AE108" s="179"/>
      <c r="AF108" s="181"/>
      <c r="AG108" s="177"/>
      <c r="AH108" s="177"/>
      <c r="AI108" s="179"/>
      <c r="AJ108" s="179"/>
      <c r="AK108" s="179"/>
      <c r="AL108" s="179"/>
      <c r="AM108" s="179"/>
      <c r="AN108" s="177"/>
      <c r="AO108" s="177"/>
      <c r="AP108" s="179"/>
      <c r="AQ108" s="179"/>
      <c r="AR108" s="179"/>
      <c r="AS108" s="179"/>
      <c r="AT108" s="179"/>
      <c r="AU108" s="177"/>
      <c r="AV108" s="175"/>
      <c r="AW108" s="8"/>
    </row>
    <row r="109" spans="1:49" s="6" customFormat="1" ht="21" x14ac:dyDescent="0.25">
      <c r="A109" s="75"/>
      <c r="B109" s="186"/>
      <c r="C109" s="86">
        <v>45474</v>
      </c>
      <c r="D109" s="84" t="s">
        <v>15</v>
      </c>
      <c r="E109" s="78" t="s">
        <v>76</v>
      </c>
      <c r="F109" s="88" t="s">
        <v>757</v>
      </c>
      <c r="G109" s="89" t="s">
        <v>758</v>
      </c>
      <c r="H109" s="89" t="s">
        <v>759</v>
      </c>
      <c r="I109" s="89"/>
      <c r="J109" s="89"/>
      <c r="K109" s="89"/>
      <c r="L109" s="89"/>
      <c r="M109" s="89"/>
      <c r="N109" s="90"/>
      <c r="O109" s="98" t="s">
        <v>796</v>
      </c>
      <c r="P109" s="99">
        <v>45520</v>
      </c>
      <c r="Q109" s="179"/>
      <c r="R109" s="179"/>
      <c r="S109" s="177"/>
      <c r="T109" s="177"/>
      <c r="U109" s="179"/>
      <c r="V109" s="179"/>
      <c r="W109" s="179"/>
      <c r="X109" s="179"/>
      <c r="Y109" s="179"/>
      <c r="Z109" s="177"/>
      <c r="AA109" s="177"/>
      <c r="AB109" s="179"/>
      <c r="AC109" s="179"/>
      <c r="AD109" s="179"/>
      <c r="AE109" s="179"/>
      <c r="AF109" s="181"/>
      <c r="AG109" s="177"/>
      <c r="AH109" s="177"/>
      <c r="AI109" s="179"/>
      <c r="AJ109" s="179"/>
      <c r="AK109" s="179"/>
      <c r="AL109" s="179"/>
      <c r="AM109" s="179"/>
      <c r="AN109" s="177"/>
      <c r="AO109" s="177"/>
      <c r="AP109" s="179"/>
      <c r="AQ109" s="179"/>
      <c r="AR109" s="179"/>
      <c r="AS109" s="179"/>
      <c r="AT109" s="179"/>
      <c r="AU109" s="177"/>
      <c r="AV109" s="175"/>
      <c r="AW109" s="8"/>
    </row>
    <row r="110" spans="1:49" s="6" customFormat="1" ht="21" x14ac:dyDescent="0.25">
      <c r="A110" s="75"/>
      <c r="B110" s="186"/>
      <c r="C110" s="86">
        <v>45474</v>
      </c>
      <c r="D110" s="84" t="s">
        <v>15</v>
      </c>
      <c r="E110" s="78" t="s">
        <v>77</v>
      </c>
      <c r="F110" s="88" t="s">
        <v>760</v>
      </c>
      <c r="G110" s="89" t="s">
        <v>761</v>
      </c>
      <c r="H110" s="89" t="s">
        <v>762</v>
      </c>
      <c r="I110" s="89" t="s">
        <v>763</v>
      </c>
      <c r="J110" s="89"/>
      <c r="K110" s="89"/>
      <c r="L110" s="89"/>
      <c r="M110" s="89"/>
      <c r="N110" s="90"/>
      <c r="O110" s="98" t="s">
        <v>796</v>
      </c>
      <c r="P110" s="99">
        <v>45520</v>
      </c>
      <c r="Q110" s="179"/>
      <c r="R110" s="179"/>
      <c r="S110" s="177"/>
      <c r="T110" s="177"/>
      <c r="U110" s="179"/>
      <c r="V110" s="179"/>
      <c r="W110" s="179"/>
      <c r="X110" s="179"/>
      <c r="Y110" s="179"/>
      <c r="Z110" s="177"/>
      <c r="AA110" s="177"/>
      <c r="AB110" s="179"/>
      <c r="AC110" s="179"/>
      <c r="AD110" s="179"/>
      <c r="AE110" s="179"/>
      <c r="AF110" s="181"/>
      <c r="AG110" s="177"/>
      <c r="AH110" s="177"/>
      <c r="AI110" s="179"/>
      <c r="AJ110" s="179"/>
      <c r="AK110" s="179"/>
      <c r="AL110" s="179"/>
      <c r="AM110" s="179"/>
      <c r="AN110" s="177"/>
      <c r="AO110" s="177"/>
      <c r="AP110" s="179"/>
      <c r="AQ110" s="179"/>
      <c r="AR110" s="179"/>
      <c r="AS110" s="179"/>
      <c r="AT110" s="179"/>
      <c r="AU110" s="177"/>
      <c r="AV110" s="175"/>
      <c r="AW110" s="8"/>
    </row>
    <row r="111" spans="1:49" s="6" customFormat="1" ht="21" x14ac:dyDescent="0.25">
      <c r="A111" s="75"/>
      <c r="B111" s="186"/>
      <c r="C111" s="86">
        <v>45474</v>
      </c>
      <c r="D111" s="84" t="s">
        <v>15</v>
      </c>
      <c r="E111" s="78" t="s">
        <v>1028</v>
      </c>
      <c r="F111" s="88" t="s">
        <v>1029</v>
      </c>
      <c r="G111" s="89" t="s">
        <v>1030</v>
      </c>
      <c r="H111" s="89"/>
      <c r="I111" s="89"/>
      <c r="J111" s="89"/>
      <c r="K111" s="89"/>
      <c r="L111" s="89"/>
      <c r="M111" s="89"/>
      <c r="N111" s="90"/>
      <c r="O111" s="98" t="s">
        <v>796</v>
      </c>
      <c r="P111" s="99">
        <v>45520</v>
      </c>
      <c r="Q111" s="179"/>
      <c r="R111" s="179"/>
      <c r="S111" s="177"/>
      <c r="T111" s="177"/>
      <c r="U111" s="179"/>
      <c r="V111" s="179"/>
      <c r="W111" s="179"/>
      <c r="X111" s="179"/>
      <c r="Y111" s="179"/>
      <c r="Z111" s="177"/>
      <c r="AA111" s="177"/>
      <c r="AB111" s="179"/>
      <c r="AC111" s="179"/>
      <c r="AD111" s="179"/>
      <c r="AE111" s="179"/>
      <c r="AF111" s="181"/>
      <c r="AG111" s="177"/>
      <c r="AH111" s="177"/>
      <c r="AI111" s="179"/>
      <c r="AJ111" s="179"/>
      <c r="AK111" s="179"/>
      <c r="AL111" s="179"/>
      <c r="AM111" s="179"/>
      <c r="AN111" s="177"/>
      <c r="AO111" s="177"/>
      <c r="AP111" s="179"/>
      <c r="AQ111" s="179"/>
      <c r="AR111" s="179"/>
      <c r="AS111" s="179"/>
      <c r="AT111" s="179"/>
      <c r="AU111" s="177"/>
      <c r="AV111" s="175"/>
      <c r="AW111" s="8"/>
    </row>
    <row r="112" spans="1:49" s="6" customFormat="1" ht="21" x14ac:dyDescent="0.25">
      <c r="A112" s="75"/>
      <c r="B112" s="186"/>
      <c r="C112" s="86">
        <v>45474</v>
      </c>
      <c r="D112" s="84" t="s">
        <v>15</v>
      </c>
      <c r="E112" s="78" t="s">
        <v>586</v>
      </c>
      <c r="F112" s="88" t="s">
        <v>588</v>
      </c>
      <c r="G112" s="89" t="s">
        <v>589</v>
      </c>
      <c r="H112" s="89" t="s">
        <v>590</v>
      </c>
      <c r="I112" s="89"/>
      <c r="J112" s="89"/>
      <c r="K112" s="89"/>
      <c r="L112" s="89"/>
      <c r="M112" s="89"/>
      <c r="N112" s="90"/>
      <c r="O112" s="98" t="s">
        <v>796</v>
      </c>
      <c r="P112" s="99">
        <v>45520</v>
      </c>
      <c r="Q112" s="179"/>
      <c r="R112" s="179"/>
      <c r="S112" s="177"/>
      <c r="T112" s="177"/>
      <c r="U112" s="179"/>
      <c r="V112" s="179"/>
      <c r="W112" s="179"/>
      <c r="X112" s="179"/>
      <c r="Y112" s="179"/>
      <c r="Z112" s="177"/>
      <c r="AA112" s="177"/>
      <c r="AB112" s="179"/>
      <c r="AC112" s="179"/>
      <c r="AD112" s="179"/>
      <c r="AE112" s="179"/>
      <c r="AF112" s="181"/>
      <c r="AG112" s="177"/>
      <c r="AH112" s="177"/>
      <c r="AI112" s="179"/>
      <c r="AJ112" s="179"/>
      <c r="AK112" s="179"/>
      <c r="AL112" s="179"/>
      <c r="AM112" s="179"/>
      <c r="AN112" s="177"/>
      <c r="AO112" s="177"/>
      <c r="AP112" s="179"/>
      <c r="AQ112" s="179"/>
      <c r="AR112" s="179"/>
      <c r="AS112" s="179"/>
      <c r="AT112" s="179"/>
      <c r="AU112" s="177"/>
      <c r="AV112" s="175"/>
      <c r="AW112" s="8"/>
    </row>
    <row r="113" spans="1:49" s="6" customFormat="1" ht="21" x14ac:dyDescent="0.25">
      <c r="A113" s="75"/>
      <c r="B113" s="186"/>
      <c r="C113" s="86">
        <v>45474</v>
      </c>
      <c r="D113" s="84" t="s">
        <v>15</v>
      </c>
      <c r="E113" s="78" t="s">
        <v>78</v>
      </c>
      <c r="F113" s="88" t="s">
        <v>764</v>
      </c>
      <c r="G113" s="89" t="s">
        <v>765</v>
      </c>
      <c r="H113" s="89"/>
      <c r="I113" s="89"/>
      <c r="J113" s="89"/>
      <c r="K113" s="89"/>
      <c r="L113" s="89"/>
      <c r="M113" s="89"/>
      <c r="N113" s="90"/>
      <c r="O113" s="98" t="s">
        <v>796</v>
      </c>
      <c r="P113" s="99">
        <v>45520</v>
      </c>
      <c r="Q113" s="179"/>
      <c r="R113" s="179"/>
      <c r="S113" s="177"/>
      <c r="T113" s="177"/>
      <c r="U113" s="179"/>
      <c r="V113" s="179"/>
      <c r="W113" s="179"/>
      <c r="X113" s="179"/>
      <c r="Y113" s="179"/>
      <c r="Z113" s="177"/>
      <c r="AA113" s="177"/>
      <c r="AB113" s="179"/>
      <c r="AC113" s="179"/>
      <c r="AD113" s="179"/>
      <c r="AE113" s="179"/>
      <c r="AF113" s="181"/>
      <c r="AG113" s="177"/>
      <c r="AH113" s="177"/>
      <c r="AI113" s="179"/>
      <c r="AJ113" s="179"/>
      <c r="AK113" s="179"/>
      <c r="AL113" s="179"/>
      <c r="AM113" s="179"/>
      <c r="AN113" s="177"/>
      <c r="AO113" s="177"/>
      <c r="AP113" s="179"/>
      <c r="AQ113" s="179"/>
      <c r="AR113" s="179"/>
      <c r="AS113" s="179"/>
      <c r="AT113" s="179"/>
      <c r="AU113" s="177"/>
      <c r="AV113" s="175"/>
      <c r="AW113" s="8"/>
    </row>
    <row r="114" spans="1:49" s="6" customFormat="1" ht="21" x14ac:dyDescent="0.25">
      <c r="A114" s="75"/>
      <c r="B114" s="186"/>
      <c r="C114" s="86">
        <v>45474</v>
      </c>
      <c r="D114" s="84" t="s">
        <v>15</v>
      </c>
      <c r="E114" s="78" t="s">
        <v>349</v>
      </c>
      <c r="F114" s="88" t="s">
        <v>766</v>
      </c>
      <c r="G114" s="89"/>
      <c r="H114" s="89"/>
      <c r="I114" s="89"/>
      <c r="J114" s="89"/>
      <c r="K114" s="89"/>
      <c r="L114" s="89"/>
      <c r="M114" s="89"/>
      <c r="N114" s="90"/>
      <c r="O114" s="98" t="s">
        <v>796</v>
      </c>
      <c r="P114" s="99">
        <v>45520</v>
      </c>
      <c r="Q114" s="179"/>
      <c r="R114" s="179"/>
      <c r="S114" s="177"/>
      <c r="T114" s="177"/>
      <c r="U114" s="179"/>
      <c r="V114" s="179"/>
      <c r="W114" s="179"/>
      <c r="X114" s="179"/>
      <c r="Y114" s="179"/>
      <c r="Z114" s="177"/>
      <c r="AA114" s="177"/>
      <c r="AB114" s="179"/>
      <c r="AC114" s="179"/>
      <c r="AD114" s="179"/>
      <c r="AE114" s="179"/>
      <c r="AF114" s="181"/>
      <c r="AG114" s="177"/>
      <c r="AH114" s="177"/>
      <c r="AI114" s="179"/>
      <c r="AJ114" s="179"/>
      <c r="AK114" s="179"/>
      <c r="AL114" s="179"/>
      <c r="AM114" s="179"/>
      <c r="AN114" s="177"/>
      <c r="AO114" s="177"/>
      <c r="AP114" s="179"/>
      <c r="AQ114" s="179"/>
      <c r="AR114" s="179"/>
      <c r="AS114" s="179"/>
      <c r="AT114" s="179"/>
      <c r="AU114" s="177"/>
      <c r="AV114" s="175"/>
      <c r="AW114" s="8"/>
    </row>
    <row r="115" spans="1:49" s="6" customFormat="1" ht="21" x14ac:dyDescent="0.25">
      <c r="A115" s="75"/>
      <c r="B115" s="186"/>
      <c r="C115" s="86">
        <v>45474</v>
      </c>
      <c r="D115" s="84" t="s">
        <v>15</v>
      </c>
      <c r="E115" s="78" t="s">
        <v>79</v>
      </c>
      <c r="F115" s="88" t="s">
        <v>767</v>
      </c>
      <c r="G115" s="89" t="s">
        <v>768</v>
      </c>
      <c r="H115" s="89"/>
      <c r="I115" s="89"/>
      <c r="J115" s="89"/>
      <c r="K115" s="89"/>
      <c r="L115" s="89"/>
      <c r="M115" s="89"/>
      <c r="N115" s="90"/>
      <c r="O115" s="98" t="s">
        <v>796</v>
      </c>
      <c r="P115" s="99">
        <v>45520</v>
      </c>
      <c r="Q115" s="179"/>
      <c r="R115" s="179"/>
      <c r="S115" s="177"/>
      <c r="T115" s="177"/>
      <c r="U115" s="179"/>
      <c r="V115" s="179"/>
      <c r="W115" s="179"/>
      <c r="X115" s="179"/>
      <c r="Y115" s="179"/>
      <c r="Z115" s="177"/>
      <c r="AA115" s="177"/>
      <c r="AB115" s="179"/>
      <c r="AC115" s="179"/>
      <c r="AD115" s="179"/>
      <c r="AE115" s="179"/>
      <c r="AF115" s="181"/>
      <c r="AG115" s="177"/>
      <c r="AH115" s="177"/>
      <c r="AI115" s="179"/>
      <c r="AJ115" s="179"/>
      <c r="AK115" s="179"/>
      <c r="AL115" s="179"/>
      <c r="AM115" s="179"/>
      <c r="AN115" s="177"/>
      <c r="AO115" s="177"/>
      <c r="AP115" s="179"/>
      <c r="AQ115" s="179"/>
      <c r="AR115" s="179"/>
      <c r="AS115" s="179"/>
      <c r="AT115" s="179"/>
      <c r="AU115" s="177"/>
      <c r="AV115" s="175"/>
      <c r="AW115" s="8"/>
    </row>
    <row r="116" spans="1:49" s="6" customFormat="1" ht="21" x14ac:dyDescent="0.25">
      <c r="A116" s="75"/>
      <c r="B116" s="187"/>
      <c r="C116" s="86">
        <v>45474</v>
      </c>
      <c r="D116" s="84" t="s">
        <v>15</v>
      </c>
      <c r="E116" s="78" t="s">
        <v>80</v>
      </c>
      <c r="F116" s="88" t="s">
        <v>769</v>
      </c>
      <c r="G116" s="89" t="s">
        <v>770</v>
      </c>
      <c r="H116" s="89" t="s">
        <v>771</v>
      </c>
      <c r="I116" s="89"/>
      <c r="J116" s="89"/>
      <c r="K116" s="89"/>
      <c r="L116" s="89"/>
      <c r="M116" s="89"/>
      <c r="N116" s="90"/>
      <c r="O116" s="98" t="s">
        <v>796</v>
      </c>
      <c r="P116" s="99">
        <v>45520</v>
      </c>
      <c r="Q116" s="183"/>
      <c r="R116" s="183"/>
      <c r="S116" s="184"/>
      <c r="T116" s="184"/>
      <c r="U116" s="183"/>
      <c r="V116" s="183"/>
      <c r="W116" s="183"/>
      <c r="X116" s="183"/>
      <c r="Y116" s="183"/>
      <c r="Z116" s="184"/>
      <c r="AA116" s="184"/>
      <c r="AB116" s="183"/>
      <c r="AC116" s="183"/>
      <c r="AD116" s="183"/>
      <c r="AE116" s="183"/>
      <c r="AF116" s="182"/>
      <c r="AG116" s="184"/>
      <c r="AH116" s="184"/>
      <c r="AI116" s="183"/>
      <c r="AJ116" s="183"/>
      <c r="AK116" s="183"/>
      <c r="AL116" s="183"/>
      <c r="AM116" s="183"/>
      <c r="AN116" s="184"/>
      <c r="AO116" s="184"/>
      <c r="AP116" s="183"/>
      <c r="AQ116" s="183"/>
      <c r="AR116" s="183"/>
      <c r="AS116" s="183"/>
      <c r="AT116" s="183"/>
      <c r="AU116" s="184"/>
      <c r="AV116" s="198"/>
      <c r="AW116" s="8"/>
    </row>
    <row r="117" spans="1:49" s="6" customFormat="1" ht="36.75" customHeight="1" x14ac:dyDescent="0.25">
      <c r="A117" s="75" t="str">
        <f>VLOOKUP(B117,[1]Apoio!$A:$C,3,FALSE)</f>
        <v>MCSD EN - Pré-Liquidação</v>
      </c>
      <c r="B117" s="82" t="s">
        <v>488</v>
      </c>
      <c r="C117" s="86">
        <v>45474</v>
      </c>
      <c r="D117" s="84" t="s">
        <v>15</v>
      </c>
      <c r="E117" s="78" t="s">
        <v>493</v>
      </c>
      <c r="F117" s="88" t="s">
        <v>494</v>
      </c>
      <c r="G117" s="89"/>
      <c r="H117" s="89"/>
      <c r="I117" s="89"/>
      <c r="J117" s="89"/>
      <c r="K117" s="89"/>
      <c r="L117" s="89"/>
      <c r="M117" s="89"/>
      <c r="N117" s="90"/>
      <c r="O117" s="98" t="s">
        <v>796</v>
      </c>
      <c r="P117" s="99">
        <v>45520</v>
      </c>
      <c r="Q117" s="117">
        <v>1</v>
      </c>
      <c r="R117" s="77">
        <v>2</v>
      </c>
      <c r="S117" s="100">
        <v>3</v>
      </c>
      <c r="T117" s="100">
        <v>4</v>
      </c>
      <c r="U117" s="77">
        <v>5</v>
      </c>
      <c r="V117" s="77">
        <v>6</v>
      </c>
      <c r="W117" s="77">
        <v>7</v>
      </c>
      <c r="X117" s="77">
        <v>8</v>
      </c>
      <c r="Y117" s="77">
        <v>9</v>
      </c>
      <c r="Z117" s="100">
        <v>10</v>
      </c>
      <c r="AA117" s="100">
        <v>11</v>
      </c>
      <c r="AB117" s="77">
        <v>12</v>
      </c>
      <c r="AC117" s="77">
        <v>13</v>
      </c>
      <c r="AD117" s="77">
        <v>14</v>
      </c>
      <c r="AE117" s="77">
        <v>15</v>
      </c>
      <c r="AF117" s="79">
        <v>16</v>
      </c>
      <c r="AG117" s="100">
        <v>17</v>
      </c>
      <c r="AH117" s="100">
        <v>18</v>
      </c>
      <c r="AI117" s="77">
        <v>19</v>
      </c>
      <c r="AJ117" s="77">
        <v>20</v>
      </c>
      <c r="AK117" s="77">
        <v>21</v>
      </c>
      <c r="AL117" s="77">
        <v>22</v>
      </c>
      <c r="AM117" s="77">
        <v>23</v>
      </c>
      <c r="AN117" s="100">
        <v>24</v>
      </c>
      <c r="AO117" s="100">
        <v>25</v>
      </c>
      <c r="AP117" s="77">
        <v>26</v>
      </c>
      <c r="AQ117" s="77">
        <v>27</v>
      </c>
      <c r="AR117" s="77">
        <v>28</v>
      </c>
      <c r="AS117" s="77">
        <v>29</v>
      </c>
      <c r="AT117" s="77">
        <v>30</v>
      </c>
      <c r="AU117" s="100">
        <v>31</v>
      </c>
      <c r="AV117" s="78"/>
      <c r="AW117" s="8"/>
    </row>
    <row r="118" spans="1:49" s="6" customFormat="1" ht="36" customHeight="1" x14ac:dyDescent="0.25">
      <c r="A118" s="75" t="str">
        <f>VLOOKUP(B118,[1]Apoio!$A:$C,3,FALSE)</f>
        <v>Cotas de Garantia Física - Liquidação</v>
      </c>
      <c r="B118" s="82" t="s">
        <v>178</v>
      </c>
      <c r="C118" s="86">
        <v>45474</v>
      </c>
      <c r="D118" s="84" t="s">
        <v>192</v>
      </c>
      <c r="E118" s="78" t="s">
        <v>84</v>
      </c>
      <c r="F118" s="88"/>
      <c r="G118" s="89"/>
      <c r="H118" s="89" t="s">
        <v>84</v>
      </c>
      <c r="I118" s="89"/>
      <c r="J118" s="89"/>
      <c r="K118" s="89"/>
      <c r="L118" s="89"/>
      <c r="M118" s="89"/>
      <c r="N118" s="90"/>
      <c r="O118" s="98" t="s">
        <v>796</v>
      </c>
      <c r="P118" s="99">
        <v>45520</v>
      </c>
      <c r="Q118" s="117">
        <v>1</v>
      </c>
      <c r="R118" s="77">
        <v>2</v>
      </c>
      <c r="S118" s="100">
        <v>3</v>
      </c>
      <c r="T118" s="100">
        <v>4</v>
      </c>
      <c r="U118" s="77">
        <v>5</v>
      </c>
      <c r="V118" s="77">
        <v>6</v>
      </c>
      <c r="W118" s="77">
        <v>7</v>
      </c>
      <c r="X118" s="77">
        <v>8</v>
      </c>
      <c r="Y118" s="77">
        <v>9</v>
      </c>
      <c r="Z118" s="100">
        <v>10</v>
      </c>
      <c r="AA118" s="100">
        <v>11</v>
      </c>
      <c r="AB118" s="77">
        <v>12</v>
      </c>
      <c r="AC118" s="77">
        <v>13</v>
      </c>
      <c r="AD118" s="77">
        <v>14</v>
      </c>
      <c r="AE118" s="77">
        <v>15</v>
      </c>
      <c r="AF118" s="79">
        <v>16</v>
      </c>
      <c r="AG118" s="100">
        <v>17</v>
      </c>
      <c r="AH118" s="100">
        <v>18</v>
      </c>
      <c r="AI118" s="77">
        <v>19</v>
      </c>
      <c r="AJ118" s="77">
        <v>20</v>
      </c>
      <c r="AK118" s="77">
        <v>21</v>
      </c>
      <c r="AL118" s="77">
        <v>22</v>
      </c>
      <c r="AM118" s="77">
        <v>23</v>
      </c>
      <c r="AN118" s="100">
        <v>24</v>
      </c>
      <c r="AO118" s="100">
        <v>25</v>
      </c>
      <c r="AP118" s="77">
        <v>26</v>
      </c>
      <c r="AQ118" s="77">
        <v>27</v>
      </c>
      <c r="AR118" s="77">
        <v>28</v>
      </c>
      <c r="AS118" s="77">
        <v>29</v>
      </c>
      <c r="AT118" s="77">
        <v>30</v>
      </c>
      <c r="AU118" s="100">
        <v>31</v>
      </c>
      <c r="AV118" s="78"/>
      <c r="AW118" s="8"/>
    </row>
    <row r="119" spans="1:49" s="6" customFormat="1" ht="36.75" customHeight="1" x14ac:dyDescent="0.25">
      <c r="A119" s="75" t="str">
        <f>VLOOKUP(B119,[1]Apoio!$A:$C,3,FALSE)</f>
        <v>Penalidades - Resultados</v>
      </c>
      <c r="B119" s="82" t="s">
        <v>180</v>
      </c>
      <c r="C119" s="86">
        <v>45444</v>
      </c>
      <c r="D119" s="84" t="s">
        <v>28</v>
      </c>
      <c r="E119" s="78" t="s">
        <v>114</v>
      </c>
      <c r="F119" s="91" t="s">
        <v>772</v>
      </c>
      <c r="G119" s="89"/>
      <c r="H119" s="89"/>
      <c r="I119" s="89"/>
      <c r="J119" s="89"/>
      <c r="K119" s="89"/>
      <c r="L119" s="89"/>
      <c r="M119" s="89"/>
      <c r="N119" s="90"/>
      <c r="O119" s="98" t="s">
        <v>796</v>
      </c>
      <c r="P119" s="99">
        <v>45520</v>
      </c>
      <c r="Q119" s="117">
        <v>1</v>
      </c>
      <c r="R119" s="77">
        <v>2</v>
      </c>
      <c r="S119" s="100">
        <v>3</v>
      </c>
      <c r="T119" s="100">
        <v>4</v>
      </c>
      <c r="U119" s="77">
        <v>5</v>
      </c>
      <c r="V119" s="77">
        <v>6</v>
      </c>
      <c r="W119" s="77">
        <v>7</v>
      </c>
      <c r="X119" s="77">
        <v>8</v>
      </c>
      <c r="Y119" s="77">
        <v>9</v>
      </c>
      <c r="Z119" s="100">
        <v>10</v>
      </c>
      <c r="AA119" s="100">
        <v>11</v>
      </c>
      <c r="AB119" s="77">
        <v>12</v>
      </c>
      <c r="AC119" s="77">
        <v>13</v>
      </c>
      <c r="AD119" s="77">
        <v>14</v>
      </c>
      <c r="AE119" s="77">
        <v>15</v>
      </c>
      <c r="AF119" s="79">
        <v>16</v>
      </c>
      <c r="AG119" s="100">
        <v>17</v>
      </c>
      <c r="AH119" s="100">
        <v>18</v>
      </c>
      <c r="AI119" s="77">
        <v>19</v>
      </c>
      <c r="AJ119" s="77">
        <v>20</v>
      </c>
      <c r="AK119" s="77">
        <v>21</v>
      </c>
      <c r="AL119" s="77">
        <v>22</v>
      </c>
      <c r="AM119" s="77">
        <v>23</v>
      </c>
      <c r="AN119" s="100">
        <v>24</v>
      </c>
      <c r="AO119" s="100">
        <v>25</v>
      </c>
      <c r="AP119" s="77">
        <v>26</v>
      </c>
      <c r="AQ119" s="77">
        <v>27</v>
      </c>
      <c r="AR119" s="77">
        <v>28</v>
      </c>
      <c r="AS119" s="77">
        <v>29</v>
      </c>
      <c r="AT119" s="77">
        <v>30</v>
      </c>
      <c r="AU119" s="100">
        <v>31</v>
      </c>
      <c r="AV119" s="78"/>
      <c r="AW119" s="8"/>
    </row>
    <row r="120" spans="1:49" s="6" customFormat="1" ht="36" customHeight="1" x14ac:dyDescent="0.25">
      <c r="A120" s="75" t="str">
        <f>VLOOKUP(B120,[1]Apoio!$A:$C,3,FALSE)</f>
        <v>Desconto</v>
      </c>
      <c r="B120" s="82" t="s">
        <v>181</v>
      </c>
      <c r="C120" s="86">
        <v>45444</v>
      </c>
      <c r="D120" s="84" t="s">
        <v>28</v>
      </c>
      <c r="E120" s="78" t="s">
        <v>116</v>
      </c>
      <c r="F120" s="88" t="s">
        <v>773</v>
      </c>
      <c r="G120" s="89" t="s">
        <v>774</v>
      </c>
      <c r="H120" s="89" t="s">
        <v>775</v>
      </c>
      <c r="I120" s="89" t="s">
        <v>776</v>
      </c>
      <c r="J120" s="89" t="s">
        <v>777</v>
      </c>
      <c r="K120" s="89" t="s">
        <v>778</v>
      </c>
      <c r="L120" s="89"/>
      <c r="M120" s="89"/>
      <c r="N120" s="90"/>
      <c r="O120" s="98" t="s">
        <v>796</v>
      </c>
      <c r="P120" s="99">
        <v>45520</v>
      </c>
      <c r="Q120" s="117">
        <v>1</v>
      </c>
      <c r="R120" s="77">
        <v>2</v>
      </c>
      <c r="S120" s="100">
        <v>3</v>
      </c>
      <c r="T120" s="100">
        <v>4</v>
      </c>
      <c r="U120" s="77">
        <v>5</v>
      </c>
      <c r="V120" s="77">
        <v>6</v>
      </c>
      <c r="W120" s="77">
        <v>7</v>
      </c>
      <c r="X120" s="77">
        <v>8</v>
      </c>
      <c r="Y120" s="77">
        <v>9</v>
      </c>
      <c r="Z120" s="100">
        <v>10</v>
      </c>
      <c r="AA120" s="100">
        <v>11</v>
      </c>
      <c r="AB120" s="77">
        <v>12</v>
      </c>
      <c r="AC120" s="77">
        <v>13</v>
      </c>
      <c r="AD120" s="77">
        <v>14</v>
      </c>
      <c r="AE120" s="77">
        <v>15</v>
      </c>
      <c r="AF120" s="79">
        <v>16</v>
      </c>
      <c r="AG120" s="100">
        <v>17</v>
      </c>
      <c r="AH120" s="100">
        <v>18</v>
      </c>
      <c r="AI120" s="77">
        <v>19</v>
      </c>
      <c r="AJ120" s="77">
        <v>20</v>
      </c>
      <c r="AK120" s="77">
        <v>21</v>
      </c>
      <c r="AL120" s="77">
        <v>22</v>
      </c>
      <c r="AM120" s="77">
        <v>23</v>
      </c>
      <c r="AN120" s="100">
        <v>24</v>
      </c>
      <c r="AO120" s="100">
        <v>25</v>
      </c>
      <c r="AP120" s="77">
        <v>26</v>
      </c>
      <c r="AQ120" s="77">
        <v>27</v>
      </c>
      <c r="AR120" s="77">
        <v>28</v>
      </c>
      <c r="AS120" s="77">
        <v>29</v>
      </c>
      <c r="AT120" s="77">
        <v>30</v>
      </c>
      <c r="AU120" s="100">
        <v>31</v>
      </c>
      <c r="AV120" s="78"/>
      <c r="AW120" s="8"/>
    </row>
    <row r="121" spans="1:49" s="6" customFormat="1" ht="36" customHeight="1" x14ac:dyDescent="0.25">
      <c r="A121" s="75" t="str">
        <f>VLOOKUP(B121,[1]Apoio!$A:$C,3,FALSE)</f>
        <v>Multa</v>
      </c>
      <c r="B121" s="82" t="s">
        <v>913</v>
      </c>
      <c r="C121" s="86">
        <v>45444</v>
      </c>
      <c r="D121" s="84" t="s">
        <v>28</v>
      </c>
      <c r="E121" s="78" t="s">
        <v>909</v>
      </c>
      <c r="F121" s="88" t="s">
        <v>914</v>
      </c>
      <c r="G121" s="89"/>
      <c r="H121" s="89"/>
      <c r="I121" s="89"/>
      <c r="J121" s="89"/>
      <c r="K121" s="89"/>
      <c r="L121" s="89"/>
      <c r="M121" s="89"/>
      <c r="N121" s="90"/>
      <c r="O121" s="98" t="s">
        <v>796</v>
      </c>
      <c r="P121" s="99">
        <v>45520</v>
      </c>
      <c r="Q121" s="117">
        <v>1</v>
      </c>
      <c r="R121" s="77">
        <v>2</v>
      </c>
      <c r="S121" s="100">
        <v>3</v>
      </c>
      <c r="T121" s="100">
        <v>4</v>
      </c>
      <c r="U121" s="77">
        <v>5</v>
      </c>
      <c r="V121" s="77">
        <v>6</v>
      </c>
      <c r="W121" s="77">
        <v>7</v>
      </c>
      <c r="X121" s="77">
        <v>8</v>
      </c>
      <c r="Y121" s="77">
        <v>9</v>
      </c>
      <c r="Z121" s="100">
        <v>10</v>
      </c>
      <c r="AA121" s="100">
        <v>11</v>
      </c>
      <c r="AB121" s="77">
        <v>12</v>
      </c>
      <c r="AC121" s="77">
        <v>13</v>
      </c>
      <c r="AD121" s="77">
        <v>14</v>
      </c>
      <c r="AE121" s="77">
        <v>15</v>
      </c>
      <c r="AF121" s="79">
        <v>16</v>
      </c>
      <c r="AG121" s="100">
        <v>17</v>
      </c>
      <c r="AH121" s="100">
        <v>18</v>
      </c>
      <c r="AI121" s="77">
        <v>19</v>
      </c>
      <c r="AJ121" s="77">
        <v>20</v>
      </c>
      <c r="AK121" s="77">
        <v>21</v>
      </c>
      <c r="AL121" s="77">
        <v>22</v>
      </c>
      <c r="AM121" s="77">
        <v>23</v>
      </c>
      <c r="AN121" s="100">
        <v>24</v>
      </c>
      <c r="AO121" s="100">
        <v>25</v>
      </c>
      <c r="AP121" s="77">
        <v>26</v>
      </c>
      <c r="AQ121" s="77">
        <v>27</v>
      </c>
      <c r="AR121" s="77">
        <v>28</v>
      </c>
      <c r="AS121" s="77">
        <v>29</v>
      </c>
      <c r="AT121" s="77">
        <v>30</v>
      </c>
      <c r="AU121" s="100">
        <v>31</v>
      </c>
      <c r="AV121" s="78"/>
      <c r="AW121" s="8"/>
    </row>
    <row r="122" spans="1:49" s="6" customFormat="1" ht="56.25" customHeight="1" x14ac:dyDescent="0.25">
      <c r="A122" s="75" t="str">
        <f>VLOOKUP(B122,[1]Apoio!$A:$C,3,FALSE)</f>
        <v>MCSD EE - Liquidação</v>
      </c>
      <c r="B122" s="82" t="s">
        <v>663</v>
      </c>
      <c r="C122" s="86">
        <v>45444</v>
      </c>
      <c r="D122" s="84" t="s">
        <v>968</v>
      </c>
      <c r="E122" s="78" t="s">
        <v>84</v>
      </c>
      <c r="F122" s="88"/>
      <c r="G122" s="89"/>
      <c r="H122" s="89" t="s">
        <v>84</v>
      </c>
      <c r="I122" s="89"/>
      <c r="J122" s="89"/>
      <c r="K122" s="89"/>
      <c r="L122" s="89"/>
      <c r="M122" s="89"/>
      <c r="N122" s="90"/>
      <c r="O122" s="98" t="s">
        <v>796</v>
      </c>
      <c r="P122" s="99">
        <v>45520</v>
      </c>
      <c r="Q122" s="117">
        <v>1</v>
      </c>
      <c r="R122" s="77">
        <v>2</v>
      </c>
      <c r="S122" s="100">
        <v>3</v>
      </c>
      <c r="T122" s="100">
        <v>4</v>
      </c>
      <c r="U122" s="77">
        <v>5</v>
      </c>
      <c r="V122" s="77">
        <v>6</v>
      </c>
      <c r="W122" s="77">
        <v>7</v>
      </c>
      <c r="X122" s="77">
        <v>8</v>
      </c>
      <c r="Y122" s="77">
        <v>9</v>
      </c>
      <c r="Z122" s="100">
        <v>10</v>
      </c>
      <c r="AA122" s="100">
        <v>11</v>
      </c>
      <c r="AB122" s="77">
        <v>12</v>
      </c>
      <c r="AC122" s="77">
        <v>13</v>
      </c>
      <c r="AD122" s="77">
        <v>14</v>
      </c>
      <c r="AE122" s="77">
        <v>15</v>
      </c>
      <c r="AF122" s="79">
        <v>16</v>
      </c>
      <c r="AG122" s="100">
        <v>17</v>
      </c>
      <c r="AH122" s="100">
        <v>18</v>
      </c>
      <c r="AI122" s="77">
        <v>19</v>
      </c>
      <c r="AJ122" s="77">
        <v>20</v>
      </c>
      <c r="AK122" s="77">
        <v>21</v>
      </c>
      <c r="AL122" s="77">
        <v>22</v>
      </c>
      <c r="AM122" s="77">
        <v>23</v>
      </c>
      <c r="AN122" s="100">
        <v>24</v>
      </c>
      <c r="AO122" s="100">
        <v>25</v>
      </c>
      <c r="AP122" s="77">
        <v>26</v>
      </c>
      <c r="AQ122" s="77">
        <v>27</v>
      </c>
      <c r="AR122" s="77">
        <v>28</v>
      </c>
      <c r="AS122" s="77">
        <v>29</v>
      </c>
      <c r="AT122" s="77">
        <v>30</v>
      </c>
      <c r="AU122" s="100">
        <v>31</v>
      </c>
      <c r="AV122" s="78" t="s">
        <v>969</v>
      </c>
      <c r="AW122" s="8"/>
    </row>
    <row r="123" spans="1:49" s="6" customFormat="1" ht="48.75" customHeight="1" x14ac:dyDescent="0.25">
      <c r="A123" s="75" t="str">
        <f>VLOOKUP(B123,[1]Apoio!$A:$C,3,FALSE)</f>
        <v>CVU PMO</v>
      </c>
      <c r="B123" s="82" t="s">
        <v>1000</v>
      </c>
      <c r="C123" s="86">
        <v>45536</v>
      </c>
      <c r="D123" s="84" t="s">
        <v>29</v>
      </c>
      <c r="E123" s="78" t="s">
        <v>921</v>
      </c>
      <c r="F123" s="91" t="s">
        <v>928</v>
      </c>
      <c r="G123" s="92" t="s">
        <v>929</v>
      </c>
      <c r="H123" s="89"/>
      <c r="I123" s="89"/>
      <c r="J123" s="89"/>
      <c r="K123" s="89"/>
      <c r="L123" s="89"/>
      <c r="M123" s="89"/>
      <c r="N123" s="90"/>
      <c r="O123" s="98" t="s">
        <v>796</v>
      </c>
      <c r="P123" s="99">
        <v>45523</v>
      </c>
      <c r="Q123" s="117">
        <v>1</v>
      </c>
      <c r="R123" s="77">
        <v>2</v>
      </c>
      <c r="S123" s="100">
        <v>3</v>
      </c>
      <c r="T123" s="100">
        <v>4</v>
      </c>
      <c r="U123" s="77">
        <v>5</v>
      </c>
      <c r="V123" s="77">
        <v>6</v>
      </c>
      <c r="W123" s="77">
        <v>7</v>
      </c>
      <c r="X123" s="77">
        <v>8</v>
      </c>
      <c r="Y123" s="77">
        <v>9</v>
      </c>
      <c r="Z123" s="100">
        <v>10</v>
      </c>
      <c r="AA123" s="100">
        <v>11</v>
      </c>
      <c r="AB123" s="77">
        <v>12</v>
      </c>
      <c r="AC123" s="77">
        <v>13</v>
      </c>
      <c r="AD123" s="77">
        <v>14</v>
      </c>
      <c r="AE123" s="77">
        <v>15</v>
      </c>
      <c r="AF123" s="77">
        <v>16</v>
      </c>
      <c r="AG123" s="100">
        <v>17</v>
      </c>
      <c r="AH123" s="100">
        <v>18</v>
      </c>
      <c r="AI123" s="79">
        <v>19</v>
      </c>
      <c r="AJ123" s="77">
        <v>20</v>
      </c>
      <c r="AK123" s="77">
        <v>21</v>
      </c>
      <c r="AL123" s="77">
        <v>22</v>
      </c>
      <c r="AM123" s="77">
        <v>23</v>
      </c>
      <c r="AN123" s="100">
        <v>24</v>
      </c>
      <c r="AO123" s="100">
        <v>25</v>
      </c>
      <c r="AP123" s="77">
        <v>26</v>
      </c>
      <c r="AQ123" s="77">
        <v>27</v>
      </c>
      <c r="AR123" s="77">
        <v>28</v>
      </c>
      <c r="AS123" s="77">
        <v>29</v>
      </c>
      <c r="AT123" s="77">
        <v>30</v>
      </c>
      <c r="AU123" s="100">
        <v>31</v>
      </c>
      <c r="AV123" s="78"/>
      <c r="AW123" s="8"/>
    </row>
    <row r="124" spans="1:49" s="6" customFormat="1" ht="36" customHeight="1" x14ac:dyDescent="0.25">
      <c r="A124" s="75" t="str">
        <f>VLOOKUP(B124,[1]Apoio!$A:$C,3,FALSE)</f>
        <v>Energia de Reserva - Liquidação</v>
      </c>
      <c r="B124" s="82" t="s">
        <v>185</v>
      </c>
      <c r="C124" s="86">
        <v>45474</v>
      </c>
      <c r="D124" s="84" t="s">
        <v>6</v>
      </c>
      <c r="E124" s="78" t="s">
        <v>84</v>
      </c>
      <c r="F124" s="91"/>
      <c r="G124" s="89"/>
      <c r="H124" s="89" t="s">
        <v>84</v>
      </c>
      <c r="I124" s="89"/>
      <c r="J124" s="89"/>
      <c r="K124" s="89"/>
      <c r="L124" s="89"/>
      <c r="M124" s="89"/>
      <c r="N124" s="90"/>
      <c r="O124" s="98" t="s">
        <v>796</v>
      </c>
      <c r="P124" s="99">
        <v>45523</v>
      </c>
      <c r="Q124" s="117">
        <v>1</v>
      </c>
      <c r="R124" s="77">
        <v>2</v>
      </c>
      <c r="S124" s="100">
        <v>3</v>
      </c>
      <c r="T124" s="100">
        <v>4</v>
      </c>
      <c r="U124" s="77">
        <v>5</v>
      </c>
      <c r="V124" s="77">
        <v>6</v>
      </c>
      <c r="W124" s="77">
        <v>7</v>
      </c>
      <c r="X124" s="77">
        <v>8</v>
      </c>
      <c r="Y124" s="77">
        <v>9</v>
      </c>
      <c r="Z124" s="100">
        <v>10</v>
      </c>
      <c r="AA124" s="100">
        <v>11</v>
      </c>
      <c r="AB124" s="77">
        <v>12</v>
      </c>
      <c r="AC124" s="77">
        <v>13</v>
      </c>
      <c r="AD124" s="77">
        <v>14</v>
      </c>
      <c r="AE124" s="77">
        <v>15</v>
      </c>
      <c r="AF124" s="77">
        <v>16</v>
      </c>
      <c r="AG124" s="100">
        <v>17</v>
      </c>
      <c r="AH124" s="100">
        <v>18</v>
      </c>
      <c r="AI124" s="79">
        <v>19</v>
      </c>
      <c r="AJ124" s="77">
        <v>20</v>
      </c>
      <c r="AK124" s="77">
        <v>21</v>
      </c>
      <c r="AL124" s="77">
        <v>22</v>
      </c>
      <c r="AM124" s="77">
        <v>23</v>
      </c>
      <c r="AN124" s="100">
        <v>24</v>
      </c>
      <c r="AO124" s="100">
        <v>25</v>
      </c>
      <c r="AP124" s="77">
        <v>26</v>
      </c>
      <c r="AQ124" s="77">
        <v>27</v>
      </c>
      <c r="AR124" s="77">
        <v>28</v>
      </c>
      <c r="AS124" s="77">
        <v>29</v>
      </c>
      <c r="AT124" s="77">
        <v>30</v>
      </c>
      <c r="AU124" s="100">
        <v>31</v>
      </c>
      <c r="AV124" s="78"/>
      <c r="AW124" s="8"/>
    </row>
    <row r="125" spans="1:49" s="6" customFormat="1" ht="20.5" customHeight="1" x14ac:dyDescent="0.25">
      <c r="A125" s="75" t="str">
        <f>VLOOKUP(B125,[1]Apoio!$A:$C,3,FALSE)</f>
        <v>Medição Contábil</v>
      </c>
      <c r="B125" s="185" t="s">
        <v>1009</v>
      </c>
      <c r="C125" s="86">
        <v>45505</v>
      </c>
      <c r="D125" s="84" t="s">
        <v>84</v>
      </c>
      <c r="E125" s="78" t="s">
        <v>77</v>
      </c>
      <c r="F125" s="91" t="s">
        <v>760</v>
      </c>
      <c r="G125" s="92" t="s">
        <v>761</v>
      </c>
      <c r="H125" s="92" t="s">
        <v>762</v>
      </c>
      <c r="I125" s="92" t="s">
        <v>763</v>
      </c>
      <c r="J125" s="89"/>
      <c r="K125" s="89"/>
      <c r="L125" s="89"/>
      <c r="M125" s="89"/>
      <c r="N125" s="90"/>
      <c r="O125" s="98" t="s">
        <v>796</v>
      </c>
      <c r="P125" s="99">
        <v>45523</v>
      </c>
      <c r="Q125" s="209">
        <v>1</v>
      </c>
      <c r="R125" s="178">
        <v>2</v>
      </c>
      <c r="S125" s="176">
        <v>3</v>
      </c>
      <c r="T125" s="176">
        <v>4</v>
      </c>
      <c r="U125" s="178">
        <v>5</v>
      </c>
      <c r="V125" s="178">
        <v>6</v>
      </c>
      <c r="W125" s="178">
        <v>7</v>
      </c>
      <c r="X125" s="178">
        <v>8</v>
      </c>
      <c r="Y125" s="178">
        <v>9</v>
      </c>
      <c r="Z125" s="176">
        <v>10</v>
      </c>
      <c r="AA125" s="176">
        <v>11</v>
      </c>
      <c r="AB125" s="209">
        <v>12</v>
      </c>
      <c r="AC125" s="178">
        <v>13</v>
      </c>
      <c r="AD125" s="178">
        <v>14</v>
      </c>
      <c r="AE125" s="178">
        <v>15</v>
      </c>
      <c r="AF125" s="178">
        <v>16</v>
      </c>
      <c r="AG125" s="176">
        <v>17</v>
      </c>
      <c r="AH125" s="176">
        <v>18</v>
      </c>
      <c r="AI125" s="180">
        <v>19</v>
      </c>
      <c r="AJ125" s="178">
        <v>20</v>
      </c>
      <c r="AK125" s="178">
        <v>21</v>
      </c>
      <c r="AL125" s="178">
        <v>22</v>
      </c>
      <c r="AM125" s="178">
        <v>23</v>
      </c>
      <c r="AN125" s="176">
        <v>24</v>
      </c>
      <c r="AO125" s="176">
        <v>25</v>
      </c>
      <c r="AP125" s="178">
        <v>26</v>
      </c>
      <c r="AQ125" s="178">
        <v>27</v>
      </c>
      <c r="AR125" s="178">
        <v>28</v>
      </c>
      <c r="AS125" s="178">
        <v>29</v>
      </c>
      <c r="AT125" s="178">
        <v>30</v>
      </c>
      <c r="AU125" s="176">
        <v>31</v>
      </c>
      <c r="AV125" s="174"/>
      <c r="AW125" s="8"/>
    </row>
    <row r="126" spans="1:49" s="6" customFormat="1" ht="20.5" customHeight="1" x14ac:dyDescent="0.25">
      <c r="A126" s="75"/>
      <c r="B126" s="186"/>
      <c r="C126" s="86">
        <v>45505</v>
      </c>
      <c r="D126" s="84" t="s">
        <v>84</v>
      </c>
      <c r="E126" s="78" t="s">
        <v>1028</v>
      </c>
      <c r="F126" s="91" t="s">
        <v>1029</v>
      </c>
      <c r="G126" s="92" t="s">
        <v>1030</v>
      </c>
      <c r="H126" s="89"/>
      <c r="I126" s="89"/>
      <c r="J126" s="89"/>
      <c r="K126" s="89"/>
      <c r="L126" s="89"/>
      <c r="M126" s="89"/>
      <c r="N126" s="90"/>
      <c r="O126" s="98" t="s">
        <v>796</v>
      </c>
      <c r="P126" s="99">
        <v>45523</v>
      </c>
      <c r="Q126" s="210"/>
      <c r="R126" s="179"/>
      <c r="S126" s="177"/>
      <c r="T126" s="177"/>
      <c r="U126" s="179"/>
      <c r="V126" s="179"/>
      <c r="W126" s="179"/>
      <c r="X126" s="179"/>
      <c r="Y126" s="179"/>
      <c r="Z126" s="177"/>
      <c r="AA126" s="177"/>
      <c r="AB126" s="210"/>
      <c r="AC126" s="179"/>
      <c r="AD126" s="179"/>
      <c r="AE126" s="179"/>
      <c r="AF126" s="179"/>
      <c r="AG126" s="177"/>
      <c r="AH126" s="177"/>
      <c r="AI126" s="181"/>
      <c r="AJ126" s="179"/>
      <c r="AK126" s="179"/>
      <c r="AL126" s="179"/>
      <c r="AM126" s="179"/>
      <c r="AN126" s="177"/>
      <c r="AO126" s="177"/>
      <c r="AP126" s="179"/>
      <c r="AQ126" s="179"/>
      <c r="AR126" s="179"/>
      <c r="AS126" s="179"/>
      <c r="AT126" s="179"/>
      <c r="AU126" s="177"/>
      <c r="AV126" s="175"/>
      <c r="AW126" s="8"/>
    </row>
    <row r="127" spans="1:49" s="6" customFormat="1" ht="20.5" customHeight="1" x14ac:dyDescent="0.25">
      <c r="A127" s="75"/>
      <c r="B127" s="187"/>
      <c r="C127" s="86">
        <v>45505</v>
      </c>
      <c r="D127" s="84" t="s">
        <v>84</v>
      </c>
      <c r="E127" s="78" t="s">
        <v>586</v>
      </c>
      <c r="F127" s="91" t="s">
        <v>588</v>
      </c>
      <c r="G127" s="92" t="s">
        <v>589</v>
      </c>
      <c r="H127" s="89" t="s">
        <v>590</v>
      </c>
      <c r="I127" s="89"/>
      <c r="J127" s="89"/>
      <c r="K127" s="89"/>
      <c r="L127" s="89"/>
      <c r="M127" s="89"/>
      <c r="N127" s="90"/>
      <c r="O127" s="98" t="s">
        <v>796</v>
      </c>
      <c r="P127" s="99">
        <v>45523</v>
      </c>
      <c r="Q127" s="211"/>
      <c r="R127" s="183"/>
      <c r="S127" s="184"/>
      <c r="T127" s="184"/>
      <c r="U127" s="183"/>
      <c r="V127" s="183"/>
      <c r="W127" s="183"/>
      <c r="X127" s="183"/>
      <c r="Y127" s="183"/>
      <c r="Z127" s="184"/>
      <c r="AA127" s="184"/>
      <c r="AB127" s="211"/>
      <c r="AC127" s="183"/>
      <c r="AD127" s="183"/>
      <c r="AE127" s="183"/>
      <c r="AF127" s="183"/>
      <c r="AG127" s="184"/>
      <c r="AH127" s="184"/>
      <c r="AI127" s="182"/>
      <c r="AJ127" s="183"/>
      <c r="AK127" s="183"/>
      <c r="AL127" s="183"/>
      <c r="AM127" s="183"/>
      <c r="AN127" s="184"/>
      <c r="AO127" s="184"/>
      <c r="AP127" s="183"/>
      <c r="AQ127" s="183"/>
      <c r="AR127" s="183"/>
      <c r="AS127" s="183"/>
      <c r="AT127" s="183"/>
      <c r="AU127" s="184"/>
      <c r="AV127" s="198"/>
      <c r="AW127" s="8"/>
    </row>
    <row r="128" spans="1:49" s="6" customFormat="1" ht="62.5" customHeight="1" x14ac:dyDescent="0.25">
      <c r="A128" s="75" t="str">
        <f>VLOOKUP(B128,[1]Apoio!$A:$C,3,FALSE)</f>
        <v>Monitoramento Prudencial</v>
      </c>
      <c r="B128" s="82" t="s">
        <v>1014</v>
      </c>
      <c r="C128" s="86">
        <v>45505</v>
      </c>
      <c r="D128" s="84" t="s">
        <v>84</v>
      </c>
      <c r="E128" s="78" t="s">
        <v>84</v>
      </c>
      <c r="F128" s="92"/>
      <c r="G128" s="89"/>
      <c r="H128" s="89" t="s">
        <v>84</v>
      </c>
      <c r="I128" s="89"/>
      <c r="J128" s="89"/>
      <c r="K128" s="89"/>
      <c r="L128" s="89"/>
      <c r="M128" s="89"/>
      <c r="N128" s="90"/>
      <c r="O128" s="98" t="s">
        <v>796</v>
      </c>
      <c r="P128" s="99">
        <v>45523</v>
      </c>
      <c r="Q128" s="117">
        <v>1</v>
      </c>
      <c r="R128" s="77">
        <v>2</v>
      </c>
      <c r="S128" s="100">
        <v>3</v>
      </c>
      <c r="T128" s="100">
        <v>4</v>
      </c>
      <c r="U128" s="77">
        <v>5</v>
      </c>
      <c r="V128" s="77">
        <v>6</v>
      </c>
      <c r="W128" s="77">
        <v>7</v>
      </c>
      <c r="X128" s="77">
        <v>8</v>
      </c>
      <c r="Y128" s="77">
        <v>9</v>
      </c>
      <c r="Z128" s="100">
        <v>10</v>
      </c>
      <c r="AA128" s="100">
        <v>11</v>
      </c>
      <c r="AB128" s="77">
        <v>12</v>
      </c>
      <c r="AC128" s="77">
        <v>13</v>
      </c>
      <c r="AD128" s="77">
        <v>14</v>
      </c>
      <c r="AE128" s="77">
        <v>15</v>
      </c>
      <c r="AF128" s="77">
        <v>16</v>
      </c>
      <c r="AG128" s="100">
        <v>17</v>
      </c>
      <c r="AH128" s="100">
        <v>18</v>
      </c>
      <c r="AI128" s="79">
        <v>19</v>
      </c>
      <c r="AJ128" s="77">
        <v>20</v>
      </c>
      <c r="AK128" s="77">
        <v>21</v>
      </c>
      <c r="AL128" s="77">
        <v>22</v>
      </c>
      <c r="AM128" s="77">
        <v>23</v>
      </c>
      <c r="AN128" s="100">
        <v>24</v>
      </c>
      <c r="AO128" s="100">
        <v>25</v>
      </c>
      <c r="AP128" s="77">
        <v>26</v>
      </c>
      <c r="AQ128" s="77">
        <v>27</v>
      </c>
      <c r="AR128" s="77">
        <v>28</v>
      </c>
      <c r="AS128" s="77">
        <v>29</v>
      </c>
      <c r="AT128" s="77">
        <v>30</v>
      </c>
      <c r="AU128" s="100">
        <v>31</v>
      </c>
      <c r="AV128" s="78"/>
    </row>
    <row r="129" spans="1:49" s="6" customFormat="1" ht="49.5" customHeight="1" x14ac:dyDescent="0.25">
      <c r="A129" s="75" t="str">
        <f>VLOOKUP(B129,[1]Apoio!$A:$C,3,FALSE)</f>
        <v>MVE - Apuração</v>
      </c>
      <c r="B129" s="82" t="s">
        <v>1051</v>
      </c>
      <c r="C129" s="86">
        <v>45505</v>
      </c>
      <c r="D129" s="84" t="s">
        <v>84</v>
      </c>
      <c r="E129" s="78" t="s">
        <v>84</v>
      </c>
      <c r="F129" s="88"/>
      <c r="G129" s="89"/>
      <c r="H129" s="89" t="s">
        <v>84</v>
      </c>
      <c r="I129" s="89"/>
      <c r="J129" s="89"/>
      <c r="K129" s="89"/>
      <c r="L129" s="89"/>
      <c r="M129" s="89"/>
      <c r="N129" s="90"/>
      <c r="O129" s="98" t="s">
        <v>796</v>
      </c>
      <c r="P129" s="99">
        <v>45523</v>
      </c>
      <c r="Q129" s="117">
        <v>1</v>
      </c>
      <c r="R129" s="77">
        <v>2</v>
      </c>
      <c r="S129" s="100">
        <v>3</v>
      </c>
      <c r="T129" s="100">
        <v>4</v>
      </c>
      <c r="U129" s="77">
        <v>5</v>
      </c>
      <c r="V129" s="77">
        <v>6</v>
      </c>
      <c r="W129" s="77">
        <v>7</v>
      </c>
      <c r="X129" s="77">
        <v>8</v>
      </c>
      <c r="Y129" s="77">
        <v>9</v>
      </c>
      <c r="Z129" s="100">
        <v>10</v>
      </c>
      <c r="AA129" s="100">
        <v>11</v>
      </c>
      <c r="AB129" s="77">
        <v>12</v>
      </c>
      <c r="AC129" s="77">
        <v>13</v>
      </c>
      <c r="AD129" s="77">
        <v>14</v>
      </c>
      <c r="AE129" s="77">
        <v>15</v>
      </c>
      <c r="AF129" s="77">
        <v>16</v>
      </c>
      <c r="AG129" s="100">
        <v>17</v>
      </c>
      <c r="AH129" s="100">
        <v>18</v>
      </c>
      <c r="AI129" s="79">
        <v>19</v>
      </c>
      <c r="AJ129" s="77">
        <v>20</v>
      </c>
      <c r="AK129" s="77">
        <v>21</v>
      </c>
      <c r="AL129" s="77">
        <v>22</v>
      </c>
      <c r="AM129" s="77">
        <v>23</v>
      </c>
      <c r="AN129" s="100">
        <v>24</v>
      </c>
      <c r="AO129" s="100">
        <v>25</v>
      </c>
      <c r="AP129" s="77">
        <v>26</v>
      </c>
      <c r="AQ129" s="77">
        <v>27</v>
      </c>
      <c r="AR129" s="77">
        <v>28</v>
      </c>
      <c r="AS129" s="77">
        <v>29</v>
      </c>
      <c r="AT129" s="77">
        <v>30</v>
      </c>
      <c r="AU129" s="100">
        <v>31</v>
      </c>
      <c r="AV129" s="78"/>
    </row>
    <row r="130" spans="1:49" s="6" customFormat="1" ht="36" customHeight="1" x14ac:dyDescent="0.25">
      <c r="A130" s="75" t="str">
        <f>VLOOKUP(B130,[1]Apoio!$A:$C,3,FALSE)</f>
        <v>Energia de Reserva - Liquidação</v>
      </c>
      <c r="B130" s="82" t="s">
        <v>186</v>
      </c>
      <c r="C130" s="86">
        <v>45474</v>
      </c>
      <c r="D130" s="84" t="s">
        <v>19</v>
      </c>
      <c r="E130" s="78" t="s">
        <v>84</v>
      </c>
      <c r="F130" s="88"/>
      <c r="G130" s="89"/>
      <c r="H130" s="89" t="s">
        <v>84</v>
      </c>
      <c r="I130" s="89"/>
      <c r="J130" s="89"/>
      <c r="K130" s="89"/>
      <c r="L130" s="89"/>
      <c r="M130" s="89"/>
      <c r="N130" s="90"/>
      <c r="O130" s="98" t="s">
        <v>796</v>
      </c>
      <c r="P130" s="99">
        <v>45524</v>
      </c>
      <c r="Q130" s="117">
        <v>1</v>
      </c>
      <c r="R130" s="77">
        <v>2</v>
      </c>
      <c r="S130" s="100">
        <v>3</v>
      </c>
      <c r="T130" s="100">
        <v>4</v>
      </c>
      <c r="U130" s="77">
        <v>5</v>
      </c>
      <c r="V130" s="77">
        <v>6</v>
      </c>
      <c r="W130" s="77">
        <v>7</v>
      </c>
      <c r="X130" s="77">
        <v>8</v>
      </c>
      <c r="Y130" s="77">
        <v>9</v>
      </c>
      <c r="Z130" s="100">
        <v>10</v>
      </c>
      <c r="AA130" s="100">
        <v>11</v>
      </c>
      <c r="AB130" s="77">
        <v>12</v>
      </c>
      <c r="AC130" s="77">
        <v>13</v>
      </c>
      <c r="AD130" s="77">
        <v>14</v>
      </c>
      <c r="AE130" s="77">
        <v>15</v>
      </c>
      <c r="AF130" s="77">
        <v>16</v>
      </c>
      <c r="AG130" s="100">
        <v>17</v>
      </c>
      <c r="AH130" s="100">
        <v>18</v>
      </c>
      <c r="AI130" s="77">
        <v>19</v>
      </c>
      <c r="AJ130" s="79">
        <v>20</v>
      </c>
      <c r="AK130" s="77">
        <v>21</v>
      </c>
      <c r="AL130" s="77">
        <v>22</v>
      </c>
      <c r="AM130" s="77">
        <v>23</v>
      </c>
      <c r="AN130" s="100">
        <v>24</v>
      </c>
      <c r="AO130" s="100">
        <v>25</v>
      </c>
      <c r="AP130" s="77">
        <v>26</v>
      </c>
      <c r="AQ130" s="77">
        <v>27</v>
      </c>
      <c r="AR130" s="77">
        <v>28</v>
      </c>
      <c r="AS130" s="77">
        <v>29</v>
      </c>
      <c r="AT130" s="77">
        <v>30</v>
      </c>
      <c r="AU130" s="100">
        <v>31</v>
      </c>
      <c r="AV130" s="80"/>
      <c r="AW130" s="8"/>
    </row>
    <row r="131" spans="1:49" s="6" customFormat="1" ht="36.75" customHeight="1" x14ac:dyDescent="0.25">
      <c r="A131" s="75" t="str">
        <f>VLOOKUP(B131,[1]Apoio!$A:$C,3,FALSE)</f>
        <v>Cotas de Energia Nuclear - Pós-Liquidação</v>
      </c>
      <c r="B131" s="82" t="s">
        <v>182</v>
      </c>
      <c r="C131" s="86">
        <v>45474</v>
      </c>
      <c r="D131" s="84" t="s">
        <v>151</v>
      </c>
      <c r="E131" s="78" t="s">
        <v>136</v>
      </c>
      <c r="F131" s="88" t="s">
        <v>708</v>
      </c>
      <c r="G131" s="89" t="s">
        <v>709</v>
      </c>
      <c r="H131" s="89" t="s">
        <v>828</v>
      </c>
      <c r="I131" s="89"/>
      <c r="J131" s="89"/>
      <c r="K131" s="89"/>
      <c r="L131" s="89"/>
      <c r="M131" s="89"/>
      <c r="N131" s="90"/>
      <c r="O131" s="98" t="s">
        <v>796</v>
      </c>
      <c r="P131" s="99">
        <v>45524</v>
      </c>
      <c r="Q131" s="117">
        <v>1</v>
      </c>
      <c r="R131" s="77">
        <v>2</v>
      </c>
      <c r="S131" s="100">
        <v>3</v>
      </c>
      <c r="T131" s="100">
        <v>4</v>
      </c>
      <c r="U131" s="77">
        <v>5</v>
      </c>
      <c r="V131" s="77">
        <v>6</v>
      </c>
      <c r="W131" s="77">
        <v>7</v>
      </c>
      <c r="X131" s="77">
        <v>8</v>
      </c>
      <c r="Y131" s="77">
        <v>9</v>
      </c>
      <c r="Z131" s="100">
        <v>10</v>
      </c>
      <c r="AA131" s="100">
        <v>11</v>
      </c>
      <c r="AB131" s="77">
        <v>12</v>
      </c>
      <c r="AC131" s="77">
        <v>13</v>
      </c>
      <c r="AD131" s="77">
        <v>14</v>
      </c>
      <c r="AE131" s="77">
        <v>15</v>
      </c>
      <c r="AF131" s="77">
        <v>16</v>
      </c>
      <c r="AG131" s="100">
        <v>17</v>
      </c>
      <c r="AH131" s="100">
        <v>18</v>
      </c>
      <c r="AI131" s="77">
        <v>19</v>
      </c>
      <c r="AJ131" s="79">
        <v>20</v>
      </c>
      <c r="AK131" s="77">
        <v>21</v>
      </c>
      <c r="AL131" s="77">
        <v>22</v>
      </c>
      <c r="AM131" s="77">
        <v>23</v>
      </c>
      <c r="AN131" s="100">
        <v>24</v>
      </c>
      <c r="AO131" s="100">
        <v>25</v>
      </c>
      <c r="AP131" s="77">
        <v>26</v>
      </c>
      <c r="AQ131" s="77">
        <v>27</v>
      </c>
      <c r="AR131" s="77">
        <v>28</v>
      </c>
      <c r="AS131" s="77">
        <v>29</v>
      </c>
      <c r="AT131" s="77">
        <v>30</v>
      </c>
      <c r="AU131" s="100">
        <v>31</v>
      </c>
      <c r="AV131" s="78"/>
      <c r="AW131" s="8"/>
    </row>
    <row r="132" spans="1:49" s="6" customFormat="1" ht="47.5" customHeight="1" x14ac:dyDescent="0.25">
      <c r="A132" s="75" t="str">
        <f>VLOOKUP(B132,[1]Apoio!$A:$C,3,FALSE)</f>
        <v>MCSD EE - Pós-Liquidação</v>
      </c>
      <c r="B132" s="82" t="s">
        <v>670</v>
      </c>
      <c r="C132" s="86">
        <v>45444</v>
      </c>
      <c r="D132" s="84" t="s">
        <v>970</v>
      </c>
      <c r="E132" s="78" t="s">
        <v>108</v>
      </c>
      <c r="F132" s="88" t="s">
        <v>690</v>
      </c>
      <c r="G132" s="89"/>
      <c r="H132" s="89"/>
      <c r="I132" s="89"/>
      <c r="J132" s="89"/>
      <c r="K132" s="89"/>
      <c r="L132" s="89"/>
      <c r="M132" s="89"/>
      <c r="N132" s="90"/>
      <c r="O132" s="98" t="s">
        <v>796</v>
      </c>
      <c r="P132" s="99">
        <v>45524</v>
      </c>
      <c r="Q132" s="117">
        <v>1</v>
      </c>
      <c r="R132" s="77">
        <v>2</v>
      </c>
      <c r="S132" s="100">
        <v>3</v>
      </c>
      <c r="T132" s="100">
        <v>4</v>
      </c>
      <c r="U132" s="77">
        <v>5</v>
      </c>
      <c r="V132" s="77">
        <v>6</v>
      </c>
      <c r="W132" s="77">
        <v>7</v>
      </c>
      <c r="X132" s="77">
        <v>8</v>
      </c>
      <c r="Y132" s="77">
        <v>9</v>
      </c>
      <c r="Z132" s="100">
        <v>10</v>
      </c>
      <c r="AA132" s="100">
        <v>11</v>
      </c>
      <c r="AB132" s="77">
        <v>12</v>
      </c>
      <c r="AC132" s="77">
        <v>13</v>
      </c>
      <c r="AD132" s="77">
        <v>14</v>
      </c>
      <c r="AE132" s="77">
        <v>15</v>
      </c>
      <c r="AF132" s="77">
        <v>16</v>
      </c>
      <c r="AG132" s="100">
        <v>17</v>
      </c>
      <c r="AH132" s="100">
        <v>18</v>
      </c>
      <c r="AI132" s="77">
        <v>19</v>
      </c>
      <c r="AJ132" s="79">
        <v>20</v>
      </c>
      <c r="AK132" s="77">
        <v>21</v>
      </c>
      <c r="AL132" s="77">
        <v>22</v>
      </c>
      <c r="AM132" s="77">
        <v>23</v>
      </c>
      <c r="AN132" s="100">
        <v>24</v>
      </c>
      <c r="AO132" s="100">
        <v>25</v>
      </c>
      <c r="AP132" s="77">
        <v>26</v>
      </c>
      <c r="AQ132" s="77">
        <v>27</v>
      </c>
      <c r="AR132" s="77">
        <v>28</v>
      </c>
      <c r="AS132" s="77">
        <v>29</v>
      </c>
      <c r="AT132" s="77">
        <v>30</v>
      </c>
      <c r="AU132" s="100">
        <v>31</v>
      </c>
      <c r="AV132" s="78" t="s">
        <v>969</v>
      </c>
      <c r="AW132" s="8"/>
    </row>
    <row r="133" spans="1:49" s="6" customFormat="1" ht="43.5" customHeight="1" x14ac:dyDescent="0.25">
      <c r="A133" s="75" t="str">
        <f>VLOOKUP(B133,[1]Apoio!$A:$C,3,FALSE)</f>
        <v>MCP - Declarações</v>
      </c>
      <c r="B133" s="82" t="s">
        <v>1087</v>
      </c>
      <c r="C133" s="83" t="s">
        <v>84</v>
      </c>
      <c r="D133" s="151" t="s">
        <v>375</v>
      </c>
      <c r="E133" s="78" t="s">
        <v>84</v>
      </c>
      <c r="F133" s="88"/>
      <c r="G133" s="89"/>
      <c r="H133" s="89" t="s">
        <v>84</v>
      </c>
      <c r="I133" s="89"/>
      <c r="J133" s="89"/>
      <c r="K133" s="89"/>
      <c r="L133" s="89"/>
      <c r="M133" s="89"/>
      <c r="N133" s="90"/>
      <c r="O133" s="98" t="s">
        <v>796</v>
      </c>
      <c r="P133" s="99">
        <v>45524</v>
      </c>
      <c r="Q133" s="117">
        <v>1</v>
      </c>
      <c r="R133" s="77">
        <v>2</v>
      </c>
      <c r="S133" s="100">
        <v>3</v>
      </c>
      <c r="T133" s="100">
        <v>4</v>
      </c>
      <c r="U133" s="77">
        <v>5</v>
      </c>
      <c r="V133" s="77">
        <v>6</v>
      </c>
      <c r="W133" s="77">
        <v>7</v>
      </c>
      <c r="X133" s="77">
        <v>8</v>
      </c>
      <c r="Y133" s="77">
        <v>9</v>
      </c>
      <c r="Z133" s="100">
        <v>10</v>
      </c>
      <c r="AA133" s="100">
        <v>11</v>
      </c>
      <c r="AB133" s="117">
        <v>12</v>
      </c>
      <c r="AC133" s="77">
        <v>13</v>
      </c>
      <c r="AD133" s="77">
        <v>14</v>
      </c>
      <c r="AE133" s="77">
        <v>15</v>
      </c>
      <c r="AF133" s="77">
        <v>16</v>
      </c>
      <c r="AG133" s="100">
        <v>17</v>
      </c>
      <c r="AH133" s="100">
        <v>18</v>
      </c>
      <c r="AI133" s="77">
        <v>19</v>
      </c>
      <c r="AJ133" s="79">
        <v>20</v>
      </c>
      <c r="AK133" s="77">
        <v>21</v>
      </c>
      <c r="AL133" s="77">
        <v>22</v>
      </c>
      <c r="AM133" s="77">
        <v>23</v>
      </c>
      <c r="AN133" s="100">
        <v>24</v>
      </c>
      <c r="AO133" s="100">
        <v>25</v>
      </c>
      <c r="AP133" s="77">
        <v>26</v>
      </c>
      <c r="AQ133" s="77">
        <v>27</v>
      </c>
      <c r="AR133" s="77">
        <v>28</v>
      </c>
      <c r="AS133" s="77">
        <v>29</v>
      </c>
      <c r="AT133" s="77">
        <v>30</v>
      </c>
      <c r="AU133" s="100">
        <v>31</v>
      </c>
      <c r="AV133" s="78"/>
      <c r="AW133" s="8"/>
    </row>
    <row r="134" spans="1:49" s="6" customFormat="1" ht="49.5" customHeight="1" x14ac:dyDescent="0.25">
      <c r="A134" s="75" t="str">
        <f>VLOOKUP(B134,[1]Apoio!$A:$C,3,FALSE)</f>
        <v>MVE - Garantias Financeiras</v>
      </c>
      <c r="B134" s="82" t="s">
        <v>1068</v>
      </c>
      <c r="C134" s="86">
        <v>45474</v>
      </c>
      <c r="D134" s="84" t="s">
        <v>1066</v>
      </c>
      <c r="E134" s="78" t="s">
        <v>84</v>
      </c>
      <c r="F134" s="88"/>
      <c r="G134" s="89"/>
      <c r="H134" s="89" t="s">
        <v>84</v>
      </c>
      <c r="I134" s="89"/>
      <c r="J134" s="89"/>
      <c r="K134" s="89"/>
      <c r="L134" s="89"/>
      <c r="M134" s="89"/>
      <c r="N134" s="90"/>
      <c r="O134" s="98" t="s">
        <v>796</v>
      </c>
      <c r="P134" s="99">
        <v>45524</v>
      </c>
      <c r="Q134" s="117">
        <v>1</v>
      </c>
      <c r="R134" s="77">
        <v>2</v>
      </c>
      <c r="S134" s="100">
        <v>3</v>
      </c>
      <c r="T134" s="100">
        <v>4</v>
      </c>
      <c r="U134" s="77">
        <v>5</v>
      </c>
      <c r="V134" s="77">
        <v>6</v>
      </c>
      <c r="W134" s="77">
        <v>7</v>
      </c>
      <c r="X134" s="77">
        <v>8</v>
      </c>
      <c r="Y134" s="77">
        <v>9</v>
      </c>
      <c r="Z134" s="100">
        <v>10</v>
      </c>
      <c r="AA134" s="100">
        <v>11</v>
      </c>
      <c r="AB134" s="77">
        <v>12</v>
      </c>
      <c r="AC134" s="77">
        <v>13</v>
      </c>
      <c r="AD134" s="77">
        <v>14</v>
      </c>
      <c r="AE134" s="77">
        <v>15</v>
      </c>
      <c r="AF134" s="77">
        <v>16</v>
      </c>
      <c r="AG134" s="100">
        <v>17</v>
      </c>
      <c r="AH134" s="100">
        <v>18</v>
      </c>
      <c r="AI134" s="77">
        <v>19</v>
      </c>
      <c r="AJ134" s="79">
        <v>20</v>
      </c>
      <c r="AK134" s="77">
        <v>21</v>
      </c>
      <c r="AL134" s="77">
        <v>22</v>
      </c>
      <c r="AM134" s="77">
        <v>23</v>
      </c>
      <c r="AN134" s="100">
        <v>24</v>
      </c>
      <c r="AO134" s="100">
        <v>25</v>
      </c>
      <c r="AP134" s="77">
        <v>26</v>
      </c>
      <c r="AQ134" s="77">
        <v>27</v>
      </c>
      <c r="AR134" s="77">
        <v>28</v>
      </c>
      <c r="AS134" s="77">
        <v>29</v>
      </c>
      <c r="AT134" s="77">
        <v>30</v>
      </c>
      <c r="AU134" s="100">
        <v>31</v>
      </c>
      <c r="AV134" s="78"/>
    </row>
    <row r="135" spans="1:49" s="6" customFormat="1" ht="41.15" customHeight="1" x14ac:dyDescent="0.25">
      <c r="A135" s="75" t="str">
        <f>VLOOKUP(B135,[1]Apoio!$A:$C,3,FALSE)</f>
        <v>MVE - Processamento</v>
      </c>
      <c r="B135" s="82" t="s">
        <v>885</v>
      </c>
      <c r="C135" s="86">
        <v>45505</v>
      </c>
      <c r="D135" s="84" t="s">
        <v>84</v>
      </c>
      <c r="E135" s="78" t="s">
        <v>84</v>
      </c>
      <c r="F135" s="91"/>
      <c r="G135" s="89"/>
      <c r="H135" s="89" t="s">
        <v>84</v>
      </c>
      <c r="I135" s="89"/>
      <c r="J135" s="89"/>
      <c r="K135" s="89"/>
      <c r="L135" s="89"/>
      <c r="M135" s="89"/>
      <c r="N135" s="90"/>
      <c r="O135" s="98" t="s">
        <v>796</v>
      </c>
      <c r="P135" s="99">
        <v>45525</v>
      </c>
      <c r="Q135" s="117">
        <v>1</v>
      </c>
      <c r="R135" s="77">
        <v>2</v>
      </c>
      <c r="S135" s="100">
        <v>3</v>
      </c>
      <c r="T135" s="100">
        <v>4</v>
      </c>
      <c r="U135" s="77">
        <v>5</v>
      </c>
      <c r="V135" s="77">
        <v>6</v>
      </c>
      <c r="W135" s="77">
        <v>7</v>
      </c>
      <c r="X135" s="77">
        <v>8</v>
      </c>
      <c r="Y135" s="77">
        <v>9</v>
      </c>
      <c r="Z135" s="100">
        <v>10</v>
      </c>
      <c r="AA135" s="100">
        <v>11</v>
      </c>
      <c r="AB135" s="77">
        <v>12</v>
      </c>
      <c r="AC135" s="77">
        <v>13</v>
      </c>
      <c r="AD135" s="77">
        <v>14</v>
      </c>
      <c r="AE135" s="77">
        <v>15</v>
      </c>
      <c r="AF135" s="77">
        <v>16</v>
      </c>
      <c r="AG135" s="100">
        <v>17</v>
      </c>
      <c r="AH135" s="100">
        <v>18</v>
      </c>
      <c r="AI135" s="77">
        <v>19</v>
      </c>
      <c r="AJ135" s="77">
        <v>20</v>
      </c>
      <c r="AK135" s="79">
        <v>21</v>
      </c>
      <c r="AL135" s="77">
        <v>22</v>
      </c>
      <c r="AM135" s="77">
        <v>23</v>
      </c>
      <c r="AN135" s="100">
        <v>24</v>
      </c>
      <c r="AO135" s="100">
        <v>25</v>
      </c>
      <c r="AP135" s="77">
        <v>26</v>
      </c>
      <c r="AQ135" s="77">
        <v>27</v>
      </c>
      <c r="AR135" s="77">
        <v>28</v>
      </c>
      <c r="AS135" s="77">
        <v>29</v>
      </c>
      <c r="AT135" s="77">
        <v>30</v>
      </c>
      <c r="AU135" s="100">
        <v>31</v>
      </c>
      <c r="AV135" s="78"/>
    </row>
    <row r="136" spans="1:49" s="6" customFormat="1" ht="36" customHeight="1" x14ac:dyDescent="0.25">
      <c r="A136" s="75" t="str">
        <f>VLOOKUP(B136,[1]Apoio!$A:$C,3,FALSE)</f>
        <v>Garantias Financeiras - Aporte</v>
      </c>
      <c r="B136" s="82" t="s">
        <v>1055</v>
      </c>
      <c r="C136" s="86">
        <v>45474</v>
      </c>
      <c r="D136" s="84" t="s">
        <v>16</v>
      </c>
      <c r="E136" s="78" t="s">
        <v>84</v>
      </c>
      <c r="F136" s="91"/>
      <c r="G136" s="89"/>
      <c r="H136" s="89" t="s">
        <v>84</v>
      </c>
      <c r="I136" s="89"/>
      <c r="J136" s="89"/>
      <c r="K136" s="89"/>
      <c r="L136" s="89"/>
      <c r="M136" s="89"/>
      <c r="N136" s="90"/>
      <c r="O136" s="98" t="s">
        <v>796</v>
      </c>
      <c r="P136" s="99">
        <v>45525</v>
      </c>
      <c r="Q136" s="117">
        <v>1</v>
      </c>
      <c r="R136" s="77">
        <v>2</v>
      </c>
      <c r="S136" s="100">
        <v>3</v>
      </c>
      <c r="T136" s="100">
        <v>4</v>
      </c>
      <c r="U136" s="77">
        <v>5</v>
      </c>
      <c r="V136" s="77">
        <v>6</v>
      </c>
      <c r="W136" s="77">
        <v>7</v>
      </c>
      <c r="X136" s="77">
        <v>8</v>
      </c>
      <c r="Y136" s="77">
        <v>9</v>
      </c>
      <c r="Z136" s="100">
        <v>10</v>
      </c>
      <c r="AA136" s="100">
        <v>11</v>
      </c>
      <c r="AB136" s="77">
        <v>12</v>
      </c>
      <c r="AC136" s="77">
        <v>13</v>
      </c>
      <c r="AD136" s="77">
        <v>14</v>
      </c>
      <c r="AE136" s="77">
        <v>15</v>
      </c>
      <c r="AF136" s="77">
        <v>16</v>
      </c>
      <c r="AG136" s="100">
        <v>17</v>
      </c>
      <c r="AH136" s="100">
        <v>18</v>
      </c>
      <c r="AI136" s="77">
        <v>19</v>
      </c>
      <c r="AJ136" s="77">
        <v>20</v>
      </c>
      <c r="AK136" s="79">
        <v>21</v>
      </c>
      <c r="AL136" s="77">
        <v>22</v>
      </c>
      <c r="AM136" s="77">
        <v>23</v>
      </c>
      <c r="AN136" s="100">
        <v>24</v>
      </c>
      <c r="AO136" s="100">
        <v>25</v>
      </c>
      <c r="AP136" s="77">
        <v>26</v>
      </c>
      <c r="AQ136" s="77">
        <v>27</v>
      </c>
      <c r="AR136" s="77">
        <v>28</v>
      </c>
      <c r="AS136" s="77">
        <v>29</v>
      </c>
      <c r="AT136" s="77">
        <v>30</v>
      </c>
      <c r="AU136" s="100">
        <v>31</v>
      </c>
      <c r="AV136" s="78"/>
      <c r="AW136" s="8"/>
    </row>
    <row r="137" spans="1:49" s="6" customFormat="1" ht="43.5" x14ac:dyDescent="0.25">
      <c r="A137" s="75" t="str">
        <f>VLOOKUP(B137,[1]Apoio!$A:$C,3,FALSE)</f>
        <v>Outros</v>
      </c>
      <c r="B137" s="82" t="s">
        <v>647</v>
      </c>
      <c r="C137" s="86">
        <v>45474</v>
      </c>
      <c r="D137" s="84" t="s">
        <v>84</v>
      </c>
      <c r="E137" s="78" t="s">
        <v>84</v>
      </c>
      <c r="F137" s="88"/>
      <c r="G137" s="89"/>
      <c r="H137" s="89" t="s">
        <v>84</v>
      </c>
      <c r="I137" s="89"/>
      <c r="J137" s="89"/>
      <c r="K137" s="89"/>
      <c r="L137" s="89"/>
      <c r="M137" s="89"/>
      <c r="N137" s="90"/>
      <c r="O137" s="98" t="s">
        <v>796</v>
      </c>
      <c r="P137" s="99">
        <v>45525</v>
      </c>
      <c r="Q137" s="117">
        <v>1</v>
      </c>
      <c r="R137" s="77">
        <v>2</v>
      </c>
      <c r="S137" s="100">
        <v>3</v>
      </c>
      <c r="T137" s="100">
        <v>4</v>
      </c>
      <c r="U137" s="77">
        <v>5</v>
      </c>
      <c r="V137" s="77">
        <v>6</v>
      </c>
      <c r="W137" s="77">
        <v>7</v>
      </c>
      <c r="X137" s="77">
        <v>8</v>
      </c>
      <c r="Y137" s="77">
        <v>9</v>
      </c>
      <c r="Z137" s="100">
        <v>10</v>
      </c>
      <c r="AA137" s="100">
        <v>11</v>
      </c>
      <c r="AB137" s="77">
        <v>12</v>
      </c>
      <c r="AC137" s="77">
        <v>13</v>
      </c>
      <c r="AD137" s="77">
        <v>14</v>
      </c>
      <c r="AE137" s="77">
        <v>15</v>
      </c>
      <c r="AF137" s="77">
        <v>16</v>
      </c>
      <c r="AG137" s="100">
        <v>17</v>
      </c>
      <c r="AH137" s="100">
        <v>18</v>
      </c>
      <c r="AI137" s="77">
        <v>19</v>
      </c>
      <c r="AJ137" s="77">
        <v>20</v>
      </c>
      <c r="AK137" s="79">
        <v>21</v>
      </c>
      <c r="AL137" s="77">
        <v>22</v>
      </c>
      <c r="AM137" s="77">
        <v>23</v>
      </c>
      <c r="AN137" s="100">
        <v>24</v>
      </c>
      <c r="AO137" s="100">
        <v>25</v>
      </c>
      <c r="AP137" s="77">
        <v>26</v>
      </c>
      <c r="AQ137" s="77">
        <v>27</v>
      </c>
      <c r="AR137" s="77">
        <v>28</v>
      </c>
      <c r="AS137" s="77">
        <v>29</v>
      </c>
      <c r="AT137" s="77">
        <v>30</v>
      </c>
      <c r="AU137" s="100">
        <v>31</v>
      </c>
      <c r="AV137" s="78"/>
      <c r="AW137" s="8"/>
    </row>
    <row r="138" spans="1:49" s="6" customFormat="1" ht="36.75" customHeight="1" x14ac:dyDescent="0.25">
      <c r="A138" s="75" t="str">
        <f>VLOOKUP(B138,[1]Apoio!$A:$C,3,FALSE)</f>
        <v>Cotas de Garantia Física - Pós-Liquidação</v>
      </c>
      <c r="B138" s="82" t="s">
        <v>183</v>
      </c>
      <c r="C138" s="86">
        <v>45474</v>
      </c>
      <c r="D138" s="84" t="s">
        <v>152</v>
      </c>
      <c r="E138" s="78" t="s">
        <v>159</v>
      </c>
      <c r="F138" s="88" t="s">
        <v>712</v>
      </c>
      <c r="G138" s="89" t="s">
        <v>713</v>
      </c>
      <c r="H138" s="89" t="s">
        <v>829</v>
      </c>
      <c r="I138" s="89"/>
      <c r="J138" s="89"/>
      <c r="K138" s="89"/>
      <c r="L138" s="89"/>
      <c r="M138" s="89"/>
      <c r="N138" s="90"/>
      <c r="O138" s="98" t="s">
        <v>796</v>
      </c>
      <c r="P138" s="99">
        <v>45525</v>
      </c>
      <c r="Q138" s="117">
        <v>1</v>
      </c>
      <c r="R138" s="77">
        <v>2</v>
      </c>
      <c r="S138" s="100">
        <v>3</v>
      </c>
      <c r="T138" s="100">
        <v>4</v>
      </c>
      <c r="U138" s="77">
        <v>5</v>
      </c>
      <c r="V138" s="77">
        <v>6</v>
      </c>
      <c r="W138" s="77">
        <v>7</v>
      </c>
      <c r="X138" s="77">
        <v>8</v>
      </c>
      <c r="Y138" s="77">
        <v>9</v>
      </c>
      <c r="Z138" s="100">
        <v>10</v>
      </c>
      <c r="AA138" s="100">
        <v>11</v>
      </c>
      <c r="AB138" s="77">
        <v>12</v>
      </c>
      <c r="AC138" s="77">
        <v>13</v>
      </c>
      <c r="AD138" s="77">
        <v>14</v>
      </c>
      <c r="AE138" s="77">
        <v>15</v>
      </c>
      <c r="AF138" s="77">
        <v>16</v>
      </c>
      <c r="AG138" s="100">
        <v>17</v>
      </c>
      <c r="AH138" s="100">
        <v>18</v>
      </c>
      <c r="AI138" s="77">
        <v>19</v>
      </c>
      <c r="AJ138" s="77">
        <v>20</v>
      </c>
      <c r="AK138" s="79">
        <v>21</v>
      </c>
      <c r="AL138" s="77">
        <v>22</v>
      </c>
      <c r="AM138" s="77">
        <v>23</v>
      </c>
      <c r="AN138" s="100">
        <v>24</v>
      </c>
      <c r="AO138" s="100">
        <v>25</v>
      </c>
      <c r="AP138" s="77">
        <v>26</v>
      </c>
      <c r="AQ138" s="77">
        <v>27</v>
      </c>
      <c r="AR138" s="77">
        <v>28</v>
      </c>
      <c r="AS138" s="77">
        <v>29</v>
      </c>
      <c r="AT138" s="77">
        <v>30</v>
      </c>
      <c r="AU138" s="100">
        <v>31</v>
      </c>
      <c r="AV138" s="78"/>
      <c r="AW138" s="8"/>
    </row>
    <row r="139" spans="1:49" s="6" customFormat="1" ht="36.75" customHeight="1" x14ac:dyDescent="0.3">
      <c r="A139" s="75" t="str">
        <f>VLOOKUP(B139,[1]Apoio!$A:$C,3,FALSE)</f>
        <v>Energia de Reserva - Pós-Liquidação</v>
      </c>
      <c r="B139" s="82" t="s">
        <v>187</v>
      </c>
      <c r="C139" s="86">
        <v>45474</v>
      </c>
      <c r="D139" s="84" t="s">
        <v>154</v>
      </c>
      <c r="E139" s="78" t="s">
        <v>100</v>
      </c>
      <c r="F139" s="91" t="s">
        <v>723</v>
      </c>
      <c r="G139" s="89" t="s">
        <v>724</v>
      </c>
      <c r="H139" s="89" t="s">
        <v>725</v>
      </c>
      <c r="I139" s="89" t="s">
        <v>726</v>
      </c>
      <c r="J139" s="89" t="s">
        <v>832</v>
      </c>
      <c r="K139" s="149"/>
      <c r="L139" s="89"/>
      <c r="M139" s="89"/>
      <c r="N139" s="90"/>
      <c r="O139" s="98" t="s">
        <v>796</v>
      </c>
      <c r="P139" s="99">
        <v>45525</v>
      </c>
      <c r="Q139" s="117">
        <v>1</v>
      </c>
      <c r="R139" s="77">
        <v>2</v>
      </c>
      <c r="S139" s="100">
        <v>3</v>
      </c>
      <c r="T139" s="100">
        <v>4</v>
      </c>
      <c r="U139" s="77">
        <v>5</v>
      </c>
      <c r="V139" s="77">
        <v>6</v>
      </c>
      <c r="W139" s="77">
        <v>7</v>
      </c>
      <c r="X139" s="77">
        <v>8</v>
      </c>
      <c r="Y139" s="77">
        <v>9</v>
      </c>
      <c r="Z139" s="100">
        <v>10</v>
      </c>
      <c r="AA139" s="100">
        <v>11</v>
      </c>
      <c r="AB139" s="77">
        <v>12</v>
      </c>
      <c r="AC139" s="77">
        <v>13</v>
      </c>
      <c r="AD139" s="77">
        <v>14</v>
      </c>
      <c r="AE139" s="77">
        <v>15</v>
      </c>
      <c r="AF139" s="77">
        <v>16</v>
      </c>
      <c r="AG139" s="100">
        <v>17</v>
      </c>
      <c r="AH139" s="100">
        <v>18</v>
      </c>
      <c r="AI139" s="77">
        <v>19</v>
      </c>
      <c r="AJ139" s="77">
        <v>20</v>
      </c>
      <c r="AK139" s="79">
        <v>21</v>
      </c>
      <c r="AL139" s="77">
        <v>22</v>
      </c>
      <c r="AM139" s="77">
        <v>23</v>
      </c>
      <c r="AN139" s="100">
        <v>24</v>
      </c>
      <c r="AO139" s="100">
        <v>25</v>
      </c>
      <c r="AP139" s="77">
        <v>26</v>
      </c>
      <c r="AQ139" s="77">
        <v>27</v>
      </c>
      <c r="AR139" s="77">
        <v>28</v>
      </c>
      <c r="AS139" s="77">
        <v>29</v>
      </c>
      <c r="AT139" s="77">
        <v>30</v>
      </c>
      <c r="AU139" s="100">
        <v>31</v>
      </c>
      <c r="AV139" s="78"/>
      <c r="AW139" s="8"/>
    </row>
    <row r="140" spans="1:49" s="6" customFormat="1" ht="58" x14ac:dyDescent="0.25">
      <c r="A140" s="75" t="str">
        <f>VLOOKUP(B140,[1]Apoio!$A:$C,3,FALSE)</f>
        <v>Monitoramento Prudencial</v>
      </c>
      <c r="B140" s="82" t="s">
        <v>1016</v>
      </c>
      <c r="C140" s="86">
        <v>45505</v>
      </c>
      <c r="D140" s="84" t="s">
        <v>930</v>
      </c>
      <c r="E140" s="78" t="s">
        <v>84</v>
      </c>
      <c r="F140" s="92"/>
      <c r="G140" s="89"/>
      <c r="H140" s="89" t="s">
        <v>84</v>
      </c>
      <c r="I140" s="89"/>
      <c r="J140" s="89"/>
      <c r="K140" s="89"/>
      <c r="L140" s="89"/>
      <c r="M140" s="89"/>
      <c r="N140" s="90"/>
      <c r="O140" s="98" t="s">
        <v>796</v>
      </c>
      <c r="P140" s="99">
        <v>45525</v>
      </c>
      <c r="Q140" s="117">
        <v>1</v>
      </c>
      <c r="R140" s="77">
        <v>2</v>
      </c>
      <c r="S140" s="100">
        <v>3</v>
      </c>
      <c r="T140" s="100">
        <v>4</v>
      </c>
      <c r="U140" s="77">
        <v>5</v>
      </c>
      <c r="V140" s="77">
        <v>6</v>
      </c>
      <c r="W140" s="77">
        <v>7</v>
      </c>
      <c r="X140" s="77">
        <v>8</v>
      </c>
      <c r="Y140" s="77">
        <v>9</v>
      </c>
      <c r="Z140" s="100">
        <v>10</v>
      </c>
      <c r="AA140" s="100">
        <v>11</v>
      </c>
      <c r="AB140" s="77">
        <v>12</v>
      </c>
      <c r="AC140" s="77">
        <v>13</v>
      </c>
      <c r="AD140" s="77">
        <v>14</v>
      </c>
      <c r="AE140" s="77">
        <v>15</v>
      </c>
      <c r="AF140" s="77">
        <v>16</v>
      </c>
      <c r="AG140" s="100">
        <v>17</v>
      </c>
      <c r="AH140" s="100">
        <v>18</v>
      </c>
      <c r="AI140" s="77">
        <v>19</v>
      </c>
      <c r="AJ140" s="77">
        <v>20</v>
      </c>
      <c r="AK140" s="79">
        <v>21</v>
      </c>
      <c r="AL140" s="77">
        <v>22</v>
      </c>
      <c r="AM140" s="77">
        <v>23</v>
      </c>
      <c r="AN140" s="100">
        <v>24</v>
      </c>
      <c r="AO140" s="100">
        <v>25</v>
      </c>
      <c r="AP140" s="77">
        <v>26</v>
      </c>
      <c r="AQ140" s="77">
        <v>27</v>
      </c>
      <c r="AR140" s="77">
        <v>28</v>
      </c>
      <c r="AS140" s="77">
        <v>29</v>
      </c>
      <c r="AT140" s="77">
        <v>30</v>
      </c>
      <c r="AU140" s="100">
        <v>31</v>
      </c>
      <c r="AV140" s="78"/>
    </row>
    <row r="141" spans="1:49" s="6" customFormat="1" ht="43.5" x14ac:dyDescent="0.25">
      <c r="A141" s="75" t="str">
        <f>VLOOKUP(B141,[1]Apoio!$A:$C,3,FALSE)</f>
        <v>Monitoramento Prudencial</v>
      </c>
      <c r="B141" s="82" t="s">
        <v>1017</v>
      </c>
      <c r="C141" s="86">
        <v>45505</v>
      </c>
      <c r="D141" s="84" t="s">
        <v>84</v>
      </c>
      <c r="E141" s="78" t="s">
        <v>84</v>
      </c>
      <c r="F141" s="92"/>
      <c r="G141" s="89"/>
      <c r="H141" s="89" t="s">
        <v>84</v>
      </c>
      <c r="I141" s="89"/>
      <c r="J141" s="89"/>
      <c r="K141" s="89"/>
      <c r="L141" s="89"/>
      <c r="M141" s="89"/>
      <c r="N141" s="90"/>
      <c r="O141" s="98" t="s">
        <v>796</v>
      </c>
      <c r="P141" s="99">
        <v>45526</v>
      </c>
      <c r="Q141" s="117">
        <v>1</v>
      </c>
      <c r="R141" s="77">
        <v>2</v>
      </c>
      <c r="S141" s="100">
        <v>3</v>
      </c>
      <c r="T141" s="100">
        <v>4</v>
      </c>
      <c r="U141" s="77">
        <v>5</v>
      </c>
      <c r="V141" s="77">
        <v>6</v>
      </c>
      <c r="W141" s="77">
        <v>7</v>
      </c>
      <c r="X141" s="77">
        <v>8</v>
      </c>
      <c r="Y141" s="77">
        <v>9</v>
      </c>
      <c r="Z141" s="100">
        <v>10</v>
      </c>
      <c r="AA141" s="100">
        <v>11</v>
      </c>
      <c r="AB141" s="77">
        <v>12</v>
      </c>
      <c r="AC141" s="77">
        <v>13</v>
      </c>
      <c r="AD141" s="77">
        <v>14</v>
      </c>
      <c r="AE141" s="77">
        <v>15</v>
      </c>
      <c r="AF141" s="77">
        <v>16</v>
      </c>
      <c r="AG141" s="100">
        <v>17</v>
      </c>
      <c r="AH141" s="100">
        <v>18</v>
      </c>
      <c r="AI141" s="77">
        <v>19</v>
      </c>
      <c r="AJ141" s="77">
        <v>20</v>
      </c>
      <c r="AK141" s="77">
        <v>21</v>
      </c>
      <c r="AL141" s="79">
        <v>22</v>
      </c>
      <c r="AM141" s="77">
        <v>23</v>
      </c>
      <c r="AN141" s="100">
        <v>24</v>
      </c>
      <c r="AO141" s="100">
        <v>25</v>
      </c>
      <c r="AP141" s="77">
        <v>26</v>
      </c>
      <c r="AQ141" s="77">
        <v>27</v>
      </c>
      <c r="AR141" s="77">
        <v>28</v>
      </c>
      <c r="AS141" s="77">
        <v>29</v>
      </c>
      <c r="AT141" s="77">
        <v>30</v>
      </c>
      <c r="AU141" s="100">
        <v>31</v>
      </c>
      <c r="AV141" s="78"/>
    </row>
    <row r="142" spans="1:49" s="6" customFormat="1" ht="58" x14ac:dyDescent="0.25">
      <c r="A142" s="75" t="str">
        <f>VLOOKUP(B142,[1]Apoio!$A:$C,3,FALSE)</f>
        <v>Monitoramento Prudencial</v>
      </c>
      <c r="B142" s="82" t="s">
        <v>1011</v>
      </c>
      <c r="C142" s="86">
        <v>45505</v>
      </c>
      <c r="D142" s="84" t="s">
        <v>84</v>
      </c>
      <c r="E142" s="78" t="s">
        <v>84</v>
      </c>
      <c r="F142" s="89"/>
      <c r="G142" s="89"/>
      <c r="H142" s="89" t="s">
        <v>84</v>
      </c>
      <c r="I142" s="89"/>
      <c r="J142" s="89"/>
      <c r="K142" s="89"/>
      <c r="L142" s="89"/>
      <c r="M142" s="89"/>
      <c r="N142" s="90"/>
      <c r="O142" s="98" t="s">
        <v>796</v>
      </c>
      <c r="P142" s="99">
        <v>45526</v>
      </c>
      <c r="Q142" s="117">
        <v>1</v>
      </c>
      <c r="R142" s="77">
        <v>2</v>
      </c>
      <c r="S142" s="100">
        <v>3</v>
      </c>
      <c r="T142" s="100">
        <v>4</v>
      </c>
      <c r="U142" s="77">
        <v>5</v>
      </c>
      <c r="V142" s="77">
        <v>6</v>
      </c>
      <c r="W142" s="77">
        <v>7</v>
      </c>
      <c r="X142" s="77">
        <v>8</v>
      </c>
      <c r="Y142" s="77">
        <v>9</v>
      </c>
      <c r="Z142" s="100">
        <v>10</v>
      </c>
      <c r="AA142" s="100">
        <v>11</v>
      </c>
      <c r="AB142" s="77">
        <v>12</v>
      </c>
      <c r="AC142" s="77">
        <v>13</v>
      </c>
      <c r="AD142" s="77">
        <v>14</v>
      </c>
      <c r="AE142" s="77">
        <v>15</v>
      </c>
      <c r="AF142" s="77">
        <v>16</v>
      </c>
      <c r="AG142" s="100">
        <v>17</v>
      </c>
      <c r="AH142" s="100">
        <v>18</v>
      </c>
      <c r="AI142" s="77">
        <v>19</v>
      </c>
      <c r="AJ142" s="77">
        <v>20</v>
      </c>
      <c r="AK142" s="77">
        <v>21</v>
      </c>
      <c r="AL142" s="79">
        <v>22</v>
      </c>
      <c r="AM142" s="77">
        <v>23</v>
      </c>
      <c r="AN142" s="100">
        <v>24</v>
      </c>
      <c r="AO142" s="100">
        <v>25</v>
      </c>
      <c r="AP142" s="77">
        <v>26</v>
      </c>
      <c r="AQ142" s="77">
        <v>27</v>
      </c>
      <c r="AR142" s="77">
        <v>28</v>
      </c>
      <c r="AS142" s="77">
        <v>29</v>
      </c>
      <c r="AT142" s="77">
        <v>30</v>
      </c>
      <c r="AU142" s="100">
        <v>31</v>
      </c>
      <c r="AV142" s="78"/>
    </row>
    <row r="143" spans="1:49" s="6" customFormat="1" ht="36.75" customHeight="1" x14ac:dyDescent="0.25">
      <c r="A143" s="75" t="str">
        <f>VLOOKUP(B143,[1]Apoio!$A:$C,3,FALSE)</f>
        <v>Desligamento</v>
      </c>
      <c r="B143" s="82" t="s">
        <v>376</v>
      </c>
      <c r="C143" s="86">
        <v>45505</v>
      </c>
      <c r="D143" s="84" t="s">
        <v>84</v>
      </c>
      <c r="E143" s="78" t="s">
        <v>84</v>
      </c>
      <c r="F143" s="88"/>
      <c r="G143" s="89"/>
      <c r="H143" s="89" t="s">
        <v>84</v>
      </c>
      <c r="I143" s="89"/>
      <c r="J143" s="89"/>
      <c r="K143" s="89"/>
      <c r="L143" s="89"/>
      <c r="M143" s="89"/>
      <c r="N143" s="90"/>
      <c r="O143" s="98" t="s">
        <v>796</v>
      </c>
      <c r="P143" s="99">
        <v>45526</v>
      </c>
      <c r="Q143" s="117">
        <v>1</v>
      </c>
      <c r="R143" s="77">
        <v>2</v>
      </c>
      <c r="S143" s="100">
        <v>3</v>
      </c>
      <c r="T143" s="100">
        <v>4</v>
      </c>
      <c r="U143" s="77">
        <v>5</v>
      </c>
      <c r="V143" s="77">
        <v>6</v>
      </c>
      <c r="W143" s="77">
        <v>7</v>
      </c>
      <c r="X143" s="77">
        <v>8</v>
      </c>
      <c r="Y143" s="77">
        <v>9</v>
      </c>
      <c r="Z143" s="100">
        <v>10</v>
      </c>
      <c r="AA143" s="100">
        <v>11</v>
      </c>
      <c r="AB143" s="77">
        <v>12</v>
      </c>
      <c r="AC143" s="77">
        <v>13</v>
      </c>
      <c r="AD143" s="77">
        <v>14</v>
      </c>
      <c r="AE143" s="77">
        <v>15</v>
      </c>
      <c r="AF143" s="77">
        <v>16</v>
      </c>
      <c r="AG143" s="100">
        <v>17</v>
      </c>
      <c r="AH143" s="100">
        <v>18</v>
      </c>
      <c r="AI143" s="77">
        <v>19</v>
      </c>
      <c r="AJ143" s="77">
        <v>20</v>
      </c>
      <c r="AK143" s="77">
        <v>21</v>
      </c>
      <c r="AL143" s="79">
        <v>22</v>
      </c>
      <c r="AM143" s="77">
        <v>23</v>
      </c>
      <c r="AN143" s="100">
        <v>24</v>
      </c>
      <c r="AO143" s="100">
        <v>25</v>
      </c>
      <c r="AP143" s="77">
        <v>26</v>
      </c>
      <c r="AQ143" s="77">
        <v>27</v>
      </c>
      <c r="AR143" s="77">
        <v>28</v>
      </c>
      <c r="AS143" s="77">
        <v>29</v>
      </c>
      <c r="AT143" s="77">
        <v>30</v>
      </c>
      <c r="AU143" s="100">
        <v>31</v>
      </c>
      <c r="AV143" s="78"/>
      <c r="AW143" s="8"/>
    </row>
    <row r="144" spans="1:49" s="6" customFormat="1" ht="75.75" customHeight="1" x14ac:dyDescent="0.25">
      <c r="A144" s="75" t="str">
        <f>VLOOKUP(B144,[1]Apoio!$A:$C,3,FALSE)</f>
        <v>Cadastros</v>
      </c>
      <c r="B144" s="82" t="s">
        <v>177</v>
      </c>
      <c r="C144" s="86">
        <v>45505</v>
      </c>
      <c r="D144" s="84" t="s">
        <v>84</v>
      </c>
      <c r="E144" s="78" t="s">
        <v>84</v>
      </c>
      <c r="F144" s="91"/>
      <c r="G144" s="89"/>
      <c r="H144" s="89" t="s">
        <v>84</v>
      </c>
      <c r="I144" s="89"/>
      <c r="J144" s="89"/>
      <c r="K144" s="89"/>
      <c r="L144" s="89"/>
      <c r="M144" s="89"/>
      <c r="N144" s="90"/>
      <c r="O144" s="98" t="s">
        <v>796</v>
      </c>
      <c r="P144" s="99">
        <v>45526</v>
      </c>
      <c r="Q144" s="117">
        <v>1</v>
      </c>
      <c r="R144" s="77">
        <v>2</v>
      </c>
      <c r="S144" s="100">
        <v>3</v>
      </c>
      <c r="T144" s="100">
        <v>4</v>
      </c>
      <c r="U144" s="77">
        <v>5</v>
      </c>
      <c r="V144" s="77">
        <v>6</v>
      </c>
      <c r="W144" s="77">
        <v>7</v>
      </c>
      <c r="X144" s="77">
        <v>8</v>
      </c>
      <c r="Y144" s="77">
        <v>9</v>
      </c>
      <c r="Z144" s="100">
        <v>10</v>
      </c>
      <c r="AA144" s="100">
        <v>11</v>
      </c>
      <c r="AB144" s="77">
        <v>12</v>
      </c>
      <c r="AC144" s="77">
        <v>13</v>
      </c>
      <c r="AD144" s="77">
        <v>14</v>
      </c>
      <c r="AE144" s="77">
        <v>15</v>
      </c>
      <c r="AF144" s="77">
        <v>16</v>
      </c>
      <c r="AG144" s="100">
        <v>17</v>
      </c>
      <c r="AH144" s="100">
        <v>18</v>
      </c>
      <c r="AI144" s="77">
        <v>19</v>
      </c>
      <c r="AJ144" s="77">
        <v>20</v>
      </c>
      <c r="AK144" s="77">
        <v>21</v>
      </c>
      <c r="AL144" s="79">
        <v>22</v>
      </c>
      <c r="AM144" s="77">
        <v>23</v>
      </c>
      <c r="AN144" s="100">
        <v>24</v>
      </c>
      <c r="AO144" s="100">
        <v>25</v>
      </c>
      <c r="AP144" s="77">
        <v>26</v>
      </c>
      <c r="AQ144" s="77">
        <v>27</v>
      </c>
      <c r="AR144" s="77">
        <v>28</v>
      </c>
      <c r="AS144" s="77">
        <v>29</v>
      </c>
      <c r="AT144" s="77">
        <v>30</v>
      </c>
      <c r="AU144" s="100">
        <v>31</v>
      </c>
      <c r="AV144" s="78"/>
      <c r="AW144" s="8"/>
    </row>
    <row r="145" spans="1:49" s="6" customFormat="1" ht="58" x14ac:dyDescent="0.25">
      <c r="A145" s="75" t="str">
        <f>VLOOKUP(B145,[1]Apoio!$A:$C,3,FALSE)</f>
        <v>Monitoramento Prudencial</v>
      </c>
      <c r="B145" s="82" t="s">
        <v>1013</v>
      </c>
      <c r="C145" s="86">
        <v>45505</v>
      </c>
      <c r="D145" s="84" t="s">
        <v>930</v>
      </c>
      <c r="E145" s="78" t="s">
        <v>84</v>
      </c>
      <c r="F145" s="89"/>
      <c r="G145" s="89"/>
      <c r="H145" s="89" t="s">
        <v>84</v>
      </c>
      <c r="I145" s="89"/>
      <c r="J145" s="89"/>
      <c r="K145" s="89"/>
      <c r="L145" s="89"/>
      <c r="M145" s="89"/>
      <c r="N145" s="90"/>
      <c r="O145" s="98" t="s">
        <v>796</v>
      </c>
      <c r="P145" s="99">
        <v>45527</v>
      </c>
      <c r="Q145" s="117">
        <v>1</v>
      </c>
      <c r="R145" s="77">
        <v>2</v>
      </c>
      <c r="S145" s="100">
        <v>3</v>
      </c>
      <c r="T145" s="100">
        <v>4</v>
      </c>
      <c r="U145" s="77">
        <v>5</v>
      </c>
      <c r="V145" s="77">
        <v>6</v>
      </c>
      <c r="W145" s="77">
        <v>7</v>
      </c>
      <c r="X145" s="77">
        <v>8</v>
      </c>
      <c r="Y145" s="77">
        <v>9</v>
      </c>
      <c r="Z145" s="100">
        <v>10</v>
      </c>
      <c r="AA145" s="100">
        <v>11</v>
      </c>
      <c r="AB145" s="77">
        <v>12</v>
      </c>
      <c r="AC145" s="77">
        <v>13</v>
      </c>
      <c r="AD145" s="77">
        <v>14</v>
      </c>
      <c r="AE145" s="77">
        <v>15</v>
      </c>
      <c r="AF145" s="77">
        <v>16</v>
      </c>
      <c r="AG145" s="100">
        <v>17</v>
      </c>
      <c r="AH145" s="100">
        <v>18</v>
      </c>
      <c r="AI145" s="77">
        <v>19</v>
      </c>
      <c r="AJ145" s="77">
        <v>20</v>
      </c>
      <c r="AK145" s="77">
        <v>21</v>
      </c>
      <c r="AL145" s="77">
        <v>22</v>
      </c>
      <c r="AM145" s="79">
        <v>23</v>
      </c>
      <c r="AN145" s="100">
        <v>24</v>
      </c>
      <c r="AO145" s="100">
        <v>25</v>
      </c>
      <c r="AP145" s="77">
        <v>26</v>
      </c>
      <c r="AQ145" s="77">
        <v>27</v>
      </c>
      <c r="AR145" s="77">
        <v>28</v>
      </c>
      <c r="AS145" s="77">
        <v>29</v>
      </c>
      <c r="AT145" s="77">
        <v>30</v>
      </c>
      <c r="AU145" s="100">
        <v>31</v>
      </c>
      <c r="AV145" s="78"/>
    </row>
    <row r="146" spans="1:49" s="6" customFormat="1" ht="36.75" customHeight="1" x14ac:dyDescent="0.3">
      <c r="A146" s="75" t="str">
        <f>VLOOKUP(B146,[1]Apoio!$A:$C,3,FALSE)</f>
        <v>Garantias Financeiras - Aporte</v>
      </c>
      <c r="B146" s="82" t="s">
        <v>1056</v>
      </c>
      <c r="C146" s="86">
        <v>45474</v>
      </c>
      <c r="D146" s="84" t="s">
        <v>158</v>
      </c>
      <c r="E146" s="78" t="s">
        <v>110</v>
      </c>
      <c r="F146" s="88" t="s">
        <v>734</v>
      </c>
      <c r="G146" s="89" t="s">
        <v>735</v>
      </c>
      <c r="H146" s="149"/>
      <c r="I146" s="89"/>
      <c r="J146" s="89"/>
      <c r="K146" s="89"/>
      <c r="L146" s="89"/>
      <c r="M146" s="89"/>
      <c r="N146" s="90"/>
      <c r="O146" s="98" t="s">
        <v>796</v>
      </c>
      <c r="P146" s="99">
        <v>45527</v>
      </c>
      <c r="Q146" s="117">
        <v>1</v>
      </c>
      <c r="R146" s="77">
        <v>2</v>
      </c>
      <c r="S146" s="100">
        <v>3</v>
      </c>
      <c r="T146" s="100">
        <v>4</v>
      </c>
      <c r="U146" s="77">
        <v>5</v>
      </c>
      <c r="V146" s="77">
        <v>6</v>
      </c>
      <c r="W146" s="77">
        <v>7</v>
      </c>
      <c r="X146" s="77">
        <v>8</v>
      </c>
      <c r="Y146" s="77">
        <v>9</v>
      </c>
      <c r="Z146" s="100">
        <v>10</v>
      </c>
      <c r="AA146" s="100">
        <v>11</v>
      </c>
      <c r="AB146" s="77">
        <v>12</v>
      </c>
      <c r="AC146" s="77">
        <v>13</v>
      </c>
      <c r="AD146" s="77">
        <v>14</v>
      </c>
      <c r="AE146" s="77">
        <v>15</v>
      </c>
      <c r="AF146" s="77">
        <v>16</v>
      </c>
      <c r="AG146" s="100">
        <v>17</v>
      </c>
      <c r="AH146" s="100">
        <v>18</v>
      </c>
      <c r="AI146" s="77">
        <v>19</v>
      </c>
      <c r="AJ146" s="77">
        <v>20</v>
      </c>
      <c r="AK146" s="77">
        <v>21</v>
      </c>
      <c r="AL146" s="77">
        <v>22</v>
      </c>
      <c r="AM146" s="79">
        <v>23</v>
      </c>
      <c r="AN146" s="100">
        <v>24</v>
      </c>
      <c r="AO146" s="100">
        <v>25</v>
      </c>
      <c r="AP146" s="77">
        <v>26</v>
      </c>
      <c r="AQ146" s="77">
        <v>27</v>
      </c>
      <c r="AR146" s="77">
        <v>28</v>
      </c>
      <c r="AS146" s="77">
        <v>29</v>
      </c>
      <c r="AT146" s="77">
        <v>30</v>
      </c>
      <c r="AU146" s="100">
        <v>31</v>
      </c>
      <c r="AV146" s="78"/>
      <c r="AW146" s="8"/>
    </row>
    <row r="147" spans="1:49" s="6" customFormat="1" ht="61.5" customHeight="1" x14ac:dyDescent="0.25">
      <c r="A147" s="75" t="str">
        <f>VLOOKUP(B147,[1]Apoio!$A:$C,3,FALSE)</f>
        <v>Garantias Financeiras - Efetivação Contratos</v>
      </c>
      <c r="B147" s="82" t="s">
        <v>1061</v>
      </c>
      <c r="C147" s="86">
        <v>45474</v>
      </c>
      <c r="D147" s="84" t="s">
        <v>158</v>
      </c>
      <c r="E147" s="78" t="s">
        <v>73</v>
      </c>
      <c r="F147" s="91" t="s">
        <v>733</v>
      </c>
      <c r="G147" s="89"/>
      <c r="H147" s="89"/>
      <c r="I147" s="89"/>
      <c r="J147" s="89"/>
      <c r="K147" s="89"/>
      <c r="L147" s="89"/>
      <c r="M147" s="89"/>
      <c r="N147" s="90"/>
      <c r="O147" s="98" t="s">
        <v>796</v>
      </c>
      <c r="P147" s="99">
        <v>45527</v>
      </c>
      <c r="Q147" s="117">
        <v>1</v>
      </c>
      <c r="R147" s="77">
        <v>2</v>
      </c>
      <c r="S147" s="100">
        <v>3</v>
      </c>
      <c r="T147" s="100">
        <v>4</v>
      </c>
      <c r="U147" s="77">
        <v>5</v>
      </c>
      <c r="V147" s="77">
        <v>6</v>
      </c>
      <c r="W147" s="77">
        <v>7</v>
      </c>
      <c r="X147" s="77">
        <v>8</v>
      </c>
      <c r="Y147" s="77">
        <v>9</v>
      </c>
      <c r="Z147" s="100">
        <v>10</v>
      </c>
      <c r="AA147" s="100">
        <v>11</v>
      </c>
      <c r="AB147" s="77">
        <v>12</v>
      </c>
      <c r="AC147" s="77">
        <v>13</v>
      </c>
      <c r="AD147" s="77">
        <v>14</v>
      </c>
      <c r="AE147" s="77">
        <v>15</v>
      </c>
      <c r="AF147" s="77">
        <v>16</v>
      </c>
      <c r="AG147" s="100">
        <v>17</v>
      </c>
      <c r="AH147" s="100">
        <v>18</v>
      </c>
      <c r="AI147" s="77">
        <v>19</v>
      </c>
      <c r="AJ147" s="77">
        <v>20</v>
      </c>
      <c r="AK147" s="77">
        <v>21</v>
      </c>
      <c r="AL147" s="77">
        <v>22</v>
      </c>
      <c r="AM147" s="79">
        <v>23</v>
      </c>
      <c r="AN147" s="100">
        <v>24</v>
      </c>
      <c r="AO147" s="100">
        <v>25</v>
      </c>
      <c r="AP147" s="77">
        <v>26</v>
      </c>
      <c r="AQ147" s="77">
        <v>27</v>
      </c>
      <c r="AR147" s="77">
        <v>28</v>
      </c>
      <c r="AS147" s="77">
        <v>29</v>
      </c>
      <c r="AT147" s="77">
        <v>30</v>
      </c>
      <c r="AU147" s="100">
        <v>31</v>
      </c>
      <c r="AV147" s="78"/>
      <c r="AW147" s="8"/>
    </row>
    <row r="148" spans="1:49" s="3" customFormat="1" ht="45.75" customHeight="1" x14ac:dyDescent="0.25">
      <c r="A148" s="75" t="str">
        <f>VLOOKUP(B148,[1]Apoio!$A:$C,3,FALSE)</f>
        <v>AGP</v>
      </c>
      <c r="B148" s="82" t="s">
        <v>633</v>
      </c>
      <c r="C148" s="86">
        <v>45474</v>
      </c>
      <c r="D148" s="84" t="s">
        <v>373</v>
      </c>
      <c r="E148" s="78" t="s">
        <v>84</v>
      </c>
      <c r="F148" s="91"/>
      <c r="G148" s="89"/>
      <c r="H148" s="89" t="s">
        <v>84</v>
      </c>
      <c r="I148" s="89"/>
      <c r="J148" s="89"/>
      <c r="K148" s="89"/>
      <c r="L148" s="89"/>
      <c r="M148" s="89"/>
      <c r="N148" s="90"/>
      <c r="O148" s="98" t="s">
        <v>796</v>
      </c>
      <c r="P148" s="99">
        <v>45527</v>
      </c>
      <c r="Q148" s="117">
        <v>1</v>
      </c>
      <c r="R148" s="77">
        <v>2</v>
      </c>
      <c r="S148" s="100">
        <v>3</v>
      </c>
      <c r="T148" s="100">
        <v>4</v>
      </c>
      <c r="U148" s="77">
        <v>5</v>
      </c>
      <c r="V148" s="77">
        <v>6</v>
      </c>
      <c r="W148" s="77">
        <v>7</v>
      </c>
      <c r="X148" s="77">
        <v>8</v>
      </c>
      <c r="Y148" s="77">
        <v>9</v>
      </c>
      <c r="Z148" s="100">
        <v>10</v>
      </c>
      <c r="AA148" s="100">
        <v>11</v>
      </c>
      <c r="AB148" s="77">
        <v>12</v>
      </c>
      <c r="AC148" s="77">
        <v>13</v>
      </c>
      <c r="AD148" s="77">
        <v>14</v>
      </c>
      <c r="AE148" s="77">
        <v>15</v>
      </c>
      <c r="AF148" s="77">
        <v>16</v>
      </c>
      <c r="AG148" s="100">
        <v>17</v>
      </c>
      <c r="AH148" s="100">
        <v>18</v>
      </c>
      <c r="AI148" s="77">
        <v>19</v>
      </c>
      <c r="AJ148" s="77">
        <v>20</v>
      </c>
      <c r="AK148" s="77">
        <v>21</v>
      </c>
      <c r="AL148" s="77">
        <v>22</v>
      </c>
      <c r="AM148" s="79">
        <v>23</v>
      </c>
      <c r="AN148" s="100">
        <v>24</v>
      </c>
      <c r="AO148" s="100">
        <v>25</v>
      </c>
      <c r="AP148" s="77">
        <v>26</v>
      </c>
      <c r="AQ148" s="77">
        <v>27</v>
      </c>
      <c r="AR148" s="77">
        <v>28</v>
      </c>
      <c r="AS148" s="77">
        <v>29</v>
      </c>
      <c r="AT148" s="77">
        <v>30</v>
      </c>
      <c r="AU148" s="100">
        <v>31</v>
      </c>
      <c r="AV148" s="78"/>
    </row>
    <row r="149" spans="1:49" s="6" customFormat="1" ht="43.5" x14ac:dyDescent="0.25">
      <c r="A149" s="75" t="str">
        <f>VLOOKUP(B149,[1]Apoio!$A:$C,3,FALSE)</f>
        <v>MCSD EN - Apuração</v>
      </c>
      <c r="B149" s="132" t="s">
        <v>848</v>
      </c>
      <c r="C149" s="138" t="s">
        <v>84</v>
      </c>
      <c r="D149" s="133" t="s">
        <v>886</v>
      </c>
      <c r="E149" s="139" t="s">
        <v>495</v>
      </c>
      <c r="F149" s="140" t="s">
        <v>872</v>
      </c>
      <c r="G149" s="89"/>
      <c r="H149" s="89"/>
      <c r="I149" s="89"/>
      <c r="J149" s="89"/>
      <c r="K149" s="89"/>
      <c r="L149" s="89"/>
      <c r="M149" s="89"/>
      <c r="N149" s="89"/>
      <c r="O149" s="98" t="s">
        <v>796</v>
      </c>
      <c r="P149" s="99">
        <v>45527</v>
      </c>
      <c r="Q149" s="117">
        <v>1</v>
      </c>
      <c r="R149" s="77">
        <v>2</v>
      </c>
      <c r="S149" s="100">
        <v>3</v>
      </c>
      <c r="T149" s="100">
        <v>4</v>
      </c>
      <c r="U149" s="77">
        <v>5</v>
      </c>
      <c r="V149" s="77">
        <v>6</v>
      </c>
      <c r="W149" s="77">
        <v>7</v>
      </c>
      <c r="X149" s="77">
        <v>8</v>
      </c>
      <c r="Y149" s="77">
        <v>9</v>
      </c>
      <c r="Z149" s="100">
        <v>10</v>
      </c>
      <c r="AA149" s="100">
        <v>11</v>
      </c>
      <c r="AB149" s="77">
        <v>12</v>
      </c>
      <c r="AC149" s="77">
        <v>13</v>
      </c>
      <c r="AD149" s="77">
        <v>14</v>
      </c>
      <c r="AE149" s="77">
        <v>15</v>
      </c>
      <c r="AF149" s="77">
        <v>16</v>
      </c>
      <c r="AG149" s="100">
        <v>17</v>
      </c>
      <c r="AH149" s="100">
        <v>18</v>
      </c>
      <c r="AI149" s="77">
        <v>19</v>
      </c>
      <c r="AJ149" s="77">
        <v>20</v>
      </c>
      <c r="AK149" s="77">
        <v>21</v>
      </c>
      <c r="AL149" s="77">
        <v>22</v>
      </c>
      <c r="AM149" s="79">
        <v>23</v>
      </c>
      <c r="AN149" s="100">
        <v>24</v>
      </c>
      <c r="AO149" s="100">
        <v>25</v>
      </c>
      <c r="AP149" s="77">
        <v>26</v>
      </c>
      <c r="AQ149" s="77">
        <v>27</v>
      </c>
      <c r="AR149" s="77">
        <v>28</v>
      </c>
      <c r="AS149" s="77">
        <v>29</v>
      </c>
      <c r="AT149" s="77">
        <v>30</v>
      </c>
      <c r="AU149" s="100">
        <v>31</v>
      </c>
      <c r="AV149" s="78"/>
      <c r="AW149" s="8"/>
    </row>
    <row r="150" spans="1:49" s="6" customFormat="1" ht="43.5" x14ac:dyDescent="0.25">
      <c r="A150" s="75" t="str">
        <f>VLOOKUP(B150,[1]Apoio!$A:$C,3,FALSE)</f>
        <v>Conta Bandeiras</v>
      </c>
      <c r="B150" s="82" t="s">
        <v>358</v>
      </c>
      <c r="C150" s="86">
        <v>45505</v>
      </c>
      <c r="D150" s="84" t="s">
        <v>531</v>
      </c>
      <c r="E150" s="78" t="s">
        <v>349</v>
      </c>
      <c r="F150" s="91" t="s">
        <v>779</v>
      </c>
      <c r="G150" s="89"/>
      <c r="H150" s="89"/>
      <c r="I150" s="89"/>
      <c r="J150" s="89"/>
      <c r="K150" s="89"/>
      <c r="L150" s="89"/>
      <c r="M150" s="89"/>
      <c r="N150" s="90"/>
      <c r="O150" s="98" t="s">
        <v>796</v>
      </c>
      <c r="P150" s="99">
        <v>45530</v>
      </c>
      <c r="Q150" s="117">
        <v>1</v>
      </c>
      <c r="R150" s="77">
        <v>2</v>
      </c>
      <c r="S150" s="100">
        <v>3</v>
      </c>
      <c r="T150" s="100">
        <v>4</v>
      </c>
      <c r="U150" s="77">
        <v>5</v>
      </c>
      <c r="V150" s="77">
        <v>6</v>
      </c>
      <c r="W150" s="77">
        <v>7</v>
      </c>
      <c r="X150" s="77">
        <v>8</v>
      </c>
      <c r="Y150" s="77">
        <v>9</v>
      </c>
      <c r="Z150" s="100">
        <v>10</v>
      </c>
      <c r="AA150" s="100">
        <v>11</v>
      </c>
      <c r="AB150" s="77">
        <v>12</v>
      </c>
      <c r="AC150" s="77">
        <v>13</v>
      </c>
      <c r="AD150" s="77">
        <v>14</v>
      </c>
      <c r="AE150" s="77">
        <v>15</v>
      </c>
      <c r="AF150" s="77">
        <v>16</v>
      </c>
      <c r="AG150" s="100">
        <v>17</v>
      </c>
      <c r="AH150" s="100">
        <v>18</v>
      </c>
      <c r="AI150" s="77">
        <v>19</v>
      </c>
      <c r="AJ150" s="77">
        <v>20</v>
      </c>
      <c r="AK150" s="77">
        <v>21</v>
      </c>
      <c r="AL150" s="77">
        <v>22</v>
      </c>
      <c r="AM150" s="77">
        <v>23</v>
      </c>
      <c r="AN150" s="100">
        <v>24</v>
      </c>
      <c r="AO150" s="100">
        <v>25</v>
      </c>
      <c r="AP150" s="79">
        <v>26</v>
      </c>
      <c r="AQ150" s="77">
        <v>27</v>
      </c>
      <c r="AR150" s="77">
        <v>28</v>
      </c>
      <c r="AS150" s="77">
        <v>29</v>
      </c>
      <c r="AT150" s="77">
        <v>30</v>
      </c>
      <c r="AU150" s="100">
        <v>31</v>
      </c>
      <c r="AV150" s="78"/>
      <c r="AW150" s="8"/>
    </row>
    <row r="151" spans="1:49" s="6" customFormat="1" ht="48.75" customHeight="1" x14ac:dyDescent="0.25">
      <c r="A151" s="75" t="str">
        <f>VLOOKUP(B151,[1]Apoio!$A:$C,3,FALSE)</f>
        <v>Contrato - Acordo Bilateral</v>
      </c>
      <c r="B151" s="82" t="s">
        <v>403</v>
      </c>
      <c r="C151" s="86"/>
      <c r="D151" s="84" t="s">
        <v>953</v>
      </c>
      <c r="E151" s="78" t="s">
        <v>84</v>
      </c>
      <c r="F151" s="91"/>
      <c r="G151" s="89"/>
      <c r="H151" s="89" t="s">
        <v>84</v>
      </c>
      <c r="I151" s="89"/>
      <c r="J151" s="89"/>
      <c r="K151" s="89"/>
      <c r="L151" s="89"/>
      <c r="M151" s="89"/>
      <c r="N151" s="90"/>
      <c r="O151" s="98" t="s">
        <v>796</v>
      </c>
      <c r="P151" s="99">
        <v>45530</v>
      </c>
      <c r="Q151" s="117">
        <v>1</v>
      </c>
      <c r="R151" s="77">
        <v>2</v>
      </c>
      <c r="S151" s="100">
        <v>3</v>
      </c>
      <c r="T151" s="100">
        <v>4</v>
      </c>
      <c r="U151" s="77">
        <v>5</v>
      </c>
      <c r="V151" s="77">
        <v>6</v>
      </c>
      <c r="W151" s="77">
        <v>7</v>
      </c>
      <c r="X151" s="77">
        <v>8</v>
      </c>
      <c r="Y151" s="77">
        <v>9</v>
      </c>
      <c r="Z151" s="100">
        <v>10</v>
      </c>
      <c r="AA151" s="100">
        <v>11</v>
      </c>
      <c r="AB151" s="77">
        <v>12</v>
      </c>
      <c r="AC151" s="77">
        <v>13</v>
      </c>
      <c r="AD151" s="77">
        <v>14</v>
      </c>
      <c r="AE151" s="77">
        <v>15</v>
      </c>
      <c r="AF151" s="77">
        <v>16</v>
      </c>
      <c r="AG151" s="100">
        <v>17</v>
      </c>
      <c r="AH151" s="100">
        <v>18</v>
      </c>
      <c r="AI151" s="77">
        <v>19</v>
      </c>
      <c r="AJ151" s="77">
        <v>20</v>
      </c>
      <c r="AK151" s="77">
        <v>21</v>
      </c>
      <c r="AL151" s="77">
        <v>22</v>
      </c>
      <c r="AM151" s="77">
        <v>23</v>
      </c>
      <c r="AN151" s="100">
        <v>24</v>
      </c>
      <c r="AO151" s="100">
        <v>25</v>
      </c>
      <c r="AP151" s="79">
        <v>26</v>
      </c>
      <c r="AQ151" s="77">
        <v>27</v>
      </c>
      <c r="AR151" s="77">
        <v>28</v>
      </c>
      <c r="AS151" s="77">
        <v>29</v>
      </c>
      <c r="AT151" s="77">
        <v>30</v>
      </c>
      <c r="AU151" s="100">
        <v>31</v>
      </c>
      <c r="AV151" s="78"/>
      <c r="AW151" s="8"/>
    </row>
    <row r="152" spans="1:49" s="6" customFormat="1" ht="20.5" customHeight="1" x14ac:dyDescent="0.25">
      <c r="A152" s="75" t="str">
        <f>VLOOKUP(B152,[1]Apoio!$A:$C,3,FALSE)</f>
        <v>Medição Contábil</v>
      </c>
      <c r="B152" s="185" t="s">
        <v>1009</v>
      </c>
      <c r="C152" s="86">
        <v>45505</v>
      </c>
      <c r="D152" s="84" t="s">
        <v>84</v>
      </c>
      <c r="E152" s="78" t="s">
        <v>77</v>
      </c>
      <c r="F152" s="91" t="s">
        <v>760</v>
      </c>
      <c r="G152" s="92" t="s">
        <v>761</v>
      </c>
      <c r="H152" s="92" t="s">
        <v>762</v>
      </c>
      <c r="I152" s="92" t="s">
        <v>763</v>
      </c>
      <c r="J152" s="89"/>
      <c r="K152" s="89"/>
      <c r="L152" s="89"/>
      <c r="M152" s="89"/>
      <c r="N152" s="90"/>
      <c r="O152" s="98" t="s">
        <v>796</v>
      </c>
      <c r="P152" s="99">
        <v>45530</v>
      </c>
      <c r="Q152" s="209">
        <v>1</v>
      </c>
      <c r="R152" s="178">
        <v>2</v>
      </c>
      <c r="S152" s="176">
        <v>3</v>
      </c>
      <c r="T152" s="176">
        <v>4</v>
      </c>
      <c r="U152" s="178">
        <v>5</v>
      </c>
      <c r="V152" s="178">
        <v>6</v>
      </c>
      <c r="W152" s="178">
        <v>7</v>
      </c>
      <c r="X152" s="178">
        <v>8</v>
      </c>
      <c r="Y152" s="178">
        <v>9</v>
      </c>
      <c r="Z152" s="176">
        <v>10</v>
      </c>
      <c r="AA152" s="176">
        <v>11</v>
      </c>
      <c r="AB152" s="209">
        <v>12</v>
      </c>
      <c r="AC152" s="178">
        <v>13</v>
      </c>
      <c r="AD152" s="178">
        <v>14</v>
      </c>
      <c r="AE152" s="178">
        <v>15</v>
      </c>
      <c r="AF152" s="178">
        <v>16</v>
      </c>
      <c r="AG152" s="176">
        <v>17</v>
      </c>
      <c r="AH152" s="176">
        <v>18</v>
      </c>
      <c r="AI152" s="209">
        <v>19</v>
      </c>
      <c r="AJ152" s="178">
        <v>20</v>
      </c>
      <c r="AK152" s="178">
        <v>21</v>
      </c>
      <c r="AL152" s="178">
        <v>22</v>
      </c>
      <c r="AM152" s="178">
        <v>23</v>
      </c>
      <c r="AN152" s="176">
        <v>24</v>
      </c>
      <c r="AO152" s="176">
        <v>25</v>
      </c>
      <c r="AP152" s="180">
        <v>26</v>
      </c>
      <c r="AQ152" s="178">
        <v>27</v>
      </c>
      <c r="AR152" s="178">
        <v>28</v>
      </c>
      <c r="AS152" s="178">
        <v>29</v>
      </c>
      <c r="AT152" s="178">
        <v>30</v>
      </c>
      <c r="AU152" s="176">
        <v>31</v>
      </c>
      <c r="AV152" s="174"/>
      <c r="AW152" s="8"/>
    </row>
    <row r="153" spans="1:49" s="6" customFormat="1" ht="20.5" customHeight="1" x14ac:dyDescent="0.25">
      <c r="A153" s="75"/>
      <c r="B153" s="186"/>
      <c r="C153" s="86">
        <v>45505</v>
      </c>
      <c r="D153" s="84" t="s">
        <v>84</v>
      </c>
      <c r="E153" s="78" t="s">
        <v>1028</v>
      </c>
      <c r="F153" s="91" t="s">
        <v>1029</v>
      </c>
      <c r="G153" s="92" t="s">
        <v>1030</v>
      </c>
      <c r="H153" s="89"/>
      <c r="I153" s="89"/>
      <c r="J153" s="89"/>
      <c r="K153" s="89"/>
      <c r="L153" s="89"/>
      <c r="M153" s="89"/>
      <c r="N153" s="90"/>
      <c r="O153" s="98" t="s">
        <v>796</v>
      </c>
      <c r="P153" s="99">
        <v>45530</v>
      </c>
      <c r="Q153" s="210"/>
      <c r="R153" s="179"/>
      <c r="S153" s="177"/>
      <c r="T153" s="177"/>
      <c r="U153" s="179"/>
      <c r="V153" s="179"/>
      <c r="W153" s="179"/>
      <c r="X153" s="179"/>
      <c r="Y153" s="179"/>
      <c r="Z153" s="177"/>
      <c r="AA153" s="177"/>
      <c r="AB153" s="210"/>
      <c r="AC153" s="179"/>
      <c r="AD153" s="179"/>
      <c r="AE153" s="179"/>
      <c r="AF153" s="179"/>
      <c r="AG153" s="177"/>
      <c r="AH153" s="177"/>
      <c r="AI153" s="210"/>
      <c r="AJ153" s="179"/>
      <c r="AK153" s="179"/>
      <c r="AL153" s="179"/>
      <c r="AM153" s="179"/>
      <c r="AN153" s="177"/>
      <c r="AO153" s="177"/>
      <c r="AP153" s="181"/>
      <c r="AQ153" s="179"/>
      <c r="AR153" s="179"/>
      <c r="AS153" s="179"/>
      <c r="AT153" s="179"/>
      <c r="AU153" s="177"/>
      <c r="AV153" s="175"/>
      <c r="AW153" s="8"/>
    </row>
    <row r="154" spans="1:49" s="6" customFormat="1" ht="20.5" customHeight="1" x14ac:dyDescent="0.25">
      <c r="A154" s="75"/>
      <c r="B154" s="187"/>
      <c r="C154" s="86">
        <v>45505</v>
      </c>
      <c r="D154" s="84" t="s">
        <v>84</v>
      </c>
      <c r="E154" s="78" t="s">
        <v>586</v>
      </c>
      <c r="F154" s="91" t="s">
        <v>588</v>
      </c>
      <c r="G154" s="92" t="s">
        <v>589</v>
      </c>
      <c r="H154" s="89" t="s">
        <v>590</v>
      </c>
      <c r="I154" s="89"/>
      <c r="J154" s="89"/>
      <c r="K154" s="89"/>
      <c r="L154" s="89"/>
      <c r="M154" s="89"/>
      <c r="N154" s="90"/>
      <c r="O154" s="98" t="s">
        <v>796</v>
      </c>
      <c r="P154" s="99">
        <v>45530</v>
      </c>
      <c r="Q154" s="211"/>
      <c r="R154" s="183"/>
      <c r="S154" s="184"/>
      <c r="T154" s="184"/>
      <c r="U154" s="183"/>
      <c r="V154" s="183"/>
      <c r="W154" s="183"/>
      <c r="X154" s="183"/>
      <c r="Y154" s="183"/>
      <c r="Z154" s="184"/>
      <c r="AA154" s="184"/>
      <c r="AB154" s="211"/>
      <c r="AC154" s="183"/>
      <c r="AD154" s="183"/>
      <c r="AE154" s="183"/>
      <c r="AF154" s="183"/>
      <c r="AG154" s="184"/>
      <c r="AH154" s="184"/>
      <c r="AI154" s="211"/>
      <c r="AJ154" s="183"/>
      <c r="AK154" s="183"/>
      <c r="AL154" s="183"/>
      <c r="AM154" s="183"/>
      <c r="AN154" s="184"/>
      <c r="AO154" s="184"/>
      <c r="AP154" s="182"/>
      <c r="AQ154" s="183"/>
      <c r="AR154" s="183"/>
      <c r="AS154" s="183"/>
      <c r="AT154" s="183"/>
      <c r="AU154" s="184"/>
      <c r="AV154" s="198"/>
      <c r="AW154" s="8"/>
    </row>
    <row r="155" spans="1:49" s="6" customFormat="1" ht="62.5" customHeight="1" x14ac:dyDescent="0.25">
      <c r="A155" s="75" t="str">
        <f>VLOOKUP(B155,[1]Apoio!$A:$C,3,FALSE)</f>
        <v>Monitoramento Prudencial</v>
      </c>
      <c r="B155" s="82" t="s">
        <v>1014</v>
      </c>
      <c r="C155" s="86">
        <v>45505</v>
      </c>
      <c r="D155" s="84" t="s">
        <v>84</v>
      </c>
      <c r="E155" s="78" t="s">
        <v>84</v>
      </c>
      <c r="F155" s="92"/>
      <c r="G155" s="89"/>
      <c r="H155" s="89" t="s">
        <v>84</v>
      </c>
      <c r="I155" s="89"/>
      <c r="J155" s="89"/>
      <c r="K155" s="89"/>
      <c r="L155" s="89"/>
      <c r="M155" s="89"/>
      <c r="N155" s="90"/>
      <c r="O155" s="98" t="s">
        <v>796</v>
      </c>
      <c r="P155" s="99">
        <v>45530</v>
      </c>
      <c r="Q155" s="117">
        <v>1</v>
      </c>
      <c r="R155" s="77">
        <v>2</v>
      </c>
      <c r="S155" s="100">
        <v>3</v>
      </c>
      <c r="T155" s="100">
        <v>4</v>
      </c>
      <c r="U155" s="77">
        <v>5</v>
      </c>
      <c r="V155" s="77">
        <v>6</v>
      </c>
      <c r="W155" s="77">
        <v>7</v>
      </c>
      <c r="X155" s="77">
        <v>8</v>
      </c>
      <c r="Y155" s="77">
        <v>9</v>
      </c>
      <c r="Z155" s="100">
        <v>10</v>
      </c>
      <c r="AA155" s="100">
        <v>11</v>
      </c>
      <c r="AB155" s="77">
        <v>12</v>
      </c>
      <c r="AC155" s="77">
        <v>13</v>
      </c>
      <c r="AD155" s="77">
        <v>14</v>
      </c>
      <c r="AE155" s="77">
        <v>15</v>
      </c>
      <c r="AF155" s="77">
        <v>16</v>
      </c>
      <c r="AG155" s="100">
        <v>17</v>
      </c>
      <c r="AH155" s="100">
        <v>18</v>
      </c>
      <c r="AI155" s="77">
        <v>19</v>
      </c>
      <c r="AJ155" s="77">
        <v>20</v>
      </c>
      <c r="AK155" s="77">
        <v>21</v>
      </c>
      <c r="AL155" s="77">
        <v>22</v>
      </c>
      <c r="AM155" s="77">
        <v>23</v>
      </c>
      <c r="AN155" s="100">
        <v>24</v>
      </c>
      <c r="AO155" s="100">
        <v>25</v>
      </c>
      <c r="AP155" s="79">
        <v>26</v>
      </c>
      <c r="AQ155" s="77">
        <v>27</v>
      </c>
      <c r="AR155" s="77">
        <v>28</v>
      </c>
      <c r="AS155" s="77">
        <v>29</v>
      </c>
      <c r="AT155" s="77">
        <v>30</v>
      </c>
      <c r="AU155" s="100">
        <v>31</v>
      </c>
      <c r="AV155" s="78"/>
    </row>
    <row r="156" spans="1:49" s="6" customFormat="1" ht="49.5" customHeight="1" x14ac:dyDescent="0.25">
      <c r="A156" s="75" t="str">
        <f>VLOOKUP(B156,[1]Apoio!$A:$C,3,FALSE)</f>
        <v>MVE - Resultados</v>
      </c>
      <c r="B156" s="82" t="s">
        <v>1072</v>
      </c>
      <c r="C156" s="86">
        <v>45505</v>
      </c>
      <c r="D156" s="84" t="s">
        <v>1052</v>
      </c>
      <c r="E156" s="78" t="s">
        <v>84</v>
      </c>
      <c r="F156" s="91"/>
      <c r="G156" s="89"/>
      <c r="H156" s="89" t="s">
        <v>84</v>
      </c>
      <c r="I156" s="89"/>
      <c r="J156" s="89"/>
      <c r="K156" s="89"/>
      <c r="L156" s="89"/>
      <c r="M156" s="89"/>
      <c r="N156" s="90"/>
      <c r="O156" s="98" t="s">
        <v>796</v>
      </c>
      <c r="P156" s="99">
        <v>45530</v>
      </c>
      <c r="Q156" s="117">
        <v>1</v>
      </c>
      <c r="R156" s="77">
        <v>2</v>
      </c>
      <c r="S156" s="100">
        <v>3</v>
      </c>
      <c r="T156" s="100">
        <v>4</v>
      </c>
      <c r="U156" s="77">
        <v>5</v>
      </c>
      <c r="V156" s="77">
        <v>6</v>
      </c>
      <c r="W156" s="77">
        <v>7</v>
      </c>
      <c r="X156" s="77">
        <v>8</v>
      </c>
      <c r="Y156" s="77">
        <v>9</v>
      </c>
      <c r="Z156" s="100">
        <v>10</v>
      </c>
      <c r="AA156" s="100">
        <v>11</v>
      </c>
      <c r="AB156" s="77">
        <v>12</v>
      </c>
      <c r="AC156" s="77">
        <v>13</v>
      </c>
      <c r="AD156" s="77">
        <v>14</v>
      </c>
      <c r="AE156" s="77">
        <v>15</v>
      </c>
      <c r="AF156" s="77">
        <v>16</v>
      </c>
      <c r="AG156" s="100">
        <v>17</v>
      </c>
      <c r="AH156" s="100">
        <v>18</v>
      </c>
      <c r="AI156" s="77">
        <v>19</v>
      </c>
      <c r="AJ156" s="77">
        <v>20</v>
      </c>
      <c r="AK156" s="77">
        <v>21</v>
      </c>
      <c r="AL156" s="77">
        <v>22</v>
      </c>
      <c r="AM156" s="77">
        <v>23</v>
      </c>
      <c r="AN156" s="100">
        <v>24</v>
      </c>
      <c r="AO156" s="100">
        <v>25</v>
      </c>
      <c r="AP156" s="79">
        <v>26</v>
      </c>
      <c r="AQ156" s="77">
        <v>27</v>
      </c>
      <c r="AR156" s="77">
        <v>28</v>
      </c>
      <c r="AS156" s="77">
        <v>29</v>
      </c>
      <c r="AT156" s="77">
        <v>30</v>
      </c>
      <c r="AU156" s="100">
        <v>31</v>
      </c>
      <c r="AV156" s="78"/>
    </row>
    <row r="157" spans="1:49" s="6" customFormat="1" ht="49.5" customHeight="1" x14ac:dyDescent="0.25">
      <c r="A157" s="75" t="str">
        <f>VLOOKUP(B157,[1]Apoio!$A:$C,3,FALSE)</f>
        <v>MVE - Garantias Financeiras</v>
      </c>
      <c r="B157" s="82" t="s">
        <v>1073</v>
      </c>
      <c r="C157" s="86">
        <v>45505</v>
      </c>
      <c r="D157" s="84" t="s">
        <v>1052</v>
      </c>
      <c r="E157" s="78" t="s">
        <v>84</v>
      </c>
      <c r="F157" s="91"/>
      <c r="G157" s="89"/>
      <c r="H157" s="89" t="s">
        <v>84</v>
      </c>
      <c r="I157" s="89"/>
      <c r="J157" s="89"/>
      <c r="K157" s="89"/>
      <c r="L157" s="89"/>
      <c r="M157" s="89"/>
      <c r="N157" s="90"/>
      <c r="O157" s="98" t="s">
        <v>796</v>
      </c>
      <c r="P157" s="99">
        <v>45530</v>
      </c>
      <c r="Q157" s="117">
        <v>1</v>
      </c>
      <c r="R157" s="77">
        <v>2</v>
      </c>
      <c r="S157" s="100">
        <v>3</v>
      </c>
      <c r="T157" s="100">
        <v>4</v>
      </c>
      <c r="U157" s="77">
        <v>5</v>
      </c>
      <c r="V157" s="77">
        <v>6</v>
      </c>
      <c r="W157" s="77">
        <v>7</v>
      </c>
      <c r="X157" s="77">
        <v>8</v>
      </c>
      <c r="Y157" s="77">
        <v>9</v>
      </c>
      <c r="Z157" s="100">
        <v>10</v>
      </c>
      <c r="AA157" s="100">
        <v>11</v>
      </c>
      <c r="AB157" s="77">
        <v>12</v>
      </c>
      <c r="AC157" s="77">
        <v>13</v>
      </c>
      <c r="AD157" s="77">
        <v>14</v>
      </c>
      <c r="AE157" s="77">
        <v>15</v>
      </c>
      <c r="AF157" s="77">
        <v>16</v>
      </c>
      <c r="AG157" s="100">
        <v>17</v>
      </c>
      <c r="AH157" s="100">
        <v>18</v>
      </c>
      <c r="AI157" s="77">
        <v>19</v>
      </c>
      <c r="AJ157" s="77">
        <v>20</v>
      </c>
      <c r="AK157" s="77">
        <v>21</v>
      </c>
      <c r="AL157" s="77">
        <v>22</v>
      </c>
      <c r="AM157" s="77">
        <v>23</v>
      </c>
      <c r="AN157" s="100">
        <v>24</v>
      </c>
      <c r="AO157" s="100">
        <v>25</v>
      </c>
      <c r="AP157" s="79">
        <v>26</v>
      </c>
      <c r="AQ157" s="77">
        <v>27</v>
      </c>
      <c r="AR157" s="77">
        <v>28</v>
      </c>
      <c r="AS157" s="77">
        <v>29</v>
      </c>
      <c r="AT157" s="77">
        <v>30</v>
      </c>
      <c r="AU157" s="100">
        <v>31</v>
      </c>
      <c r="AV157" s="78"/>
    </row>
    <row r="158" spans="1:49" s="6" customFormat="1" ht="49.5" customHeight="1" x14ac:dyDescent="0.25">
      <c r="A158" s="75" t="str">
        <f>VLOOKUP(B158,[1]Apoio!$A:$C,3,FALSE)</f>
        <v>MVE - Garantias Financeiras</v>
      </c>
      <c r="B158" s="82" t="s">
        <v>1065</v>
      </c>
      <c r="C158" s="86">
        <v>45505</v>
      </c>
      <c r="D158" s="84" t="s">
        <v>1053</v>
      </c>
      <c r="E158" s="78" t="s">
        <v>84</v>
      </c>
      <c r="F158" s="88"/>
      <c r="G158" s="89"/>
      <c r="H158" s="89" t="s">
        <v>84</v>
      </c>
      <c r="I158" s="89"/>
      <c r="J158" s="89"/>
      <c r="K158" s="89"/>
      <c r="L158" s="89"/>
      <c r="M158" s="89"/>
      <c r="N158" s="90"/>
      <c r="O158" s="98" t="s">
        <v>796</v>
      </c>
      <c r="P158" s="99">
        <v>45531</v>
      </c>
      <c r="Q158" s="117">
        <v>1</v>
      </c>
      <c r="R158" s="77">
        <v>2</v>
      </c>
      <c r="S158" s="100">
        <v>3</v>
      </c>
      <c r="T158" s="100">
        <v>4</v>
      </c>
      <c r="U158" s="77">
        <v>5</v>
      </c>
      <c r="V158" s="77">
        <v>6</v>
      </c>
      <c r="W158" s="77">
        <v>7</v>
      </c>
      <c r="X158" s="77">
        <v>8</v>
      </c>
      <c r="Y158" s="77">
        <v>9</v>
      </c>
      <c r="Z158" s="100">
        <v>10</v>
      </c>
      <c r="AA158" s="100">
        <v>11</v>
      </c>
      <c r="AB158" s="77">
        <v>12</v>
      </c>
      <c r="AC158" s="77">
        <v>13</v>
      </c>
      <c r="AD158" s="77">
        <v>14</v>
      </c>
      <c r="AE158" s="77">
        <v>15</v>
      </c>
      <c r="AF158" s="77">
        <v>16</v>
      </c>
      <c r="AG158" s="100">
        <v>17</v>
      </c>
      <c r="AH158" s="100">
        <v>18</v>
      </c>
      <c r="AI158" s="77">
        <v>19</v>
      </c>
      <c r="AJ158" s="77">
        <v>20</v>
      </c>
      <c r="AK158" s="77">
        <v>21</v>
      </c>
      <c r="AL158" s="77">
        <v>22</v>
      </c>
      <c r="AM158" s="77">
        <v>23</v>
      </c>
      <c r="AN158" s="100">
        <v>24</v>
      </c>
      <c r="AO158" s="100">
        <v>25</v>
      </c>
      <c r="AP158" s="77">
        <v>26</v>
      </c>
      <c r="AQ158" s="79">
        <v>27</v>
      </c>
      <c r="AR158" s="77">
        <v>28</v>
      </c>
      <c r="AS158" s="77">
        <v>29</v>
      </c>
      <c r="AT158" s="77">
        <v>30</v>
      </c>
      <c r="AU158" s="100">
        <v>31</v>
      </c>
      <c r="AV158" s="78"/>
    </row>
    <row r="159" spans="1:49" s="3" customFormat="1" ht="52.5" customHeight="1" x14ac:dyDescent="0.25">
      <c r="A159" s="75" t="str">
        <f>VLOOKUP(B159,[1]Apoio!$A:$C,3,FALSE)</f>
        <v>MCSD EE - Liquidação</v>
      </c>
      <c r="B159" s="82" t="s">
        <v>659</v>
      </c>
      <c r="C159" s="86">
        <v>45474</v>
      </c>
      <c r="D159" s="84" t="s">
        <v>971</v>
      </c>
      <c r="E159" s="78" t="s">
        <v>84</v>
      </c>
      <c r="F159" s="88"/>
      <c r="G159" s="89"/>
      <c r="H159" s="89" t="s">
        <v>84</v>
      </c>
      <c r="I159" s="89"/>
      <c r="J159" s="89"/>
      <c r="K159" s="89"/>
      <c r="L159" s="89"/>
      <c r="M159" s="89"/>
      <c r="N159" s="90"/>
      <c r="O159" s="98" t="s">
        <v>796</v>
      </c>
      <c r="P159" s="99">
        <v>45531</v>
      </c>
      <c r="Q159" s="117">
        <v>1</v>
      </c>
      <c r="R159" s="77">
        <v>2</v>
      </c>
      <c r="S159" s="100">
        <v>3</v>
      </c>
      <c r="T159" s="100">
        <v>4</v>
      </c>
      <c r="U159" s="77">
        <v>5</v>
      </c>
      <c r="V159" s="77">
        <v>6</v>
      </c>
      <c r="W159" s="77">
        <v>7</v>
      </c>
      <c r="X159" s="77">
        <v>8</v>
      </c>
      <c r="Y159" s="77">
        <v>9</v>
      </c>
      <c r="Z159" s="100">
        <v>10</v>
      </c>
      <c r="AA159" s="100">
        <v>11</v>
      </c>
      <c r="AB159" s="77">
        <v>12</v>
      </c>
      <c r="AC159" s="77">
        <v>13</v>
      </c>
      <c r="AD159" s="77">
        <v>14</v>
      </c>
      <c r="AE159" s="77">
        <v>15</v>
      </c>
      <c r="AF159" s="77">
        <v>16</v>
      </c>
      <c r="AG159" s="100">
        <v>17</v>
      </c>
      <c r="AH159" s="100">
        <v>18</v>
      </c>
      <c r="AI159" s="77">
        <v>19</v>
      </c>
      <c r="AJ159" s="77">
        <v>20</v>
      </c>
      <c r="AK159" s="77">
        <v>21</v>
      </c>
      <c r="AL159" s="77">
        <v>22</v>
      </c>
      <c r="AM159" s="77">
        <v>23</v>
      </c>
      <c r="AN159" s="100">
        <v>24</v>
      </c>
      <c r="AO159" s="100">
        <v>25</v>
      </c>
      <c r="AP159" s="77">
        <v>26</v>
      </c>
      <c r="AQ159" s="79">
        <v>27</v>
      </c>
      <c r="AR159" s="77">
        <v>28</v>
      </c>
      <c r="AS159" s="77">
        <v>29</v>
      </c>
      <c r="AT159" s="77">
        <v>30</v>
      </c>
      <c r="AU159" s="100">
        <v>31</v>
      </c>
      <c r="AV159" s="78" t="s">
        <v>972</v>
      </c>
    </row>
    <row r="160" spans="1:49" s="6" customFormat="1" ht="36" customHeight="1" x14ac:dyDescent="0.25">
      <c r="A160" s="75" t="str">
        <f>VLOOKUP(B160,[1]Apoio!$A:$C,3,FALSE)</f>
        <v>MCSD EN - Declarações</v>
      </c>
      <c r="B160" s="132" t="s">
        <v>849</v>
      </c>
      <c r="C160" s="138" t="s">
        <v>84</v>
      </c>
      <c r="D160" s="133" t="s">
        <v>84</v>
      </c>
      <c r="E160" s="139" t="s">
        <v>84</v>
      </c>
      <c r="F160" s="89"/>
      <c r="G160" s="89"/>
      <c r="H160" s="89" t="s">
        <v>84</v>
      </c>
      <c r="I160" s="89"/>
      <c r="J160" s="89"/>
      <c r="K160" s="89"/>
      <c r="L160" s="89"/>
      <c r="M160" s="89"/>
      <c r="N160" s="89"/>
      <c r="O160" s="98" t="s">
        <v>796</v>
      </c>
      <c r="P160" s="99">
        <v>45531</v>
      </c>
      <c r="Q160" s="117">
        <v>1</v>
      </c>
      <c r="R160" s="77">
        <v>2</v>
      </c>
      <c r="S160" s="100">
        <v>3</v>
      </c>
      <c r="T160" s="100">
        <v>4</v>
      </c>
      <c r="U160" s="77">
        <v>5</v>
      </c>
      <c r="V160" s="77">
        <v>6</v>
      </c>
      <c r="W160" s="77">
        <v>7</v>
      </c>
      <c r="X160" s="77">
        <v>8</v>
      </c>
      <c r="Y160" s="77">
        <v>9</v>
      </c>
      <c r="Z160" s="100">
        <v>10</v>
      </c>
      <c r="AA160" s="100">
        <v>11</v>
      </c>
      <c r="AB160" s="77">
        <v>12</v>
      </c>
      <c r="AC160" s="77">
        <v>13</v>
      </c>
      <c r="AD160" s="77">
        <v>14</v>
      </c>
      <c r="AE160" s="77">
        <v>15</v>
      </c>
      <c r="AF160" s="77">
        <v>16</v>
      </c>
      <c r="AG160" s="100">
        <v>17</v>
      </c>
      <c r="AH160" s="100">
        <v>18</v>
      </c>
      <c r="AI160" s="77">
        <v>19</v>
      </c>
      <c r="AJ160" s="77">
        <v>20</v>
      </c>
      <c r="AK160" s="77">
        <v>21</v>
      </c>
      <c r="AL160" s="77">
        <v>22</v>
      </c>
      <c r="AM160" s="77">
        <v>23</v>
      </c>
      <c r="AN160" s="100">
        <v>24</v>
      </c>
      <c r="AO160" s="100">
        <v>25</v>
      </c>
      <c r="AP160" s="77">
        <v>26</v>
      </c>
      <c r="AQ160" s="79">
        <v>27</v>
      </c>
      <c r="AR160" s="77">
        <v>28</v>
      </c>
      <c r="AS160" s="77">
        <v>29</v>
      </c>
      <c r="AT160" s="77">
        <v>30</v>
      </c>
      <c r="AU160" s="100">
        <v>31</v>
      </c>
      <c r="AV160" s="78"/>
      <c r="AW160" s="8"/>
    </row>
    <row r="161" spans="1:49" s="6" customFormat="1" ht="58" customHeight="1" x14ac:dyDescent="0.25">
      <c r="A161" s="75" t="str">
        <f>VLOOKUP(B161,[1]Apoio!$A:$C,3,FALSE)</f>
        <v>Contrato - Modulação</v>
      </c>
      <c r="B161" s="82" t="s">
        <v>374</v>
      </c>
      <c r="C161" s="86">
        <v>45536</v>
      </c>
      <c r="D161" s="84" t="s">
        <v>375</v>
      </c>
      <c r="E161" s="78" t="s">
        <v>84</v>
      </c>
      <c r="F161" s="88"/>
      <c r="G161" s="89"/>
      <c r="H161" s="89" t="s">
        <v>84</v>
      </c>
      <c r="I161" s="89"/>
      <c r="J161" s="89"/>
      <c r="K161" s="89"/>
      <c r="L161" s="89"/>
      <c r="M161" s="89"/>
      <c r="N161" s="90"/>
      <c r="O161" s="98" t="s">
        <v>796</v>
      </c>
      <c r="P161" s="99">
        <v>45532</v>
      </c>
      <c r="Q161" s="117">
        <v>1</v>
      </c>
      <c r="R161" s="77">
        <v>2</v>
      </c>
      <c r="S161" s="100">
        <v>3</v>
      </c>
      <c r="T161" s="100">
        <v>4</v>
      </c>
      <c r="U161" s="77">
        <v>5</v>
      </c>
      <c r="V161" s="77">
        <v>6</v>
      </c>
      <c r="W161" s="77">
        <v>7</v>
      </c>
      <c r="X161" s="77">
        <v>8</v>
      </c>
      <c r="Y161" s="77">
        <v>9</v>
      </c>
      <c r="Z161" s="100">
        <v>10</v>
      </c>
      <c r="AA161" s="100">
        <v>11</v>
      </c>
      <c r="AB161" s="77">
        <v>12</v>
      </c>
      <c r="AC161" s="77">
        <v>13</v>
      </c>
      <c r="AD161" s="77">
        <v>14</v>
      </c>
      <c r="AE161" s="77">
        <v>15</v>
      </c>
      <c r="AF161" s="77">
        <v>16</v>
      </c>
      <c r="AG161" s="100">
        <v>17</v>
      </c>
      <c r="AH161" s="100">
        <v>18</v>
      </c>
      <c r="AI161" s="77">
        <v>19</v>
      </c>
      <c r="AJ161" s="77">
        <v>20</v>
      </c>
      <c r="AK161" s="77">
        <v>21</v>
      </c>
      <c r="AL161" s="77">
        <v>22</v>
      </c>
      <c r="AM161" s="77">
        <v>23</v>
      </c>
      <c r="AN161" s="100">
        <v>24</v>
      </c>
      <c r="AO161" s="100">
        <v>25</v>
      </c>
      <c r="AP161" s="77">
        <v>26</v>
      </c>
      <c r="AQ161" s="77">
        <v>27</v>
      </c>
      <c r="AR161" s="79">
        <v>28</v>
      </c>
      <c r="AS161" s="77">
        <v>29</v>
      </c>
      <c r="AT161" s="77">
        <v>30</v>
      </c>
      <c r="AU161" s="100">
        <v>31</v>
      </c>
      <c r="AV161" s="78"/>
      <c r="AW161" s="8"/>
    </row>
    <row r="162" spans="1:49" s="6" customFormat="1" ht="48.75" customHeight="1" x14ac:dyDescent="0.25">
      <c r="A162" s="75" t="str">
        <f>VLOOKUP(B162,[1]Apoio!$A:$C,3,FALSE)</f>
        <v>MCSD EN - Liquidação</v>
      </c>
      <c r="B162" s="82" t="s">
        <v>420</v>
      </c>
      <c r="C162" s="86">
        <v>45474</v>
      </c>
      <c r="D162" s="84" t="s">
        <v>1020</v>
      </c>
      <c r="E162" s="78" t="s">
        <v>84</v>
      </c>
      <c r="F162" s="92"/>
      <c r="G162" s="89"/>
      <c r="H162" s="89" t="s">
        <v>84</v>
      </c>
      <c r="I162" s="89"/>
      <c r="J162" s="89"/>
      <c r="K162" s="89"/>
      <c r="L162" s="89"/>
      <c r="M162" s="89"/>
      <c r="N162" s="90"/>
      <c r="O162" s="98" t="s">
        <v>796</v>
      </c>
      <c r="P162" s="99">
        <v>45532</v>
      </c>
      <c r="Q162" s="117">
        <v>1</v>
      </c>
      <c r="R162" s="77">
        <v>2</v>
      </c>
      <c r="S162" s="100">
        <v>3</v>
      </c>
      <c r="T162" s="100">
        <v>4</v>
      </c>
      <c r="U162" s="77">
        <v>5</v>
      </c>
      <c r="V162" s="77">
        <v>6</v>
      </c>
      <c r="W162" s="77">
        <v>7</v>
      </c>
      <c r="X162" s="77">
        <v>8</v>
      </c>
      <c r="Y162" s="77">
        <v>9</v>
      </c>
      <c r="Z162" s="100">
        <v>10</v>
      </c>
      <c r="AA162" s="100">
        <v>11</v>
      </c>
      <c r="AB162" s="77">
        <v>12</v>
      </c>
      <c r="AC162" s="77">
        <v>13</v>
      </c>
      <c r="AD162" s="77">
        <v>14</v>
      </c>
      <c r="AE162" s="77">
        <v>15</v>
      </c>
      <c r="AF162" s="77">
        <v>16</v>
      </c>
      <c r="AG162" s="100">
        <v>17</v>
      </c>
      <c r="AH162" s="100">
        <v>18</v>
      </c>
      <c r="AI162" s="77">
        <v>19</v>
      </c>
      <c r="AJ162" s="77">
        <v>20</v>
      </c>
      <c r="AK162" s="77">
        <v>21</v>
      </c>
      <c r="AL162" s="77">
        <v>22</v>
      </c>
      <c r="AM162" s="77">
        <v>23</v>
      </c>
      <c r="AN162" s="100">
        <v>24</v>
      </c>
      <c r="AO162" s="100">
        <v>25</v>
      </c>
      <c r="AP162" s="77">
        <v>26</v>
      </c>
      <c r="AQ162" s="77">
        <v>27</v>
      </c>
      <c r="AR162" s="79">
        <v>28</v>
      </c>
      <c r="AS162" s="77">
        <v>29</v>
      </c>
      <c r="AT162" s="77">
        <v>30</v>
      </c>
      <c r="AU162" s="100">
        <v>31</v>
      </c>
      <c r="AV162" s="78"/>
      <c r="AW162" s="8"/>
    </row>
    <row r="163" spans="1:49" s="6" customFormat="1" ht="36" customHeight="1" x14ac:dyDescent="0.25">
      <c r="A163" s="75" t="str">
        <f>VLOOKUP(B163,[1]Apoio!$A:$C,3,FALSE)</f>
        <v>Contribuição Associativa</v>
      </c>
      <c r="B163" s="82" t="s">
        <v>188</v>
      </c>
      <c r="C163" s="86">
        <v>45505</v>
      </c>
      <c r="D163" s="84" t="s">
        <v>20</v>
      </c>
      <c r="E163" s="78" t="s">
        <v>84</v>
      </c>
      <c r="F163" s="91"/>
      <c r="G163" s="89"/>
      <c r="H163" s="89" t="s">
        <v>84</v>
      </c>
      <c r="I163" s="89"/>
      <c r="J163" s="89"/>
      <c r="K163" s="89"/>
      <c r="L163" s="89"/>
      <c r="M163" s="89"/>
      <c r="N163" s="90"/>
      <c r="O163" s="98" t="s">
        <v>796</v>
      </c>
      <c r="P163" s="99">
        <v>45532</v>
      </c>
      <c r="Q163" s="117">
        <v>1</v>
      </c>
      <c r="R163" s="77">
        <v>2</v>
      </c>
      <c r="S163" s="100">
        <v>3</v>
      </c>
      <c r="T163" s="100">
        <v>4</v>
      </c>
      <c r="U163" s="77">
        <v>5</v>
      </c>
      <c r="V163" s="77">
        <v>6</v>
      </c>
      <c r="W163" s="77">
        <v>7</v>
      </c>
      <c r="X163" s="77">
        <v>8</v>
      </c>
      <c r="Y163" s="77">
        <v>9</v>
      </c>
      <c r="Z163" s="100">
        <v>10</v>
      </c>
      <c r="AA163" s="100">
        <v>11</v>
      </c>
      <c r="AB163" s="77">
        <v>12</v>
      </c>
      <c r="AC163" s="77">
        <v>13</v>
      </c>
      <c r="AD163" s="77">
        <v>14</v>
      </c>
      <c r="AE163" s="77">
        <v>15</v>
      </c>
      <c r="AF163" s="77">
        <v>16</v>
      </c>
      <c r="AG163" s="100">
        <v>17</v>
      </c>
      <c r="AH163" s="100">
        <v>18</v>
      </c>
      <c r="AI163" s="77">
        <v>19</v>
      </c>
      <c r="AJ163" s="77">
        <v>20</v>
      </c>
      <c r="AK163" s="77">
        <v>21</v>
      </c>
      <c r="AL163" s="77">
        <v>22</v>
      </c>
      <c r="AM163" s="77">
        <v>23</v>
      </c>
      <c r="AN163" s="100">
        <v>24</v>
      </c>
      <c r="AO163" s="100">
        <v>25</v>
      </c>
      <c r="AP163" s="77">
        <v>26</v>
      </c>
      <c r="AQ163" s="77">
        <v>27</v>
      </c>
      <c r="AR163" s="79">
        <v>28</v>
      </c>
      <c r="AS163" s="77">
        <v>29</v>
      </c>
      <c r="AT163" s="77">
        <v>30</v>
      </c>
      <c r="AU163" s="100">
        <v>31</v>
      </c>
      <c r="AV163" s="78"/>
      <c r="AW163" s="8"/>
    </row>
    <row r="164" spans="1:49" s="6" customFormat="1" ht="62.25" customHeight="1" x14ac:dyDescent="0.25">
      <c r="A164" s="75" t="str">
        <f>VLOOKUP(B164,[1]Apoio!$A:$C,3,FALSE)</f>
        <v>Adesão</v>
      </c>
      <c r="B164" s="82" t="s">
        <v>184</v>
      </c>
      <c r="C164" s="86">
        <v>45505</v>
      </c>
      <c r="D164" s="84" t="s">
        <v>84</v>
      </c>
      <c r="E164" s="78" t="s">
        <v>84</v>
      </c>
      <c r="F164" s="91"/>
      <c r="G164" s="89"/>
      <c r="H164" s="89" t="s">
        <v>84</v>
      </c>
      <c r="I164" s="89"/>
      <c r="J164" s="89"/>
      <c r="K164" s="89"/>
      <c r="L164" s="89"/>
      <c r="M164" s="89"/>
      <c r="N164" s="90"/>
      <c r="O164" s="98" t="s">
        <v>796</v>
      </c>
      <c r="P164" s="99">
        <v>45532</v>
      </c>
      <c r="Q164" s="117">
        <v>1</v>
      </c>
      <c r="R164" s="77">
        <v>2</v>
      </c>
      <c r="S164" s="100">
        <v>3</v>
      </c>
      <c r="T164" s="100">
        <v>4</v>
      </c>
      <c r="U164" s="77">
        <v>5</v>
      </c>
      <c r="V164" s="77">
        <v>6</v>
      </c>
      <c r="W164" s="77">
        <v>7</v>
      </c>
      <c r="X164" s="77">
        <v>8</v>
      </c>
      <c r="Y164" s="77">
        <v>9</v>
      </c>
      <c r="Z164" s="100">
        <v>10</v>
      </c>
      <c r="AA164" s="100">
        <v>11</v>
      </c>
      <c r="AB164" s="77">
        <v>12</v>
      </c>
      <c r="AC164" s="77">
        <v>13</v>
      </c>
      <c r="AD164" s="77">
        <v>14</v>
      </c>
      <c r="AE164" s="77">
        <v>15</v>
      </c>
      <c r="AF164" s="77">
        <v>16</v>
      </c>
      <c r="AG164" s="100">
        <v>17</v>
      </c>
      <c r="AH164" s="100">
        <v>18</v>
      </c>
      <c r="AI164" s="77">
        <v>19</v>
      </c>
      <c r="AJ164" s="77">
        <v>20</v>
      </c>
      <c r="AK164" s="77">
        <v>21</v>
      </c>
      <c r="AL164" s="77">
        <v>22</v>
      </c>
      <c r="AM164" s="77">
        <v>23</v>
      </c>
      <c r="AN164" s="100">
        <v>24</v>
      </c>
      <c r="AO164" s="100">
        <v>25</v>
      </c>
      <c r="AP164" s="77">
        <v>26</v>
      </c>
      <c r="AQ164" s="77">
        <v>27</v>
      </c>
      <c r="AR164" s="79">
        <v>28</v>
      </c>
      <c r="AS164" s="77">
        <v>29</v>
      </c>
      <c r="AT164" s="77">
        <v>30</v>
      </c>
      <c r="AU164" s="100">
        <v>31</v>
      </c>
      <c r="AV164" s="78"/>
      <c r="AW164" s="8"/>
    </row>
    <row r="165" spans="1:49" s="6" customFormat="1" ht="39" customHeight="1" x14ac:dyDescent="0.25">
      <c r="A165" s="75" t="str">
        <f>VLOOKUP(B165,[1]Apoio!$A:$C,3,FALSE)</f>
        <v>MCSD EN - Declarações</v>
      </c>
      <c r="B165" s="82" t="s">
        <v>887</v>
      </c>
      <c r="C165" s="86" t="s">
        <v>84</v>
      </c>
      <c r="D165" s="84" t="s">
        <v>84</v>
      </c>
      <c r="E165" s="78" t="s">
        <v>84</v>
      </c>
      <c r="F165" s="92"/>
      <c r="G165" s="89"/>
      <c r="H165" s="89" t="s">
        <v>84</v>
      </c>
      <c r="I165" s="89"/>
      <c r="J165" s="89"/>
      <c r="K165" s="89"/>
      <c r="L165" s="89"/>
      <c r="M165" s="89"/>
      <c r="N165" s="89"/>
      <c r="O165" s="98" t="s">
        <v>796</v>
      </c>
      <c r="P165" s="99">
        <v>45533</v>
      </c>
      <c r="Q165" s="117">
        <v>1</v>
      </c>
      <c r="R165" s="77">
        <v>2</v>
      </c>
      <c r="S165" s="100">
        <v>3</v>
      </c>
      <c r="T165" s="100">
        <v>4</v>
      </c>
      <c r="U165" s="77">
        <v>5</v>
      </c>
      <c r="V165" s="77">
        <v>6</v>
      </c>
      <c r="W165" s="77">
        <v>7</v>
      </c>
      <c r="X165" s="77">
        <v>8</v>
      </c>
      <c r="Y165" s="77">
        <v>9</v>
      </c>
      <c r="Z165" s="100">
        <v>10</v>
      </c>
      <c r="AA165" s="100">
        <v>11</v>
      </c>
      <c r="AB165" s="77">
        <v>12</v>
      </c>
      <c r="AC165" s="77">
        <v>13</v>
      </c>
      <c r="AD165" s="77">
        <v>14</v>
      </c>
      <c r="AE165" s="77">
        <v>15</v>
      </c>
      <c r="AF165" s="77">
        <v>16</v>
      </c>
      <c r="AG165" s="100">
        <v>17</v>
      </c>
      <c r="AH165" s="100">
        <v>18</v>
      </c>
      <c r="AI165" s="77">
        <v>19</v>
      </c>
      <c r="AJ165" s="77">
        <v>20</v>
      </c>
      <c r="AK165" s="77">
        <v>21</v>
      </c>
      <c r="AL165" s="77">
        <v>22</v>
      </c>
      <c r="AM165" s="77">
        <v>23</v>
      </c>
      <c r="AN165" s="100">
        <v>24</v>
      </c>
      <c r="AO165" s="100">
        <v>25</v>
      </c>
      <c r="AP165" s="77">
        <v>26</v>
      </c>
      <c r="AQ165" s="77">
        <v>27</v>
      </c>
      <c r="AR165" s="77">
        <v>28</v>
      </c>
      <c r="AS165" s="79">
        <v>29</v>
      </c>
      <c r="AT165" s="77">
        <v>30</v>
      </c>
      <c r="AU165" s="100">
        <v>31</v>
      </c>
      <c r="AV165" s="78"/>
      <c r="AW165" s="8"/>
    </row>
    <row r="166" spans="1:49" s="6" customFormat="1" ht="36" customHeight="1" x14ac:dyDescent="0.25">
      <c r="A166" s="75" t="str">
        <f>VLOOKUP(B166,[1]Apoio!$A:$C,3,FALSE)</f>
        <v>AGP</v>
      </c>
      <c r="B166" s="82" t="s">
        <v>634</v>
      </c>
      <c r="C166" s="86">
        <v>45474</v>
      </c>
      <c r="D166" s="84" t="s">
        <v>31</v>
      </c>
      <c r="E166" s="78" t="s">
        <v>128</v>
      </c>
      <c r="F166" s="88" t="s">
        <v>780</v>
      </c>
      <c r="G166" s="89" t="s">
        <v>858</v>
      </c>
      <c r="H166" s="89"/>
      <c r="I166" s="89"/>
      <c r="J166" s="89"/>
      <c r="K166" s="89"/>
      <c r="L166" s="89"/>
      <c r="M166" s="89"/>
      <c r="N166" s="90"/>
      <c r="O166" s="98" t="s">
        <v>796</v>
      </c>
      <c r="P166" s="99">
        <v>45533</v>
      </c>
      <c r="Q166" s="117">
        <v>1</v>
      </c>
      <c r="R166" s="77">
        <v>2</v>
      </c>
      <c r="S166" s="100">
        <v>3</v>
      </c>
      <c r="T166" s="100">
        <v>4</v>
      </c>
      <c r="U166" s="77">
        <v>5</v>
      </c>
      <c r="V166" s="77">
        <v>6</v>
      </c>
      <c r="W166" s="77">
        <v>7</v>
      </c>
      <c r="X166" s="77">
        <v>8</v>
      </c>
      <c r="Y166" s="77">
        <v>9</v>
      </c>
      <c r="Z166" s="100">
        <v>10</v>
      </c>
      <c r="AA166" s="100">
        <v>11</v>
      </c>
      <c r="AB166" s="77">
        <v>12</v>
      </c>
      <c r="AC166" s="77">
        <v>13</v>
      </c>
      <c r="AD166" s="77">
        <v>14</v>
      </c>
      <c r="AE166" s="77">
        <v>15</v>
      </c>
      <c r="AF166" s="77">
        <v>16</v>
      </c>
      <c r="AG166" s="100">
        <v>17</v>
      </c>
      <c r="AH166" s="100">
        <v>18</v>
      </c>
      <c r="AI166" s="77">
        <v>19</v>
      </c>
      <c r="AJ166" s="77">
        <v>20</v>
      </c>
      <c r="AK166" s="77">
        <v>21</v>
      </c>
      <c r="AL166" s="77">
        <v>22</v>
      </c>
      <c r="AM166" s="77">
        <v>23</v>
      </c>
      <c r="AN166" s="100">
        <v>24</v>
      </c>
      <c r="AO166" s="100">
        <v>25</v>
      </c>
      <c r="AP166" s="77">
        <v>26</v>
      </c>
      <c r="AQ166" s="77">
        <v>27</v>
      </c>
      <c r="AR166" s="77">
        <v>28</v>
      </c>
      <c r="AS166" s="79">
        <v>29</v>
      </c>
      <c r="AT166" s="77">
        <v>30</v>
      </c>
      <c r="AU166" s="100">
        <v>31</v>
      </c>
      <c r="AV166" s="78"/>
      <c r="AW166" s="8"/>
    </row>
    <row r="167" spans="1:49" s="6" customFormat="1" ht="22" customHeight="1" x14ac:dyDescent="0.25">
      <c r="A167" s="75" t="str">
        <f>VLOOKUP(B167,[1]Apoio!$A:$C,3,FALSE)</f>
        <v>MCP - Resultados</v>
      </c>
      <c r="B167" s="185" t="s">
        <v>535</v>
      </c>
      <c r="C167" s="86">
        <v>45474</v>
      </c>
      <c r="D167" s="84" t="s">
        <v>8</v>
      </c>
      <c r="E167" s="78" t="s">
        <v>70</v>
      </c>
      <c r="F167" s="89" t="s">
        <v>736</v>
      </c>
      <c r="G167" s="89"/>
      <c r="H167" s="89"/>
      <c r="I167" s="89"/>
      <c r="J167" s="89"/>
      <c r="K167" s="89"/>
      <c r="L167" s="89"/>
      <c r="M167" s="89"/>
      <c r="N167" s="108"/>
      <c r="O167" s="98" t="s">
        <v>796</v>
      </c>
      <c r="P167" s="99">
        <v>45533</v>
      </c>
      <c r="Q167" s="178">
        <v>1</v>
      </c>
      <c r="R167" s="178">
        <v>2</v>
      </c>
      <c r="S167" s="176">
        <v>3</v>
      </c>
      <c r="T167" s="176">
        <v>4</v>
      </c>
      <c r="U167" s="178">
        <v>5</v>
      </c>
      <c r="V167" s="178">
        <v>6</v>
      </c>
      <c r="W167" s="178">
        <v>7</v>
      </c>
      <c r="X167" s="178">
        <v>8</v>
      </c>
      <c r="Y167" s="178">
        <v>9</v>
      </c>
      <c r="Z167" s="176">
        <v>10</v>
      </c>
      <c r="AA167" s="176">
        <v>11</v>
      </c>
      <c r="AB167" s="178">
        <v>12</v>
      </c>
      <c r="AC167" s="178">
        <v>13</v>
      </c>
      <c r="AD167" s="178">
        <v>14</v>
      </c>
      <c r="AE167" s="178">
        <v>15</v>
      </c>
      <c r="AF167" s="178">
        <v>16</v>
      </c>
      <c r="AG167" s="176">
        <v>17</v>
      </c>
      <c r="AH167" s="176">
        <v>18</v>
      </c>
      <c r="AI167" s="178">
        <v>19</v>
      </c>
      <c r="AJ167" s="178">
        <v>20</v>
      </c>
      <c r="AK167" s="178">
        <v>21</v>
      </c>
      <c r="AL167" s="178">
        <v>22</v>
      </c>
      <c r="AM167" s="178">
        <v>23</v>
      </c>
      <c r="AN167" s="176">
        <v>24</v>
      </c>
      <c r="AO167" s="176">
        <v>25</v>
      </c>
      <c r="AP167" s="178">
        <v>26</v>
      </c>
      <c r="AQ167" s="178">
        <v>27</v>
      </c>
      <c r="AR167" s="178">
        <v>28</v>
      </c>
      <c r="AS167" s="180">
        <v>29</v>
      </c>
      <c r="AT167" s="178">
        <v>30</v>
      </c>
      <c r="AU167" s="176">
        <v>31</v>
      </c>
      <c r="AV167" s="174"/>
      <c r="AW167" s="8"/>
    </row>
    <row r="168" spans="1:49" s="6" customFormat="1" ht="22" customHeight="1" x14ac:dyDescent="0.25">
      <c r="A168" s="75"/>
      <c r="B168" s="186"/>
      <c r="C168" s="86">
        <v>45474</v>
      </c>
      <c r="D168" s="84" t="s">
        <v>8</v>
      </c>
      <c r="E168" s="78" t="s">
        <v>71</v>
      </c>
      <c r="F168" s="89" t="s">
        <v>737</v>
      </c>
      <c r="G168" s="89" t="s">
        <v>738</v>
      </c>
      <c r="H168" s="89"/>
      <c r="I168" s="89"/>
      <c r="J168" s="89"/>
      <c r="K168" s="89"/>
      <c r="L168" s="89"/>
      <c r="M168" s="89"/>
      <c r="N168" s="108"/>
      <c r="O168" s="98" t="s">
        <v>796</v>
      </c>
      <c r="P168" s="99">
        <v>45533</v>
      </c>
      <c r="Q168" s="179"/>
      <c r="R168" s="179"/>
      <c r="S168" s="177"/>
      <c r="T168" s="177"/>
      <c r="U168" s="179"/>
      <c r="V168" s="179"/>
      <c r="W168" s="179"/>
      <c r="X168" s="179"/>
      <c r="Y168" s="179"/>
      <c r="Z168" s="177"/>
      <c r="AA168" s="177"/>
      <c r="AB168" s="179"/>
      <c r="AC168" s="179"/>
      <c r="AD168" s="179"/>
      <c r="AE168" s="179"/>
      <c r="AF168" s="179"/>
      <c r="AG168" s="177"/>
      <c r="AH168" s="177"/>
      <c r="AI168" s="179"/>
      <c r="AJ168" s="179"/>
      <c r="AK168" s="179"/>
      <c r="AL168" s="179"/>
      <c r="AM168" s="179"/>
      <c r="AN168" s="177"/>
      <c r="AO168" s="177"/>
      <c r="AP168" s="179"/>
      <c r="AQ168" s="179"/>
      <c r="AR168" s="179"/>
      <c r="AS168" s="181"/>
      <c r="AT168" s="179"/>
      <c r="AU168" s="177"/>
      <c r="AV168" s="175"/>
      <c r="AW168" s="8"/>
    </row>
    <row r="169" spans="1:49" s="6" customFormat="1" ht="22" customHeight="1" x14ac:dyDescent="0.25">
      <c r="A169" s="75"/>
      <c r="B169" s="186"/>
      <c r="C169" s="86">
        <v>45474</v>
      </c>
      <c r="D169" s="84" t="s">
        <v>8</v>
      </c>
      <c r="E169" s="78" t="s">
        <v>72</v>
      </c>
      <c r="F169" s="89" t="s">
        <v>739</v>
      </c>
      <c r="G169" s="89" t="s">
        <v>740</v>
      </c>
      <c r="H169" s="89" t="s">
        <v>741</v>
      </c>
      <c r="I169" s="89" t="s">
        <v>742</v>
      </c>
      <c r="J169" s="89" t="s">
        <v>743</v>
      </c>
      <c r="K169" s="89" t="s">
        <v>744</v>
      </c>
      <c r="L169" s="89" t="s">
        <v>745</v>
      </c>
      <c r="M169" s="89" t="s">
        <v>746</v>
      </c>
      <c r="N169" s="108" t="s">
        <v>896</v>
      </c>
      <c r="O169" s="98" t="s">
        <v>796</v>
      </c>
      <c r="P169" s="99">
        <v>45533</v>
      </c>
      <c r="Q169" s="179"/>
      <c r="R169" s="179"/>
      <c r="S169" s="177"/>
      <c r="T169" s="177"/>
      <c r="U169" s="179"/>
      <c r="V169" s="179"/>
      <c r="W169" s="179"/>
      <c r="X169" s="179"/>
      <c r="Y169" s="179"/>
      <c r="Z169" s="177"/>
      <c r="AA169" s="177"/>
      <c r="AB169" s="179"/>
      <c r="AC169" s="179"/>
      <c r="AD169" s="179"/>
      <c r="AE169" s="179"/>
      <c r="AF169" s="179"/>
      <c r="AG169" s="177"/>
      <c r="AH169" s="177"/>
      <c r="AI169" s="179"/>
      <c r="AJ169" s="179"/>
      <c r="AK169" s="179"/>
      <c r="AL169" s="179"/>
      <c r="AM169" s="179"/>
      <c r="AN169" s="177"/>
      <c r="AO169" s="177"/>
      <c r="AP169" s="179"/>
      <c r="AQ169" s="179"/>
      <c r="AR169" s="179"/>
      <c r="AS169" s="181"/>
      <c r="AT169" s="179"/>
      <c r="AU169" s="177"/>
      <c r="AV169" s="175"/>
      <c r="AW169" s="8"/>
    </row>
    <row r="170" spans="1:49" s="6" customFormat="1" ht="22" customHeight="1" x14ac:dyDescent="0.25">
      <c r="A170" s="75"/>
      <c r="B170" s="186"/>
      <c r="C170" s="86">
        <v>45474</v>
      </c>
      <c r="D170" s="84" t="s">
        <v>8</v>
      </c>
      <c r="E170" s="78" t="s">
        <v>73</v>
      </c>
      <c r="F170" s="89" t="s">
        <v>747</v>
      </c>
      <c r="G170" s="89" t="s">
        <v>748</v>
      </c>
      <c r="H170" s="89" t="s">
        <v>749</v>
      </c>
      <c r="I170" s="89"/>
      <c r="J170" s="89"/>
      <c r="K170" s="89"/>
      <c r="L170" s="89"/>
      <c r="M170" s="89"/>
      <c r="N170" s="108"/>
      <c r="O170" s="98" t="s">
        <v>796</v>
      </c>
      <c r="P170" s="99">
        <v>45533</v>
      </c>
      <c r="Q170" s="179"/>
      <c r="R170" s="179"/>
      <c r="S170" s="177"/>
      <c r="T170" s="177"/>
      <c r="U170" s="179"/>
      <c r="V170" s="179"/>
      <c r="W170" s="179"/>
      <c r="X170" s="179"/>
      <c r="Y170" s="179"/>
      <c r="Z170" s="177"/>
      <c r="AA170" s="177"/>
      <c r="AB170" s="179"/>
      <c r="AC170" s="179"/>
      <c r="AD170" s="179"/>
      <c r="AE170" s="179"/>
      <c r="AF170" s="179"/>
      <c r="AG170" s="177"/>
      <c r="AH170" s="177"/>
      <c r="AI170" s="179"/>
      <c r="AJ170" s="179"/>
      <c r="AK170" s="179"/>
      <c r="AL170" s="179"/>
      <c r="AM170" s="179"/>
      <c r="AN170" s="177"/>
      <c r="AO170" s="177"/>
      <c r="AP170" s="179"/>
      <c r="AQ170" s="179"/>
      <c r="AR170" s="179"/>
      <c r="AS170" s="181"/>
      <c r="AT170" s="179"/>
      <c r="AU170" s="177"/>
      <c r="AV170" s="175"/>
      <c r="AW170" s="8"/>
    </row>
    <row r="171" spans="1:49" s="6" customFormat="1" ht="22" customHeight="1" x14ac:dyDescent="0.25">
      <c r="A171" s="75"/>
      <c r="B171" s="186"/>
      <c r="C171" s="86">
        <v>45474</v>
      </c>
      <c r="D171" s="84" t="s">
        <v>8</v>
      </c>
      <c r="E171" s="78" t="s">
        <v>74</v>
      </c>
      <c r="F171" s="89" t="s">
        <v>750</v>
      </c>
      <c r="G171" s="89" t="s">
        <v>751</v>
      </c>
      <c r="H171" s="89" t="s">
        <v>752</v>
      </c>
      <c r="I171" s="89"/>
      <c r="J171" s="89"/>
      <c r="K171" s="89"/>
      <c r="L171" s="89"/>
      <c r="M171" s="89"/>
      <c r="N171" s="108"/>
      <c r="O171" s="98" t="s">
        <v>796</v>
      </c>
      <c r="P171" s="99">
        <v>45533</v>
      </c>
      <c r="Q171" s="179"/>
      <c r="R171" s="179"/>
      <c r="S171" s="177"/>
      <c r="T171" s="177"/>
      <c r="U171" s="179"/>
      <c r="V171" s="179"/>
      <c r="W171" s="179"/>
      <c r="X171" s="179"/>
      <c r="Y171" s="179"/>
      <c r="Z171" s="177"/>
      <c r="AA171" s="177"/>
      <c r="AB171" s="179"/>
      <c r="AC171" s="179"/>
      <c r="AD171" s="179"/>
      <c r="AE171" s="179"/>
      <c r="AF171" s="179"/>
      <c r="AG171" s="177"/>
      <c r="AH171" s="177"/>
      <c r="AI171" s="179"/>
      <c r="AJ171" s="179"/>
      <c r="AK171" s="179"/>
      <c r="AL171" s="179"/>
      <c r="AM171" s="179"/>
      <c r="AN171" s="177"/>
      <c r="AO171" s="177"/>
      <c r="AP171" s="179"/>
      <c r="AQ171" s="179"/>
      <c r="AR171" s="179"/>
      <c r="AS171" s="181"/>
      <c r="AT171" s="179"/>
      <c r="AU171" s="177"/>
      <c r="AV171" s="175"/>
      <c r="AW171" s="8"/>
    </row>
    <row r="172" spans="1:49" s="6" customFormat="1" ht="22" customHeight="1" x14ac:dyDescent="0.25">
      <c r="A172" s="75"/>
      <c r="B172" s="186"/>
      <c r="C172" s="86">
        <v>45474</v>
      </c>
      <c r="D172" s="84" t="s">
        <v>8</v>
      </c>
      <c r="E172" s="78" t="s">
        <v>75</v>
      </c>
      <c r="F172" s="89" t="s">
        <v>753</v>
      </c>
      <c r="G172" s="89" t="s">
        <v>754</v>
      </c>
      <c r="H172" s="89" t="s">
        <v>755</v>
      </c>
      <c r="I172" s="89" t="s">
        <v>756</v>
      </c>
      <c r="J172" s="89"/>
      <c r="K172" s="89"/>
      <c r="L172" s="89"/>
      <c r="M172" s="89"/>
      <c r="N172" s="108"/>
      <c r="O172" s="98" t="s">
        <v>796</v>
      </c>
      <c r="P172" s="99">
        <v>45533</v>
      </c>
      <c r="Q172" s="179"/>
      <c r="R172" s="179"/>
      <c r="S172" s="177"/>
      <c r="T172" s="177"/>
      <c r="U172" s="179"/>
      <c r="V172" s="179"/>
      <c r="W172" s="179"/>
      <c r="X172" s="179"/>
      <c r="Y172" s="179"/>
      <c r="Z172" s="177"/>
      <c r="AA172" s="177"/>
      <c r="AB172" s="179"/>
      <c r="AC172" s="179"/>
      <c r="AD172" s="179"/>
      <c r="AE172" s="179"/>
      <c r="AF172" s="179"/>
      <c r="AG172" s="177"/>
      <c r="AH172" s="177"/>
      <c r="AI172" s="179"/>
      <c r="AJ172" s="179"/>
      <c r="AK172" s="179"/>
      <c r="AL172" s="179"/>
      <c r="AM172" s="179"/>
      <c r="AN172" s="177"/>
      <c r="AO172" s="177"/>
      <c r="AP172" s="179"/>
      <c r="AQ172" s="179"/>
      <c r="AR172" s="179"/>
      <c r="AS172" s="181"/>
      <c r="AT172" s="179"/>
      <c r="AU172" s="177"/>
      <c r="AV172" s="175"/>
      <c r="AW172" s="8"/>
    </row>
    <row r="173" spans="1:49" s="6" customFormat="1" ht="22" customHeight="1" x14ac:dyDescent="0.25">
      <c r="A173" s="75"/>
      <c r="B173" s="186"/>
      <c r="C173" s="86">
        <v>45474</v>
      </c>
      <c r="D173" s="84" t="s">
        <v>8</v>
      </c>
      <c r="E173" s="78" t="s">
        <v>76</v>
      </c>
      <c r="F173" s="89" t="s">
        <v>757</v>
      </c>
      <c r="G173" s="89" t="s">
        <v>758</v>
      </c>
      <c r="H173" s="89" t="s">
        <v>759</v>
      </c>
      <c r="I173" s="89"/>
      <c r="J173" s="89"/>
      <c r="K173" s="89"/>
      <c r="L173" s="89"/>
      <c r="M173" s="89"/>
      <c r="N173" s="108"/>
      <c r="O173" s="98" t="s">
        <v>796</v>
      </c>
      <c r="P173" s="99">
        <v>45533</v>
      </c>
      <c r="Q173" s="179"/>
      <c r="R173" s="179"/>
      <c r="S173" s="177"/>
      <c r="T173" s="177"/>
      <c r="U173" s="179"/>
      <c r="V173" s="179"/>
      <c r="W173" s="179"/>
      <c r="X173" s="179"/>
      <c r="Y173" s="179"/>
      <c r="Z173" s="177"/>
      <c r="AA173" s="177"/>
      <c r="AB173" s="179"/>
      <c r="AC173" s="179"/>
      <c r="AD173" s="179"/>
      <c r="AE173" s="179"/>
      <c r="AF173" s="179"/>
      <c r="AG173" s="177"/>
      <c r="AH173" s="177"/>
      <c r="AI173" s="179"/>
      <c r="AJ173" s="179"/>
      <c r="AK173" s="179"/>
      <c r="AL173" s="179"/>
      <c r="AM173" s="179"/>
      <c r="AN173" s="177"/>
      <c r="AO173" s="177"/>
      <c r="AP173" s="179"/>
      <c r="AQ173" s="179"/>
      <c r="AR173" s="179"/>
      <c r="AS173" s="181"/>
      <c r="AT173" s="179"/>
      <c r="AU173" s="177"/>
      <c r="AV173" s="175"/>
      <c r="AW173" s="8"/>
    </row>
    <row r="174" spans="1:49" s="6" customFormat="1" ht="22" customHeight="1" x14ac:dyDescent="0.25">
      <c r="A174" s="75"/>
      <c r="B174" s="186"/>
      <c r="C174" s="86">
        <v>45474</v>
      </c>
      <c r="D174" s="84" t="s">
        <v>8</v>
      </c>
      <c r="E174" s="78" t="s">
        <v>77</v>
      </c>
      <c r="F174" s="89" t="s">
        <v>760</v>
      </c>
      <c r="G174" s="89" t="s">
        <v>761</v>
      </c>
      <c r="H174" s="89" t="s">
        <v>762</v>
      </c>
      <c r="I174" s="89" t="s">
        <v>763</v>
      </c>
      <c r="J174" s="89"/>
      <c r="K174" s="89"/>
      <c r="L174" s="89"/>
      <c r="M174" s="89"/>
      <c r="N174" s="108"/>
      <c r="O174" s="98" t="s">
        <v>796</v>
      </c>
      <c r="P174" s="99">
        <v>45533</v>
      </c>
      <c r="Q174" s="179"/>
      <c r="R174" s="179"/>
      <c r="S174" s="177"/>
      <c r="T174" s="177"/>
      <c r="U174" s="179"/>
      <c r="V174" s="179"/>
      <c r="W174" s="179"/>
      <c r="X174" s="179"/>
      <c r="Y174" s="179"/>
      <c r="Z174" s="177"/>
      <c r="AA174" s="177"/>
      <c r="AB174" s="179"/>
      <c r="AC174" s="179"/>
      <c r="AD174" s="179"/>
      <c r="AE174" s="179"/>
      <c r="AF174" s="179"/>
      <c r="AG174" s="177"/>
      <c r="AH174" s="177"/>
      <c r="AI174" s="179"/>
      <c r="AJ174" s="179"/>
      <c r="AK174" s="179"/>
      <c r="AL174" s="179"/>
      <c r="AM174" s="179"/>
      <c r="AN174" s="177"/>
      <c r="AO174" s="177"/>
      <c r="AP174" s="179"/>
      <c r="AQ174" s="179"/>
      <c r="AR174" s="179"/>
      <c r="AS174" s="181"/>
      <c r="AT174" s="179"/>
      <c r="AU174" s="177"/>
      <c r="AV174" s="175"/>
      <c r="AW174" s="8"/>
    </row>
    <row r="175" spans="1:49" s="6" customFormat="1" ht="22" customHeight="1" x14ac:dyDescent="0.25">
      <c r="A175" s="75"/>
      <c r="B175" s="186"/>
      <c r="C175" s="86">
        <v>45474</v>
      </c>
      <c r="D175" s="84" t="s">
        <v>8</v>
      </c>
      <c r="E175" s="78" t="s">
        <v>1028</v>
      </c>
      <c r="F175" s="88" t="s">
        <v>1029</v>
      </c>
      <c r="G175" s="89" t="s">
        <v>1030</v>
      </c>
      <c r="H175" s="89"/>
      <c r="I175" s="89"/>
      <c r="J175" s="89"/>
      <c r="K175" s="89"/>
      <c r="L175" s="89"/>
      <c r="M175" s="89"/>
      <c r="N175" s="108"/>
      <c r="O175" s="98" t="s">
        <v>796</v>
      </c>
      <c r="P175" s="99">
        <v>45533</v>
      </c>
      <c r="Q175" s="179"/>
      <c r="R175" s="179"/>
      <c r="S175" s="177"/>
      <c r="T175" s="177"/>
      <c r="U175" s="179"/>
      <c r="V175" s="179"/>
      <c r="W175" s="179"/>
      <c r="X175" s="179"/>
      <c r="Y175" s="179"/>
      <c r="Z175" s="177"/>
      <c r="AA175" s="177"/>
      <c r="AB175" s="179"/>
      <c r="AC175" s="179"/>
      <c r="AD175" s="179"/>
      <c r="AE175" s="179"/>
      <c r="AF175" s="179"/>
      <c r="AG175" s="177"/>
      <c r="AH175" s="177"/>
      <c r="AI175" s="179"/>
      <c r="AJ175" s="179"/>
      <c r="AK175" s="179"/>
      <c r="AL175" s="179"/>
      <c r="AM175" s="179"/>
      <c r="AN175" s="177"/>
      <c r="AO175" s="177"/>
      <c r="AP175" s="179"/>
      <c r="AQ175" s="179"/>
      <c r="AR175" s="179"/>
      <c r="AS175" s="181"/>
      <c r="AT175" s="179"/>
      <c r="AU175" s="177"/>
      <c r="AV175" s="175"/>
      <c r="AW175" s="8"/>
    </row>
    <row r="176" spans="1:49" s="6" customFormat="1" ht="22" customHeight="1" x14ac:dyDescent="0.25">
      <c r="A176" s="75"/>
      <c r="B176" s="186"/>
      <c r="C176" s="86">
        <v>45474</v>
      </c>
      <c r="D176" s="84" t="s">
        <v>8</v>
      </c>
      <c r="E176" s="78" t="s">
        <v>586</v>
      </c>
      <c r="F176" s="89" t="s">
        <v>588</v>
      </c>
      <c r="G176" s="89" t="s">
        <v>589</v>
      </c>
      <c r="H176" s="89" t="s">
        <v>590</v>
      </c>
      <c r="I176" s="89"/>
      <c r="J176" s="89"/>
      <c r="K176" s="89"/>
      <c r="L176" s="89"/>
      <c r="M176" s="89"/>
      <c r="N176" s="108"/>
      <c r="O176" s="98" t="s">
        <v>796</v>
      </c>
      <c r="P176" s="99">
        <v>45533</v>
      </c>
      <c r="Q176" s="179"/>
      <c r="R176" s="179"/>
      <c r="S176" s="177"/>
      <c r="T176" s="177"/>
      <c r="U176" s="179"/>
      <c r="V176" s="179"/>
      <c r="W176" s="179"/>
      <c r="X176" s="179"/>
      <c r="Y176" s="179"/>
      <c r="Z176" s="177"/>
      <c r="AA176" s="177"/>
      <c r="AB176" s="179"/>
      <c r="AC176" s="179"/>
      <c r="AD176" s="179"/>
      <c r="AE176" s="179"/>
      <c r="AF176" s="179"/>
      <c r="AG176" s="177"/>
      <c r="AH176" s="177"/>
      <c r="AI176" s="179"/>
      <c r="AJ176" s="179"/>
      <c r="AK176" s="179"/>
      <c r="AL176" s="179"/>
      <c r="AM176" s="179"/>
      <c r="AN176" s="177"/>
      <c r="AO176" s="177"/>
      <c r="AP176" s="179"/>
      <c r="AQ176" s="179"/>
      <c r="AR176" s="179"/>
      <c r="AS176" s="181"/>
      <c r="AT176" s="179"/>
      <c r="AU176" s="177"/>
      <c r="AV176" s="175"/>
      <c r="AW176" s="8"/>
    </row>
    <row r="177" spans="1:49" s="6" customFormat="1" ht="22" customHeight="1" x14ac:dyDescent="0.25">
      <c r="A177" s="75"/>
      <c r="B177" s="186"/>
      <c r="C177" s="86">
        <v>45474</v>
      </c>
      <c r="D177" s="84" t="s">
        <v>8</v>
      </c>
      <c r="E177" s="78" t="s">
        <v>78</v>
      </c>
      <c r="F177" s="89" t="s">
        <v>764</v>
      </c>
      <c r="G177" s="89" t="s">
        <v>765</v>
      </c>
      <c r="H177" s="89"/>
      <c r="I177" s="89"/>
      <c r="J177" s="89"/>
      <c r="K177" s="89"/>
      <c r="L177" s="89"/>
      <c r="M177" s="89"/>
      <c r="N177" s="108"/>
      <c r="O177" s="98" t="s">
        <v>796</v>
      </c>
      <c r="P177" s="99">
        <v>45533</v>
      </c>
      <c r="Q177" s="179"/>
      <c r="R177" s="179"/>
      <c r="S177" s="177"/>
      <c r="T177" s="177"/>
      <c r="U177" s="179"/>
      <c r="V177" s="179"/>
      <c r="W177" s="179"/>
      <c r="X177" s="179"/>
      <c r="Y177" s="179"/>
      <c r="Z177" s="177"/>
      <c r="AA177" s="177"/>
      <c r="AB177" s="179"/>
      <c r="AC177" s="179"/>
      <c r="AD177" s="179"/>
      <c r="AE177" s="179"/>
      <c r="AF177" s="179"/>
      <c r="AG177" s="177"/>
      <c r="AH177" s="177"/>
      <c r="AI177" s="179"/>
      <c r="AJ177" s="179"/>
      <c r="AK177" s="179"/>
      <c r="AL177" s="179"/>
      <c r="AM177" s="179"/>
      <c r="AN177" s="177"/>
      <c r="AO177" s="177"/>
      <c r="AP177" s="179"/>
      <c r="AQ177" s="179"/>
      <c r="AR177" s="179"/>
      <c r="AS177" s="181"/>
      <c r="AT177" s="179"/>
      <c r="AU177" s="177"/>
      <c r="AV177" s="175"/>
      <c r="AW177" s="8"/>
    </row>
    <row r="178" spans="1:49" s="6" customFormat="1" ht="22" customHeight="1" x14ac:dyDescent="0.25">
      <c r="A178" s="75"/>
      <c r="B178" s="186"/>
      <c r="C178" s="86">
        <v>45474</v>
      </c>
      <c r="D178" s="84" t="s">
        <v>8</v>
      </c>
      <c r="E178" s="78" t="s">
        <v>349</v>
      </c>
      <c r="F178" s="89" t="s">
        <v>766</v>
      </c>
      <c r="G178" s="89"/>
      <c r="H178" s="89"/>
      <c r="I178" s="89"/>
      <c r="J178" s="89"/>
      <c r="K178" s="89"/>
      <c r="L178" s="89"/>
      <c r="M178" s="89"/>
      <c r="N178" s="108"/>
      <c r="O178" s="98" t="s">
        <v>796</v>
      </c>
      <c r="P178" s="99">
        <v>45533</v>
      </c>
      <c r="Q178" s="179"/>
      <c r="R178" s="179"/>
      <c r="S178" s="177"/>
      <c r="T178" s="177"/>
      <c r="U178" s="179"/>
      <c r="V178" s="179"/>
      <c r="W178" s="179"/>
      <c r="X178" s="179"/>
      <c r="Y178" s="179"/>
      <c r="Z178" s="177"/>
      <c r="AA178" s="177"/>
      <c r="AB178" s="179"/>
      <c r="AC178" s="179"/>
      <c r="AD178" s="179"/>
      <c r="AE178" s="179"/>
      <c r="AF178" s="179"/>
      <c r="AG178" s="177"/>
      <c r="AH178" s="177"/>
      <c r="AI178" s="179"/>
      <c r="AJ178" s="179"/>
      <c r="AK178" s="179"/>
      <c r="AL178" s="179"/>
      <c r="AM178" s="179"/>
      <c r="AN178" s="177"/>
      <c r="AO178" s="177"/>
      <c r="AP178" s="179"/>
      <c r="AQ178" s="179"/>
      <c r="AR178" s="179"/>
      <c r="AS178" s="181"/>
      <c r="AT178" s="179"/>
      <c r="AU178" s="177"/>
      <c r="AV178" s="175"/>
      <c r="AW178" s="8"/>
    </row>
    <row r="179" spans="1:49" s="6" customFormat="1" ht="22" customHeight="1" x14ac:dyDescent="0.25">
      <c r="A179" s="75"/>
      <c r="B179" s="186"/>
      <c r="C179" s="86">
        <v>45474</v>
      </c>
      <c r="D179" s="84" t="s">
        <v>8</v>
      </c>
      <c r="E179" s="78" t="s">
        <v>79</v>
      </c>
      <c r="F179" s="89" t="s">
        <v>767</v>
      </c>
      <c r="G179" s="89" t="s">
        <v>768</v>
      </c>
      <c r="H179" s="89"/>
      <c r="I179" s="89"/>
      <c r="J179" s="89"/>
      <c r="K179" s="89"/>
      <c r="L179" s="89"/>
      <c r="M179" s="89"/>
      <c r="N179" s="108"/>
      <c r="O179" s="98" t="s">
        <v>796</v>
      </c>
      <c r="P179" s="99">
        <v>45533</v>
      </c>
      <c r="Q179" s="179"/>
      <c r="R179" s="179"/>
      <c r="S179" s="177"/>
      <c r="T179" s="177"/>
      <c r="U179" s="179"/>
      <c r="V179" s="179"/>
      <c r="W179" s="179"/>
      <c r="X179" s="179"/>
      <c r="Y179" s="179"/>
      <c r="Z179" s="177"/>
      <c r="AA179" s="177"/>
      <c r="AB179" s="179"/>
      <c r="AC179" s="179"/>
      <c r="AD179" s="179"/>
      <c r="AE179" s="179"/>
      <c r="AF179" s="179"/>
      <c r="AG179" s="177"/>
      <c r="AH179" s="177"/>
      <c r="AI179" s="179"/>
      <c r="AJ179" s="179"/>
      <c r="AK179" s="179"/>
      <c r="AL179" s="179"/>
      <c r="AM179" s="179"/>
      <c r="AN179" s="177"/>
      <c r="AO179" s="177"/>
      <c r="AP179" s="179"/>
      <c r="AQ179" s="179"/>
      <c r="AR179" s="179"/>
      <c r="AS179" s="181"/>
      <c r="AT179" s="179"/>
      <c r="AU179" s="177"/>
      <c r="AV179" s="175"/>
      <c r="AW179" s="8"/>
    </row>
    <row r="180" spans="1:49" s="6" customFormat="1" ht="22" customHeight="1" x14ac:dyDescent="0.25">
      <c r="A180" s="75"/>
      <c r="B180" s="187"/>
      <c r="C180" s="86">
        <v>45474</v>
      </c>
      <c r="D180" s="84" t="s">
        <v>8</v>
      </c>
      <c r="E180" s="78" t="s">
        <v>80</v>
      </c>
      <c r="F180" s="89" t="s">
        <v>769</v>
      </c>
      <c r="G180" s="89" t="s">
        <v>770</v>
      </c>
      <c r="H180" s="89" t="s">
        <v>771</v>
      </c>
      <c r="I180" s="89"/>
      <c r="J180" s="89"/>
      <c r="K180" s="89"/>
      <c r="L180" s="89"/>
      <c r="M180" s="89"/>
      <c r="N180" s="108"/>
      <c r="O180" s="98" t="s">
        <v>796</v>
      </c>
      <c r="P180" s="99">
        <v>45533</v>
      </c>
      <c r="Q180" s="183"/>
      <c r="R180" s="183"/>
      <c r="S180" s="184"/>
      <c r="T180" s="184"/>
      <c r="U180" s="183"/>
      <c r="V180" s="183"/>
      <c r="W180" s="183"/>
      <c r="X180" s="183"/>
      <c r="Y180" s="183"/>
      <c r="Z180" s="184"/>
      <c r="AA180" s="184"/>
      <c r="AB180" s="183"/>
      <c r="AC180" s="183"/>
      <c r="AD180" s="183"/>
      <c r="AE180" s="183"/>
      <c r="AF180" s="183"/>
      <c r="AG180" s="184"/>
      <c r="AH180" s="184"/>
      <c r="AI180" s="183"/>
      <c r="AJ180" s="183"/>
      <c r="AK180" s="183"/>
      <c r="AL180" s="183"/>
      <c r="AM180" s="183"/>
      <c r="AN180" s="184"/>
      <c r="AO180" s="184"/>
      <c r="AP180" s="183"/>
      <c r="AQ180" s="183"/>
      <c r="AR180" s="183"/>
      <c r="AS180" s="182"/>
      <c r="AT180" s="183"/>
      <c r="AU180" s="184"/>
      <c r="AV180" s="198"/>
      <c r="AW180" s="8"/>
    </row>
    <row r="181" spans="1:49" s="6" customFormat="1" ht="58" x14ac:dyDescent="0.25">
      <c r="A181" s="75" t="str">
        <f>VLOOKUP(B181,[1]Apoio!$A:$C,3,FALSE)</f>
        <v>MCP - Resultados</v>
      </c>
      <c r="B181" s="82" t="s">
        <v>652</v>
      </c>
      <c r="C181" s="86">
        <v>45474</v>
      </c>
      <c r="D181" s="84" t="s">
        <v>8</v>
      </c>
      <c r="E181" s="78" t="s">
        <v>84</v>
      </c>
      <c r="F181" s="89"/>
      <c r="G181" s="89"/>
      <c r="H181" s="89" t="s">
        <v>84</v>
      </c>
      <c r="I181" s="89"/>
      <c r="J181" s="89"/>
      <c r="K181" s="89"/>
      <c r="L181" s="89"/>
      <c r="M181" s="89"/>
      <c r="N181" s="89"/>
      <c r="O181" s="98" t="s">
        <v>796</v>
      </c>
      <c r="P181" s="99">
        <v>45533</v>
      </c>
      <c r="Q181" s="117">
        <v>1</v>
      </c>
      <c r="R181" s="77">
        <v>2</v>
      </c>
      <c r="S181" s="100">
        <v>3</v>
      </c>
      <c r="T181" s="100">
        <v>4</v>
      </c>
      <c r="U181" s="77">
        <v>5</v>
      </c>
      <c r="V181" s="77">
        <v>6</v>
      </c>
      <c r="W181" s="77">
        <v>7</v>
      </c>
      <c r="X181" s="77">
        <v>8</v>
      </c>
      <c r="Y181" s="77">
        <v>9</v>
      </c>
      <c r="Z181" s="100">
        <v>10</v>
      </c>
      <c r="AA181" s="100">
        <v>11</v>
      </c>
      <c r="AB181" s="77">
        <v>12</v>
      </c>
      <c r="AC181" s="77">
        <v>13</v>
      </c>
      <c r="AD181" s="77">
        <v>14</v>
      </c>
      <c r="AE181" s="77">
        <v>15</v>
      </c>
      <c r="AF181" s="77">
        <v>16</v>
      </c>
      <c r="AG181" s="100">
        <v>17</v>
      </c>
      <c r="AH181" s="100">
        <v>18</v>
      </c>
      <c r="AI181" s="77">
        <v>19</v>
      </c>
      <c r="AJ181" s="77">
        <v>20</v>
      </c>
      <c r="AK181" s="77">
        <v>21</v>
      </c>
      <c r="AL181" s="77">
        <v>22</v>
      </c>
      <c r="AM181" s="77">
        <v>23</v>
      </c>
      <c r="AN181" s="100">
        <v>24</v>
      </c>
      <c r="AO181" s="100">
        <v>25</v>
      </c>
      <c r="AP181" s="77">
        <v>26</v>
      </c>
      <c r="AQ181" s="77">
        <v>27</v>
      </c>
      <c r="AR181" s="77">
        <v>28</v>
      </c>
      <c r="AS181" s="79">
        <v>29</v>
      </c>
      <c r="AT181" s="77">
        <v>30</v>
      </c>
      <c r="AU181" s="100">
        <v>31</v>
      </c>
      <c r="AV181" s="97"/>
      <c r="AW181" s="8"/>
    </row>
    <row r="182" spans="1:49" s="6" customFormat="1" ht="37" customHeight="1" x14ac:dyDescent="0.25">
      <c r="A182" s="75" t="str">
        <f>VLOOKUP(B182,[1]Apoio!$A:$C,3,FALSE)</f>
        <v>PMO</v>
      </c>
      <c r="B182" s="82" t="s">
        <v>876</v>
      </c>
      <c r="C182" s="86">
        <v>45536</v>
      </c>
      <c r="D182" s="84" t="s">
        <v>84</v>
      </c>
      <c r="E182" s="78" t="s">
        <v>84</v>
      </c>
      <c r="F182" s="88"/>
      <c r="G182" s="89"/>
      <c r="H182" s="89" t="s">
        <v>84</v>
      </c>
      <c r="I182" s="89"/>
      <c r="J182" s="89"/>
      <c r="K182" s="89"/>
      <c r="L182" s="89"/>
      <c r="M182" s="89"/>
      <c r="N182" s="90"/>
      <c r="O182" s="98" t="s">
        <v>796</v>
      </c>
      <c r="P182" s="99">
        <v>45533</v>
      </c>
      <c r="Q182" s="117">
        <v>1</v>
      </c>
      <c r="R182" s="77">
        <v>2</v>
      </c>
      <c r="S182" s="100">
        <v>3</v>
      </c>
      <c r="T182" s="100">
        <v>4</v>
      </c>
      <c r="U182" s="77">
        <v>5</v>
      </c>
      <c r="V182" s="77">
        <v>6</v>
      </c>
      <c r="W182" s="77">
        <v>7</v>
      </c>
      <c r="X182" s="77">
        <v>8</v>
      </c>
      <c r="Y182" s="77">
        <v>9</v>
      </c>
      <c r="Z182" s="100">
        <v>10</v>
      </c>
      <c r="AA182" s="100">
        <v>11</v>
      </c>
      <c r="AB182" s="77">
        <v>12</v>
      </c>
      <c r="AC182" s="77">
        <v>13</v>
      </c>
      <c r="AD182" s="77">
        <v>14</v>
      </c>
      <c r="AE182" s="77">
        <v>15</v>
      </c>
      <c r="AF182" s="77">
        <v>16</v>
      </c>
      <c r="AG182" s="100">
        <v>17</v>
      </c>
      <c r="AH182" s="100">
        <v>18</v>
      </c>
      <c r="AI182" s="77">
        <v>19</v>
      </c>
      <c r="AJ182" s="77">
        <v>20</v>
      </c>
      <c r="AK182" s="77">
        <v>21</v>
      </c>
      <c r="AL182" s="77">
        <v>22</v>
      </c>
      <c r="AM182" s="77">
        <v>23</v>
      </c>
      <c r="AN182" s="100">
        <v>24</v>
      </c>
      <c r="AO182" s="100">
        <v>25</v>
      </c>
      <c r="AP182" s="77">
        <v>26</v>
      </c>
      <c r="AQ182" s="77">
        <v>27</v>
      </c>
      <c r="AR182" s="77">
        <v>28</v>
      </c>
      <c r="AS182" s="79">
        <v>29</v>
      </c>
      <c r="AT182" s="77">
        <v>30</v>
      </c>
      <c r="AU182" s="100">
        <v>31</v>
      </c>
      <c r="AV182" s="78"/>
      <c r="AW182" s="8"/>
    </row>
    <row r="183" spans="1:49" s="6" customFormat="1" ht="37" customHeight="1" x14ac:dyDescent="0.25">
      <c r="A183" s="75" t="str">
        <f>VLOOKUP(B183,[1]Apoio!$A:$C,3,FALSE)</f>
        <v>Cessões de Energia (DSP 2300/19) - Liquidação</v>
      </c>
      <c r="B183" s="82" t="s">
        <v>636</v>
      </c>
      <c r="C183" s="86">
        <v>45474</v>
      </c>
      <c r="D183" s="84" t="s">
        <v>84</v>
      </c>
      <c r="E183" s="78" t="s">
        <v>84</v>
      </c>
      <c r="F183" s="89"/>
      <c r="G183" s="89"/>
      <c r="H183" s="89" t="s">
        <v>84</v>
      </c>
      <c r="I183" s="89"/>
      <c r="J183" s="89"/>
      <c r="K183" s="89"/>
      <c r="L183" s="89"/>
      <c r="M183" s="89"/>
      <c r="N183" s="90"/>
      <c r="O183" s="98" t="s">
        <v>796</v>
      </c>
      <c r="P183" s="99">
        <v>45533</v>
      </c>
      <c r="Q183" s="117">
        <v>1</v>
      </c>
      <c r="R183" s="77">
        <v>2</v>
      </c>
      <c r="S183" s="100">
        <v>3</v>
      </c>
      <c r="T183" s="100">
        <v>4</v>
      </c>
      <c r="U183" s="77">
        <v>5</v>
      </c>
      <c r="V183" s="77">
        <v>6</v>
      </c>
      <c r="W183" s="77">
        <v>7</v>
      </c>
      <c r="X183" s="77">
        <v>8</v>
      </c>
      <c r="Y183" s="77">
        <v>9</v>
      </c>
      <c r="Z183" s="100">
        <v>10</v>
      </c>
      <c r="AA183" s="100">
        <v>11</v>
      </c>
      <c r="AB183" s="77">
        <v>12</v>
      </c>
      <c r="AC183" s="77">
        <v>13</v>
      </c>
      <c r="AD183" s="77">
        <v>14</v>
      </c>
      <c r="AE183" s="77">
        <v>15</v>
      </c>
      <c r="AF183" s="77">
        <v>16</v>
      </c>
      <c r="AG183" s="100">
        <v>17</v>
      </c>
      <c r="AH183" s="100">
        <v>18</v>
      </c>
      <c r="AI183" s="77">
        <v>19</v>
      </c>
      <c r="AJ183" s="77">
        <v>20</v>
      </c>
      <c r="AK183" s="77">
        <v>21</v>
      </c>
      <c r="AL183" s="77">
        <v>22</v>
      </c>
      <c r="AM183" s="77">
        <v>23</v>
      </c>
      <c r="AN183" s="100">
        <v>24</v>
      </c>
      <c r="AO183" s="100">
        <v>25</v>
      </c>
      <c r="AP183" s="77">
        <v>26</v>
      </c>
      <c r="AQ183" s="77">
        <v>27</v>
      </c>
      <c r="AR183" s="77">
        <v>28</v>
      </c>
      <c r="AS183" s="79">
        <v>29</v>
      </c>
      <c r="AT183" s="77">
        <v>30</v>
      </c>
      <c r="AU183" s="100">
        <v>31</v>
      </c>
      <c r="AV183" s="78"/>
      <c r="AW183" s="8"/>
    </row>
    <row r="184" spans="1:49" s="6" customFormat="1" ht="37" customHeight="1" x14ac:dyDescent="0.25">
      <c r="A184" s="75" t="str">
        <f>VLOOKUP(B184,[1]Apoio!$A:$C,3,FALSE)</f>
        <v>MCSD EE - Pós-Liquidação</v>
      </c>
      <c r="B184" s="82" t="s">
        <v>665</v>
      </c>
      <c r="C184" s="86">
        <v>45474</v>
      </c>
      <c r="D184" s="84" t="s">
        <v>1019</v>
      </c>
      <c r="E184" s="78" t="s">
        <v>108</v>
      </c>
      <c r="F184" s="89" t="s">
        <v>690</v>
      </c>
      <c r="G184" s="89"/>
      <c r="H184" s="89"/>
      <c r="I184" s="89"/>
      <c r="J184" s="89"/>
      <c r="K184" s="89"/>
      <c r="L184" s="89"/>
      <c r="M184" s="89"/>
      <c r="N184" s="90"/>
      <c r="O184" s="98" t="s">
        <v>796</v>
      </c>
      <c r="P184" s="99">
        <v>45533</v>
      </c>
      <c r="Q184" s="117">
        <v>1</v>
      </c>
      <c r="R184" s="77">
        <v>2</v>
      </c>
      <c r="S184" s="100">
        <v>3</v>
      </c>
      <c r="T184" s="100">
        <v>4</v>
      </c>
      <c r="U184" s="77">
        <v>5</v>
      </c>
      <c r="V184" s="77">
        <v>6</v>
      </c>
      <c r="W184" s="77">
        <v>7</v>
      </c>
      <c r="X184" s="77">
        <v>8</v>
      </c>
      <c r="Y184" s="77">
        <v>9</v>
      </c>
      <c r="Z184" s="100">
        <v>10</v>
      </c>
      <c r="AA184" s="100">
        <v>11</v>
      </c>
      <c r="AB184" s="77">
        <v>12</v>
      </c>
      <c r="AC184" s="77">
        <v>13</v>
      </c>
      <c r="AD184" s="77">
        <v>14</v>
      </c>
      <c r="AE184" s="77">
        <v>15</v>
      </c>
      <c r="AF184" s="77">
        <v>16</v>
      </c>
      <c r="AG184" s="100">
        <v>17</v>
      </c>
      <c r="AH184" s="100">
        <v>18</v>
      </c>
      <c r="AI184" s="77">
        <v>19</v>
      </c>
      <c r="AJ184" s="77">
        <v>20</v>
      </c>
      <c r="AK184" s="77">
        <v>21</v>
      </c>
      <c r="AL184" s="77">
        <v>22</v>
      </c>
      <c r="AM184" s="77">
        <v>23</v>
      </c>
      <c r="AN184" s="100">
        <v>24</v>
      </c>
      <c r="AO184" s="100">
        <v>25</v>
      </c>
      <c r="AP184" s="77">
        <v>26</v>
      </c>
      <c r="AQ184" s="77">
        <v>27</v>
      </c>
      <c r="AR184" s="77">
        <v>28</v>
      </c>
      <c r="AS184" s="79">
        <v>29</v>
      </c>
      <c r="AT184" s="77">
        <v>30</v>
      </c>
      <c r="AU184" s="100">
        <v>31</v>
      </c>
      <c r="AV184" s="78" t="s">
        <v>972</v>
      </c>
      <c r="AW184" s="8"/>
    </row>
    <row r="185" spans="1:49" s="6" customFormat="1" ht="58" x14ac:dyDescent="0.25">
      <c r="A185" s="75" t="str">
        <f>VLOOKUP(B185,[1]Apoio!$A:$C,3,FALSE)</f>
        <v>Monitoramento Prudencial</v>
      </c>
      <c r="B185" s="82" t="s">
        <v>1011</v>
      </c>
      <c r="C185" s="86">
        <v>45505</v>
      </c>
      <c r="D185" s="84" t="s">
        <v>84</v>
      </c>
      <c r="E185" s="78" t="s">
        <v>84</v>
      </c>
      <c r="F185" s="89"/>
      <c r="G185" s="89"/>
      <c r="H185" s="89" t="s">
        <v>84</v>
      </c>
      <c r="I185" s="89"/>
      <c r="J185" s="89"/>
      <c r="K185" s="89"/>
      <c r="L185" s="89"/>
      <c r="M185" s="89"/>
      <c r="N185" s="90"/>
      <c r="O185" s="98" t="s">
        <v>796</v>
      </c>
      <c r="P185" s="99">
        <v>45533</v>
      </c>
      <c r="Q185" s="117">
        <v>1</v>
      </c>
      <c r="R185" s="77">
        <v>2</v>
      </c>
      <c r="S185" s="100">
        <v>3</v>
      </c>
      <c r="T185" s="100">
        <v>4</v>
      </c>
      <c r="U185" s="77">
        <v>5</v>
      </c>
      <c r="V185" s="77">
        <v>6</v>
      </c>
      <c r="W185" s="77">
        <v>7</v>
      </c>
      <c r="X185" s="77">
        <v>8</v>
      </c>
      <c r="Y185" s="77">
        <v>9</v>
      </c>
      <c r="Z185" s="100">
        <v>10</v>
      </c>
      <c r="AA185" s="100">
        <v>11</v>
      </c>
      <c r="AB185" s="77">
        <v>12</v>
      </c>
      <c r="AC185" s="77">
        <v>13</v>
      </c>
      <c r="AD185" s="77">
        <v>14</v>
      </c>
      <c r="AE185" s="77">
        <v>15</v>
      </c>
      <c r="AF185" s="77">
        <v>16</v>
      </c>
      <c r="AG185" s="100">
        <v>17</v>
      </c>
      <c r="AH185" s="100">
        <v>18</v>
      </c>
      <c r="AI185" s="77">
        <v>19</v>
      </c>
      <c r="AJ185" s="77">
        <v>20</v>
      </c>
      <c r="AK185" s="77">
        <v>21</v>
      </c>
      <c r="AL185" s="77">
        <v>22</v>
      </c>
      <c r="AM185" s="77">
        <v>23</v>
      </c>
      <c r="AN185" s="100">
        <v>24</v>
      </c>
      <c r="AO185" s="100">
        <v>25</v>
      </c>
      <c r="AP185" s="77">
        <v>26</v>
      </c>
      <c r="AQ185" s="77">
        <v>27</v>
      </c>
      <c r="AR185" s="77">
        <v>28</v>
      </c>
      <c r="AS185" s="79">
        <v>29</v>
      </c>
      <c r="AT185" s="77">
        <v>30</v>
      </c>
      <c r="AU185" s="100">
        <v>31</v>
      </c>
      <c r="AV185" s="78"/>
    </row>
    <row r="186" spans="1:49" s="6" customFormat="1" ht="58" x14ac:dyDescent="0.25">
      <c r="A186" s="75" t="str">
        <f>VLOOKUP(B186,[1]Apoio!$A:$C,3,FALSE)</f>
        <v>Monitoramento Prudencial</v>
      </c>
      <c r="B186" s="82" t="s">
        <v>1013</v>
      </c>
      <c r="C186" s="86">
        <v>45505</v>
      </c>
      <c r="D186" s="84" t="s">
        <v>930</v>
      </c>
      <c r="E186" s="78" t="s">
        <v>84</v>
      </c>
      <c r="F186" s="89"/>
      <c r="G186" s="89"/>
      <c r="H186" s="89" t="s">
        <v>84</v>
      </c>
      <c r="I186" s="89"/>
      <c r="J186" s="89"/>
      <c r="K186" s="89"/>
      <c r="L186" s="89"/>
      <c r="M186" s="89"/>
      <c r="N186" s="90"/>
      <c r="O186" s="98" t="s">
        <v>796</v>
      </c>
      <c r="P186" s="99">
        <v>45534</v>
      </c>
      <c r="Q186" s="117">
        <v>1</v>
      </c>
      <c r="R186" s="77">
        <v>2</v>
      </c>
      <c r="S186" s="100">
        <v>3</v>
      </c>
      <c r="T186" s="100">
        <v>4</v>
      </c>
      <c r="U186" s="77">
        <v>5</v>
      </c>
      <c r="V186" s="77">
        <v>6</v>
      </c>
      <c r="W186" s="77">
        <v>7</v>
      </c>
      <c r="X186" s="77">
        <v>8</v>
      </c>
      <c r="Y186" s="77">
        <v>9</v>
      </c>
      <c r="Z186" s="100">
        <v>10</v>
      </c>
      <c r="AA186" s="100">
        <v>11</v>
      </c>
      <c r="AB186" s="77">
        <v>12</v>
      </c>
      <c r="AC186" s="77">
        <v>13</v>
      </c>
      <c r="AD186" s="77">
        <v>14</v>
      </c>
      <c r="AE186" s="77">
        <v>15</v>
      </c>
      <c r="AF186" s="77">
        <v>16</v>
      </c>
      <c r="AG186" s="100">
        <v>17</v>
      </c>
      <c r="AH186" s="100">
        <v>18</v>
      </c>
      <c r="AI186" s="77">
        <v>19</v>
      </c>
      <c r="AJ186" s="77">
        <v>20</v>
      </c>
      <c r="AK186" s="77">
        <v>21</v>
      </c>
      <c r="AL186" s="77">
        <v>22</v>
      </c>
      <c r="AM186" s="77">
        <v>23</v>
      </c>
      <c r="AN186" s="100">
        <v>24</v>
      </c>
      <c r="AO186" s="100">
        <v>25</v>
      </c>
      <c r="AP186" s="77">
        <v>26</v>
      </c>
      <c r="AQ186" s="77">
        <v>27</v>
      </c>
      <c r="AR186" s="77">
        <v>28</v>
      </c>
      <c r="AS186" s="77">
        <v>29</v>
      </c>
      <c r="AT186" s="79">
        <v>30</v>
      </c>
      <c r="AU186" s="100">
        <v>31</v>
      </c>
      <c r="AV186" s="78"/>
    </row>
    <row r="187" spans="1:49" s="6" customFormat="1" ht="29" x14ac:dyDescent="0.25">
      <c r="A187" s="75" t="str">
        <f>VLOOKUP(B187,[1]Apoio!$A:$C,3,FALSE)</f>
        <v>MCP - Pré-Liquidação</v>
      </c>
      <c r="B187" s="109" t="s">
        <v>545</v>
      </c>
      <c r="C187" s="86">
        <v>45474</v>
      </c>
      <c r="D187" s="114" t="s">
        <v>363</v>
      </c>
      <c r="E187" s="111" t="s">
        <v>82</v>
      </c>
      <c r="F187" s="113" t="s">
        <v>781</v>
      </c>
      <c r="G187" s="112" t="s">
        <v>728</v>
      </c>
      <c r="H187" s="112" t="s">
        <v>782</v>
      </c>
      <c r="I187" s="89"/>
      <c r="J187" s="89"/>
      <c r="K187" s="89"/>
      <c r="L187" s="89"/>
      <c r="M187" s="89"/>
      <c r="N187" s="89"/>
      <c r="O187" s="98" t="s">
        <v>796</v>
      </c>
      <c r="P187" s="99">
        <v>45534</v>
      </c>
      <c r="Q187" s="117">
        <v>1</v>
      </c>
      <c r="R187" s="77">
        <v>2</v>
      </c>
      <c r="S187" s="100">
        <v>3</v>
      </c>
      <c r="T187" s="100">
        <v>4</v>
      </c>
      <c r="U187" s="77">
        <v>5</v>
      </c>
      <c r="V187" s="77">
        <v>6</v>
      </c>
      <c r="W187" s="77">
        <v>7</v>
      </c>
      <c r="X187" s="77">
        <v>8</v>
      </c>
      <c r="Y187" s="77">
        <v>9</v>
      </c>
      <c r="Z187" s="100">
        <v>10</v>
      </c>
      <c r="AA187" s="100">
        <v>11</v>
      </c>
      <c r="AB187" s="77">
        <v>12</v>
      </c>
      <c r="AC187" s="77">
        <v>13</v>
      </c>
      <c r="AD187" s="77">
        <v>14</v>
      </c>
      <c r="AE187" s="77">
        <v>15</v>
      </c>
      <c r="AF187" s="77">
        <v>16</v>
      </c>
      <c r="AG187" s="100">
        <v>17</v>
      </c>
      <c r="AH187" s="100">
        <v>18</v>
      </c>
      <c r="AI187" s="77">
        <v>19</v>
      </c>
      <c r="AJ187" s="77">
        <v>20</v>
      </c>
      <c r="AK187" s="77">
        <v>21</v>
      </c>
      <c r="AL187" s="77">
        <v>22</v>
      </c>
      <c r="AM187" s="77">
        <v>23</v>
      </c>
      <c r="AN187" s="100">
        <v>24</v>
      </c>
      <c r="AO187" s="100">
        <v>25</v>
      </c>
      <c r="AP187" s="77">
        <v>26</v>
      </c>
      <c r="AQ187" s="77">
        <v>27</v>
      </c>
      <c r="AR187" s="77">
        <v>28</v>
      </c>
      <c r="AS187" s="77">
        <v>29</v>
      </c>
      <c r="AT187" s="79">
        <v>30</v>
      </c>
      <c r="AU187" s="100">
        <v>31</v>
      </c>
      <c r="AV187" s="97"/>
      <c r="AW187" s="8"/>
    </row>
    <row r="188" spans="1:49" s="6" customFormat="1" ht="29" x14ac:dyDescent="0.25">
      <c r="A188" s="75" t="str">
        <f>VLOOKUP(B188,[1]Apoio!$A:$C,3,FALSE)</f>
        <v>Penalidades - Pré-Liquidação</v>
      </c>
      <c r="B188" s="109" t="s">
        <v>364</v>
      </c>
      <c r="C188" s="86">
        <v>45505</v>
      </c>
      <c r="D188" s="114" t="s">
        <v>985</v>
      </c>
      <c r="E188" s="111" t="s">
        <v>83</v>
      </c>
      <c r="F188" s="112" t="s">
        <v>783</v>
      </c>
      <c r="G188" s="112" t="s">
        <v>729</v>
      </c>
      <c r="H188" s="112" t="s">
        <v>730</v>
      </c>
      <c r="I188" s="89"/>
      <c r="J188" s="89"/>
      <c r="K188" s="89"/>
      <c r="L188" s="89"/>
      <c r="M188" s="89"/>
      <c r="N188" s="89"/>
      <c r="O188" s="98" t="s">
        <v>796</v>
      </c>
      <c r="P188" s="99">
        <v>45534</v>
      </c>
      <c r="Q188" s="117">
        <v>1</v>
      </c>
      <c r="R188" s="77">
        <v>2</v>
      </c>
      <c r="S188" s="100">
        <v>3</v>
      </c>
      <c r="T188" s="100">
        <v>4</v>
      </c>
      <c r="U188" s="77">
        <v>5</v>
      </c>
      <c r="V188" s="77">
        <v>6</v>
      </c>
      <c r="W188" s="77">
        <v>7</v>
      </c>
      <c r="X188" s="77">
        <v>8</v>
      </c>
      <c r="Y188" s="77">
        <v>9</v>
      </c>
      <c r="Z188" s="100">
        <v>10</v>
      </c>
      <c r="AA188" s="100">
        <v>11</v>
      </c>
      <c r="AB188" s="77">
        <v>12</v>
      </c>
      <c r="AC188" s="77">
        <v>13</v>
      </c>
      <c r="AD188" s="77">
        <v>14</v>
      </c>
      <c r="AE188" s="77">
        <v>15</v>
      </c>
      <c r="AF188" s="77">
        <v>16</v>
      </c>
      <c r="AG188" s="100">
        <v>17</v>
      </c>
      <c r="AH188" s="100">
        <v>18</v>
      </c>
      <c r="AI188" s="77">
        <v>19</v>
      </c>
      <c r="AJ188" s="77">
        <v>20</v>
      </c>
      <c r="AK188" s="77">
        <v>21</v>
      </c>
      <c r="AL188" s="77">
        <v>22</v>
      </c>
      <c r="AM188" s="77">
        <v>23</v>
      </c>
      <c r="AN188" s="100">
        <v>24</v>
      </c>
      <c r="AO188" s="100">
        <v>25</v>
      </c>
      <c r="AP188" s="77">
        <v>26</v>
      </c>
      <c r="AQ188" s="77">
        <v>27</v>
      </c>
      <c r="AR188" s="77">
        <v>28</v>
      </c>
      <c r="AS188" s="77">
        <v>29</v>
      </c>
      <c r="AT188" s="79">
        <v>30</v>
      </c>
      <c r="AU188" s="100">
        <v>31</v>
      </c>
      <c r="AV188" s="97"/>
      <c r="AW188" s="8"/>
    </row>
    <row r="189" spans="1:49" s="6" customFormat="1" ht="48.75" customHeight="1" x14ac:dyDescent="0.25">
      <c r="A189" s="75" t="str">
        <f>VLOOKUP(B189,[1]Apoio!$A:$C,3,FALSE)</f>
        <v>MCSD EN - Pós-Liquidação</v>
      </c>
      <c r="B189" s="109" t="s">
        <v>490</v>
      </c>
      <c r="C189" s="86">
        <v>45474</v>
      </c>
      <c r="D189" s="114" t="s">
        <v>491</v>
      </c>
      <c r="E189" s="111" t="s">
        <v>493</v>
      </c>
      <c r="F189" s="136" t="s">
        <v>494</v>
      </c>
      <c r="G189" s="113" t="s">
        <v>1021</v>
      </c>
      <c r="H189" s="112"/>
      <c r="I189" s="89"/>
      <c r="J189" s="89"/>
      <c r="K189" s="89"/>
      <c r="L189" s="89"/>
      <c r="M189" s="89"/>
      <c r="N189" s="90"/>
      <c r="O189" s="98" t="s">
        <v>796</v>
      </c>
      <c r="P189" s="99">
        <v>45534</v>
      </c>
      <c r="Q189" s="117">
        <v>1</v>
      </c>
      <c r="R189" s="77">
        <v>2</v>
      </c>
      <c r="S189" s="100">
        <v>3</v>
      </c>
      <c r="T189" s="100">
        <v>4</v>
      </c>
      <c r="U189" s="77">
        <v>5</v>
      </c>
      <c r="V189" s="77">
        <v>6</v>
      </c>
      <c r="W189" s="77">
        <v>7</v>
      </c>
      <c r="X189" s="77">
        <v>8</v>
      </c>
      <c r="Y189" s="77">
        <v>9</v>
      </c>
      <c r="Z189" s="100">
        <v>10</v>
      </c>
      <c r="AA189" s="100">
        <v>11</v>
      </c>
      <c r="AB189" s="77">
        <v>12</v>
      </c>
      <c r="AC189" s="77">
        <v>13</v>
      </c>
      <c r="AD189" s="77">
        <v>14</v>
      </c>
      <c r="AE189" s="77">
        <v>15</v>
      </c>
      <c r="AF189" s="77">
        <v>16</v>
      </c>
      <c r="AG189" s="100">
        <v>17</v>
      </c>
      <c r="AH189" s="100">
        <v>18</v>
      </c>
      <c r="AI189" s="77">
        <v>19</v>
      </c>
      <c r="AJ189" s="77">
        <v>20</v>
      </c>
      <c r="AK189" s="77">
        <v>21</v>
      </c>
      <c r="AL189" s="77">
        <v>22</v>
      </c>
      <c r="AM189" s="77">
        <v>23</v>
      </c>
      <c r="AN189" s="100">
        <v>24</v>
      </c>
      <c r="AO189" s="100">
        <v>25</v>
      </c>
      <c r="AP189" s="77">
        <v>26</v>
      </c>
      <c r="AQ189" s="77">
        <v>27</v>
      </c>
      <c r="AR189" s="77">
        <v>28</v>
      </c>
      <c r="AS189" s="77">
        <v>29</v>
      </c>
      <c r="AT189" s="79">
        <v>30</v>
      </c>
      <c r="AU189" s="100">
        <v>31</v>
      </c>
      <c r="AV189" s="78"/>
      <c r="AW189" s="8"/>
    </row>
    <row r="190" spans="1:49" s="6" customFormat="1" ht="48.75" customHeight="1" x14ac:dyDescent="0.25">
      <c r="A190" s="75" t="str">
        <f>VLOOKUP(B190,[1]Apoio!$A:$C,3,FALSE)</f>
        <v>MCSD EN - Pós-Liquidação</v>
      </c>
      <c r="B190" s="109" t="s">
        <v>593</v>
      </c>
      <c r="C190" s="86">
        <v>45474</v>
      </c>
      <c r="D190" s="114" t="s">
        <v>491</v>
      </c>
      <c r="E190" s="111" t="s">
        <v>84</v>
      </c>
      <c r="F190" s="137"/>
      <c r="G190" s="112"/>
      <c r="H190" s="112" t="s">
        <v>84</v>
      </c>
      <c r="I190" s="89"/>
      <c r="J190" s="89"/>
      <c r="K190" s="89"/>
      <c r="L190" s="89"/>
      <c r="M190" s="89"/>
      <c r="N190" s="90"/>
      <c r="O190" s="98" t="s">
        <v>796</v>
      </c>
      <c r="P190" s="99">
        <v>45534</v>
      </c>
      <c r="Q190" s="117">
        <v>1</v>
      </c>
      <c r="R190" s="77">
        <v>2</v>
      </c>
      <c r="S190" s="100">
        <v>3</v>
      </c>
      <c r="T190" s="100">
        <v>4</v>
      </c>
      <c r="U190" s="77">
        <v>5</v>
      </c>
      <c r="V190" s="77">
        <v>6</v>
      </c>
      <c r="W190" s="77">
        <v>7</v>
      </c>
      <c r="X190" s="77">
        <v>8</v>
      </c>
      <c r="Y190" s="77">
        <v>9</v>
      </c>
      <c r="Z190" s="100">
        <v>10</v>
      </c>
      <c r="AA190" s="100">
        <v>11</v>
      </c>
      <c r="AB190" s="77">
        <v>12</v>
      </c>
      <c r="AC190" s="77">
        <v>13</v>
      </c>
      <c r="AD190" s="77">
        <v>14</v>
      </c>
      <c r="AE190" s="77">
        <v>15</v>
      </c>
      <c r="AF190" s="77">
        <v>16</v>
      </c>
      <c r="AG190" s="100">
        <v>17</v>
      </c>
      <c r="AH190" s="100">
        <v>18</v>
      </c>
      <c r="AI190" s="77">
        <v>19</v>
      </c>
      <c r="AJ190" s="77">
        <v>20</v>
      </c>
      <c r="AK190" s="77">
        <v>21</v>
      </c>
      <c r="AL190" s="77">
        <v>22</v>
      </c>
      <c r="AM190" s="77">
        <v>23</v>
      </c>
      <c r="AN190" s="100">
        <v>24</v>
      </c>
      <c r="AO190" s="100">
        <v>25</v>
      </c>
      <c r="AP190" s="77">
        <v>26</v>
      </c>
      <c r="AQ190" s="77">
        <v>27</v>
      </c>
      <c r="AR190" s="77">
        <v>28</v>
      </c>
      <c r="AS190" s="77">
        <v>29</v>
      </c>
      <c r="AT190" s="79">
        <v>30</v>
      </c>
      <c r="AU190" s="100">
        <v>31</v>
      </c>
      <c r="AV190" s="78"/>
      <c r="AW190" s="8"/>
    </row>
    <row r="191" spans="1:49" s="6" customFormat="1" ht="37" customHeight="1" x14ac:dyDescent="0.25">
      <c r="A191" s="75" t="str">
        <f>VLOOKUP(B191,[1]Apoio!$A:$C,3,FALSE)</f>
        <v>PMO</v>
      </c>
      <c r="B191" s="82" t="s">
        <v>876</v>
      </c>
      <c r="C191" s="86">
        <v>45536</v>
      </c>
      <c r="D191" s="84" t="s">
        <v>84</v>
      </c>
      <c r="E191" s="78" t="s">
        <v>84</v>
      </c>
      <c r="F191" s="88"/>
      <c r="G191" s="89"/>
      <c r="H191" s="89" t="s">
        <v>84</v>
      </c>
      <c r="I191" s="89"/>
      <c r="J191" s="89"/>
      <c r="K191" s="89"/>
      <c r="L191" s="89"/>
      <c r="M191" s="89"/>
      <c r="N191" s="90"/>
      <c r="O191" s="98" t="s">
        <v>796</v>
      </c>
      <c r="P191" s="99">
        <v>45534</v>
      </c>
      <c r="Q191" s="117">
        <v>1</v>
      </c>
      <c r="R191" s="77">
        <v>2</v>
      </c>
      <c r="S191" s="100">
        <v>3</v>
      </c>
      <c r="T191" s="100">
        <v>4</v>
      </c>
      <c r="U191" s="77">
        <v>5</v>
      </c>
      <c r="V191" s="77">
        <v>6</v>
      </c>
      <c r="W191" s="77">
        <v>7</v>
      </c>
      <c r="X191" s="77">
        <v>8</v>
      </c>
      <c r="Y191" s="77">
        <v>9</v>
      </c>
      <c r="Z191" s="100">
        <v>10</v>
      </c>
      <c r="AA191" s="100">
        <v>11</v>
      </c>
      <c r="AB191" s="77">
        <v>12</v>
      </c>
      <c r="AC191" s="77">
        <v>13</v>
      </c>
      <c r="AD191" s="77">
        <v>14</v>
      </c>
      <c r="AE191" s="77">
        <v>15</v>
      </c>
      <c r="AF191" s="77">
        <v>16</v>
      </c>
      <c r="AG191" s="100">
        <v>17</v>
      </c>
      <c r="AH191" s="100">
        <v>18</v>
      </c>
      <c r="AI191" s="77">
        <v>19</v>
      </c>
      <c r="AJ191" s="77">
        <v>20</v>
      </c>
      <c r="AK191" s="77">
        <v>21</v>
      </c>
      <c r="AL191" s="77">
        <v>22</v>
      </c>
      <c r="AM191" s="77">
        <v>23</v>
      </c>
      <c r="AN191" s="100">
        <v>24</v>
      </c>
      <c r="AO191" s="100">
        <v>25</v>
      </c>
      <c r="AP191" s="77">
        <v>26</v>
      </c>
      <c r="AQ191" s="77">
        <v>27</v>
      </c>
      <c r="AR191" s="77">
        <v>28</v>
      </c>
      <c r="AS191" s="77">
        <v>29</v>
      </c>
      <c r="AT191" s="79">
        <v>30</v>
      </c>
      <c r="AU191" s="100">
        <v>31</v>
      </c>
      <c r="AV191" s="78"/>
      <c r="AW191" s="8"/>
    </row>
    <row r="192" spans="1:49" s="6" customFormat="1" ht="36" customHeight="1" x14ac:dyDescent="0.25">
      <c r="A192" s="75" t="str">
        <f>VLOOKUP(B192,[1]Apoio!$A:$C,3,FALSE)</f>
        <v>Medição Contábil</v>
      </c>
      <c r="B192" s="82" t="s">
        <v>575</v>
      </c>
      <c r="C192" s="86" t="s">
        <v>84</v>
      </c>
      <c r="D192" s="84" t="s">
        <v>878</v>
      </c>
      <c r="E192" s="78" t="s">
        <v>84</v>
      </c>
      <c r="F192" s="91"/>
      <c r="G192" s="89"/>
      <c r="H192" s="89" t="s">
        <v>84</v>
      </c>
      <c r="I192" s="89"/>
      <c r="J192" s="89"/>
      <c r="K192" s="89"/>
      <c r="L192" s="89"/>
      <c r="M192" s="89"/>
      <c r="N192" s="90"/>
      <c r="O192" s="98" t="s">
        <v>796</v>
      </c>
      <c r="P192" s="99">
        <v>45534</v>
      </c>
      <c r="Q192" s="117">
        <v>1</v>
      </c>
      <c r="R192" s="77">
        <v>2</v>
      </c>
      <c r="S192" s="100">
        <v>3</v>
      </c>
      <c r="T192" s="100">
        <v>4</v>
      </c>
      <c r="U192" s="77">
        <v>5</v>
      </c>
      <c r="V192" s="77">
        <v>6</v>
      </c>
      <c r="W192" s="77">
        <v>7</v>
      </c>
      <c r="X192" s="77">
        <v>8</v>
      </c>
      <c r="Y192" s="77">
        <v>9</v>
      </c>
      <c r="Z192" s="100">
        <v>10</v>
      </c>
      <c r="AA192" s="100">
        <v>11</v>
      </c>
      <c r="AB192" s="77">
        <v>12</v>
      </c>
      <c r="AC192" s="77">
        <v>13</v>
      </c>
      <c r="AD192" s="77">
        <v>14</v>
      </c>
      <c r="AE192" s="77">
        <v>15</v>
      </c>
      <c r="AF192" s="77">
        <v>16</v>
      </c>
      <c r="AG192" s="100">
        <v>17</v>
      </c>
      <c r="AH192" s="100">
        <v>18</v>
      </c>
      <c r="AI192" s="77">
        <v>19</v>
      </c>
      <c r="AJ192" s="77">
        <v>20</v>
      </c>
      <c r="AK192" s="77">
        <v>21</v>
      </c>
      <c r="AL192" s="77">
        <v>22</v>
      </c>
      <c r="AM192" s="77">
        <v>23</v>
      </c>
      <c r="AN192" s="100">
        <v>24</v>
      </c>
      <c r="AO192" s="100">
        <v>25</v>
      </c>
      <c r="AP192" s="77">
        <v>26</v>
      </c>
      <c r="AQ192" s="77">
        <v>27</v>
      </c>
      <c r="AR192" s="77">
        <v>28</v>
      </c>
      <c r="AS192" s="77">
        <v>29</v>
      </c>
      <c r="AT192" s="79">
        <v>30</v>
      </c>
      <c r="AU192" s="100">
        <v>31</v>
      </c>
      <c r="AV192" s="78"/>
      <c r="AW192" s="8"/>
    </row>
    <row r="193" spans="1:49" s="6" customFormat="1" ht="77.5" customHeight="1" x14ac:dyDescent="0.25">
      <c r="A193" s="75" t="str">
        <f>VLOOKUP(B193,[1]Apoio!$A:$C,3,FALSE)</f>
        <v>AGP</v>
      </c>
      <c r="B193" s="82" t="s">
        <v>578</v>
      </c>
      <c r="C193" s="86">
        <v>45505</v>
      </c>
      <c r="D193" s="84" t="s">
        <v>372</v>
      </c>
      <c r="E193" s="78" t="s">
        <v>84</v>
      </c>
      <c r="F193" s="88"/>
      <c r="G193" s="89"/>
      <c r="H193" s="89" t="s">
        <v>84</v>
      </c>
      <c r="I193" s="89"/>
      <c r="J193" s="89"/>
      <c r="K193" s="89"/>
      <c r="L193" s="89"/>
      <c r="M193" s="89"/>
      <c r="N193" s="90"/>
      <c r="O193" s="98" t="s">
        <v>796</v>
      </c>
      <c r="P193" s="99">
        <v>45534</v>
      </c>
      <c r="Q193" s="117">
        <v>1</v>
      </c>
      <c r="R193" s="77">
        <v>2</v>
      </c>
      <c r="S193" s="100">
        <v>3</v>
      </c>
      <c r="T193" s="100">
        <v>4</v>
      </c>
      <c r="U193" s="77">
        <v>5</v>
      </c>
      <c r="V193" s="77">
        <v>6</v>
      </c>
      <c r="W193" s="77">
        <v>7</v>
      </c>
      <c r="X193" s="77">
        <v>8</v>
      </c>
      <c r="Y193" s="77">
        <v>9</v>
      </c>
      <c r="Z193" s="100">
        <v>10</v>
      </c>
      <c r="AA193" s="100">
        <v>11</v>
      </c>
      <c r="AB193" s="77">
        <v>12</v>
      </c>
      <c r="AC193" s="77">
        <v>13</v>
      </c>
      <c r="AD193" s="77">
        <v>14</v>
      </c>
      <c r="AE193" s="77">
        <v>15</v>
      </c>
      <c r="AF193" s="77">
        <v>16</v>
      </c>
      <c r="AG193" s="100">
        <v>17</v>
      </c>
      <c r="AH193" s="100">
        <v>18</v>
      </c>
      <c r="AI193" s="77">
        <v>19</v>
      </c>
      <c r="AJ193" s="77">
        <v>20</v>
      </c>
      <c r="AK193" s="77">
        <v>21</v>
      </c>
      <c r="AL193" s="77">
        <v>22</v>
      </c>
      <c r="AM193" s="77">
        <v>23</v>
      </c>
      <c r="AN193" s="100">
        <v>24</v>
      </c>
      <c r="AO193" s="100">
        <v>25</v>
      </c>
      <c r="AP193" s="77">
        <v>26</v>
      </c>
      <c r="AQ193" s="77">
        <v>27</v>
      </c>
      <c r="AR193" s="77">
        <v>28</v>
      </c>
      <c r="AS193" s="77">
        <v>29</v>
      </c>
      <c r="AT193" s="79">
        <v>30</v>
      </c>
      <c r="AU193" s="100">
        <v>31</v>
      </c>
      <c r="AV193" s="78"/>
      <c r="AW193" s="8"/>
    </row>
    <row r="194" spans="1:49" s="21" customFormat="1" ht="15.75" customHeight="1" x14ac:dyDescent="0.25">
      <c r="A194" s="22"/>
      <c r="B194" s="28"/>
      <c r="C194" s="34"/>
      <c r="D194" s="35"/>
      <c r="E194" s="36"/>
      <c r="F194" s="36"/>
      <c r="G194" s="36"/>
      <c r="H194" s="36"/>
      <c r="I194" s="36"/>
      <c r="J194" s="36"/>
      <c r="K194" s="36"/>
      <c r="L194" s="36"/>
      <c r="M194" s="36"/>
      <c r="N194" s="36"/>
      <c r="O194" s="36"/>
      <c r="P194" s="36"/>
      <c r="Q194" s="38"/>
      <c r="R194" s="38"/>
      <c r="S194" s="37"/>
      <c r="T194" s="37"/>
      <c r="U194" s="38"/>
      <c r="V194" s="37"/>
      <c r="W194" s="37"/>
      <c r="X194" s="38"/>
      <c r="Y194" s="38"/>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57"/>
    </row>
    <row r="195" spans="1:49" s="3" customFormat="1" ht="16.5" customHeight="1" x14ac:dyDescent="0.25">
      <c r="A195" s="22"/>
      <c r="B195" s="26" t="s">
        <v>405</v>
      </c>
      <c r="C195" s="27"/>
      <c r="D195" s="28"/>
      <c r="E195" s="28"/>
      <c r="F195" s="28"/>
      <c r="G195" s="28"/>
      <c r="H195" s="28"/>
      <c r="I195" s="28"/>
      <c r="J195" s="28"/>
      <c r="K195" s="10"/>
      <c r="L195" s="10"/>
      <c r="M195" s="10"/>
      <c r="N195" s="10"/>
      <c r="O195" s="10"/>
      <c r="P195" s="10"/>
      <c r="Q195" s="10"/>
      <c r="R195" s="10"/>
      <c r="S195" s="10"/>
      <c r="T195" s="23"/>
      <c r="U195" s="23"/>
      <c r="V195" s="23"/>
      <c r="W195" s="23"/>
      <c r="X195" s="10"/>
      <c r="Y195" s="10"/>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8"/>
    </row>
    <row r="196" spans="1:49" s="3" customFormat="1" ht="16.5" customHeight="1" x14ac:dyDescent="0.25">
      <c r="A196" s="22"/>
      <c r="B196" s="26"/>
      <c r="C196" s="26"/>
      <c r="D196" s="26"/>
      <c r="E196" s="26"/>
      <c r="F196" s="26"/>
      <c r="G196" s="26"/>
      <c r="H196" s="26"/>
      <c r="I196" s="26"/>
      <c r="J196" s="28"/>
      <c r="K196" s="10"/>
      <c r="L196" s="10"/>
      <c r="M196" s="10"/>
      <c r="N196" s="10"/>
      <c r="O196" s="10"/>
      <c r="P196" s="10"/>
      <c r="Q196" s="10"/>
      <c r="R196" s="10"/>
      <c r="S196" s="10"/>
      <c r="T196" s="23"/>
      <c r="U196" s="23"/>
      <c r="V196" s="23"/>
      <c r="W196" s="23"/>
      <c r="X196" s="10"/>
      <c r="Y196" s="10"/>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8"/>
    </row>
    <row r="197" spans="1:49" s="3" customFormat="1" ht="16.5" customHeight="1" x14ac:dyDescent="0.35">
      <c r="A197" s="22"/>
      <c r="B197" s="68" t="s">
        <v>81</v>
      </c>
      <c r="C197" s="69"/>
      <c r="D197" s="26"/>
      <c r="E197" s="30"/>
      <c r="F197" s="26"/>
      <c r="G197" s="26"/>
      <c r="H197" s="26"/>
      <c r="I197" s="26"/>
      <c r="J197" s="28"/>
      <c r="K197" s="10"/>
      <c r="L197" s="10"/>
      <c r="M197" s="10"/>
      <c r="N197" s="10"/>
      <c r="O197" s="10"/>
      <c r="P197" s="10"/>
      <c r="Q197" s="11"/>
      <c r="R197" s="11"/>
      <c r="S197" s="11"/>
      <c r="T197" s="23"/>
      <c r="U197" s="23"/>
      <c r="V197" s="24"/>
      <c r="W197" s="24"/>
      <c r="X197" s="11"/>
      <c r="Y197" s="11"/>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8"/>
    </row>
    <row r="198" spans="1:49" s="3" customFormat="1" ht="16.5" customHeight="1" x14ac:dyDescent="0.35">
      <c r="A198" s="22"/>
      <c r="B198" s="48" t="s">
        <v>603</v>
      </c>
      <c r="C198" s="26"/>
      <c r="D198" s="26"/>
      <c r="E198" s="29" t="s">
        <v>604</v>
      </c>
      <c r="F198" s="30"/>
      <c r="G198" s="26"/>
      <c r="H198" s="26"/>
      <c r="I198" s="26"/>
      <c r="J198" s="28"/>
      <c r="K198" s="10"/>
      <c r="L198" s="10"/>
      <c r="M198" s="25"/>
      <c r="N198" s="11"/>
      <c r="O198" s="11"/>
      <c r="P198" s="11"/>
      <c r="Q198" s="11"/>
      <c r="R198" s="11"/>
      <c r="S198" s="11"/>
      <c r="T198" s="23"/>
      <c r="U198" s="23"/>
      <c r="V198" s="24"/>
      <c r="W198" s="24"/>
      <c r="X198" s="11"/>
      <c r="Y198" s="11"/>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8"/>
    </row>
    <row r="199" spans="1:49" x14ac:dyDescent="0.35">
      <c r="A199" s="22"/>
      <c r="B199" s="70" t="s">
        <v>605</v>
      </c>
      <c r="C199" s="31"/>
      <c r="D199" s="26"/>
      <c r="E199" s="48" t="s">
        <v>630</v>
      </c>
      <c r="F199" s="30"/>
      <c r="G199" s="26"/>
      <c r="H199" s="26"/>
      <c r="I199" s="26"/>
      <c r="J199" s="28"/>
      <c r="K199" s="10"/>
      <c r="L199" s="10"/>
      <c r="M199" s="11"/>
      <c r="N199" s="11"/>
      <c r="O199" s="11"/>
      <c r="P199" s="11"/>
      <c r="T199" s="24"/>
      <c r="U199" s="24"/>
      <c r="AV199" s="26"/>
    </row>
    <row r="200" spans="1:49" x14ac:dyDescent="0.35">
      <c r="A200" s="22"/>
      <c r="B200" s="26" t="s">
        <v>606</v>
      </c>
      <c r="C200" s="32"/>
      <c r="D200" s="32"/>
      <c r="E200" s="49" t="s">
        <v>631</v>
      </c>
      <c r="F200" s="30"/>
      <c r="G200" s="26"/>
      <c r="H200" s="26"/>
      <c r="I200" s="26"/>
      <c r="J200" s="28"/>
      <c r="M200" s="1"/>
      <c r="N200" s="9"/>
      <c r="O200" s="9"/>
      <c r="P200" s="9"/>
      <c r="Q200" s="11"/>
      <c r="R200" s="11"/>
      <c r="S200" s="11"/>
      <c r="T200" s="24"/>
      <c r="U200" s="24"/>
      <c r="V200" s="24"/>
      <c r="W200" s="24"/>
      <c r="X200" s="11"/>
      <c r="Y200" s="11"/>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6"/>
    </row>
    <row r="201" spans="1:49" x14ac:dyDescent="0.35">
      <c r="A201" s="22"/>
      <c r="B201" s="32" t="s">
        <v>608</v>
      </c>
      <c r="C201"/>
      <c r="D201" s="32"/>
      <c r="E201" s="33" t="s">
        <v>607</v>
      </c>
      <c r="F201"/>
      <c r="G201" s="32"/>
      <c r="H201" s="32"/>
      <c r="I201" s="32"/>
      <c r="J201" s="32"/>
      <c r="AV201" s="58"/>
    </row>
    <row r="202" spans="1:49" s="9" customFormat="1" x14ac:dyDescent="0.35">
      <c r="A202" s="22"/>
      <c r="B202" s="26" t="s">
        <v>610</v>
      </c>
      <c r="C202" s="50"/>
      <c r="D202" s="51"/>
      <c r="E202" s="26" t="s">
        <v>609</v>
      </c>
      <c r="F202"/>
      <c r="G202" s="32"/>
      <c r="H202" s="32"/>
      <c r="I202" s="32"/>
      <c r="J202" s="32"/>
      <c r="K202" s="13"/>
      <c r="L202" s="13"/>
      <c r="M202" s="13"/>
      <c r="N202" s="13"/>
      <c r="O202" s="13"/>
      <c r="P202" s="13"/>
      <c r="AV202" s="59"/>
      <c r="AW202" s="3"/>
    </row>
    <row r="203" spans="1:49" s="9" customFormat="1" x14ac:dyDescent="0.35">
      <c r="A203" s="22"/>
      <c r="B203" s="50" t="s">
        <v>1044</v>
      </c>
      <c r="C203" s="71"/>
      <c r="D203" s="13"/>
      <c r="E203" t="s">
        <v>611</v>
      </c>
      <c r="F203" s="51"/>
      <c r="G203" s="51"/>
      <c r="H203" s="51"/>
      <c r="I203" s="51"/>
      <c r="J203" s="51"/>
      <c r="K203" s="13"/>
      <c r="L203" s="13"/>
      <c r="M203" s="13"/>
      <c r="N203" s="13"/>
      <c r="O203" s="13"/>
      <c r="P203" s="13"/>
      <c r="AV203" s="59"/>
      <c r="AW203" s="3"/>
    </row>
    <row r="204" spans="1:49" s="9" customFormat="1" x14ac:dyDescent="0.35">
      <c r="A204" s="22"/>
      <c r="B204" s="72"/>
      <c r="C204" s="72"/>
      <c r="D204" s="2"/>
      <c r="E204" s="2"/>
      <c r="F204" s="2"/>
      <c r="G204" s="2"/>
      <c r="H204" s="2"/>
      <c r="I204" s="2"/>
      <c r="J204" s="2"/>
      <c r="K204" s="2"/>
      <c r="L204" s="2"/>
      <c r="M204" s="2"/>
      <c r="N204" s="2"/>
      <c r="O204" s="2"/>
      <c r="P204" s="2"/>
      <c r="AV204" s="59"/>
      <c r="AW204" s="3"/>
    </row>
    <row r="205" spans="1:49" s="9" customFormat="1" x14ac:dyDescent="0.35">
      <c r="A205" s="22"/>
      <c r="B205" s="12"/>
      <c r="C205" s="12"/>
      <c r="D205" s="2"/>
      <c r="E205" s="12"/>
      <c r="F205" s="2"/>
      <c r="G205" s="2"/>
      <c r="H205" s="2"/>
      <c r="I205" s="2"/>
      <c r="J205" s="2"/>
      <c r="K205" s="2"/>
      <c r="L205" s="2"/>
      <c r="M205" s="2"/>
      <c r="N205" s="2"/>
      <c r="O205" s="2"/>
      <c r="P205" s="2"/>
      <c r="AV205" s="59"/>
      <c r="AW205" s="3"/>
    </row>
    <row r="206" spans="1:49" s="9" customFormat="1" x14ac:dyDescent="0.35">
      <c r="B206" s="12"/>
      <c r="C206" s="12"/>
      <c r="D206" s="2"/>
      <c r="E206" s="12"/>
      <c r="F206" s="2"/>
      <c r="G206" s="2"/>
      <c r="H206" s="2"/>
      <c r="I206" s="2"/>
      <c r="J206" s="2"/>
      <c r="K206" s="2"/>
      <c r="L206" s="2"/>
      <c r="M206" s="2"/>
      <c r="N206" s="2"/>
      <c r="O206" s="2"/>
      <c r="P206" s="2"/>
      <c r="AV206" s="59"/>
      <c r="AW206" s="3"/>
    </row>
    <row r="207" spans="1:49" s="9" customFormat="1" x14ac:dyDescent="0.35">
      <c r="B207" s="1"/>
      <c r="C207" s="1"/>
      <c r="D207" s="2"/>
      <c r="E207" s="2"/>
      <c r="F207" s="2"/>
      <c r="G207" s="2"/>
      <c r="H207" s="2"/>
      <c r="I207" s="2"/>
      <c r="J207" s="2"/>
      <c r="K207" s="2"/>
      <c r="L207" s="2"/>
      <c r="M207" s="2"/>
      <c r="N207" s="2"/>
      <c r="O207" s="2"/>
      <c r="P207" s="2"/>
      <c r="AV207" s="59"/>
      <c r="AW207" s="3"/>
    </row>
    <row r="208" spans="1:49" s="9" customFormat="1" x14ac:dyDescent="0.35">
      <c r="B208" s="1"/>
      <c r="C208" s="1"/>
      <c r="D208" s="2"/>
      <c r="E208" s="2"/>
      <c r="F208" s="2"/>
      <c r="G208" s="2"/>
      <c r="H208" s="2"/>
      <c r="I208" s="2"/>
      <c r="J208" s="2"/>
      <c r="K208" s="2"/>
      <c r="L208" s="2"/>
      <c r="M208" s="2"/>
      <c r="N208" s="2"/>
      <c r="O208" s="2"/>
      <c r="P208" s="2"/>
      <c r="AV208" s="59"/>
      <c r="AW208" s="3"/>
    </row>
    <row r="209" spans="1:49" s="9" customFormat="1" x14ac:dyDescent="0.35">
      <c r="B209" s="1"/>
      <c r="C209" s="1"/>
      <c r="D209" s="2"/>
      <c r="E209" s="2"/>
      <c r="F209" s="2"/>
      <c r="G209" s="2"/>
      <c r="H209" s="2"/>
      <c r="I209" s="2"/>
      <c r="J209" s="2"/>
      <c r="K209" s="2"/>
      <c r="L209" s="2"/>
      <c r="M209" s="2"/>
      <c r="N209" s="2"/>
      <c r="O209" s="2"/>
      <c r="P209" s="2"/>
      <c r="AV209" s="59"/>
      <c r="AW209" s="3"/>
    </row>
    <row r="210" spans="1:49" x14ac:dyDescent="0.35">
      <c r="A210" s="9"/>
      <c r="B210" s="1"/>
      <c r="C210" s="1"/>
    </row>
  </sheetData>
  <sheetProtection algorithmName="SHA-512" hashValue="/5CQRWw2oSZ0llFeGnkFh1RjgMI5NkXBx9AhvUN155uIT3T+X+WCltYPmR2ehCycLC/7jbhkeMNYxNM9Ps/Fvw==" saltValue="reA1VmruUjEEsinyRa7Fdw==" spinCount="100000" sheet="1" autoFilter="0"/>
  <autoFilter ref="A3:E193" xr:uid="{00000000-0009-0000-0000-000005000000}"/>
  <mergeCells count="399">
    <mergeCell ref="A1:AV1"/>
    <mergeCell ref="A2:AV2"/>
    <mergeCell ref="F3:N3"/>
    <mergeCell ref="B7:B9"/>
    <mergeCell ref="Q7:Q9"/>
    <mergeCell ref="R7:R9"/>
    <mergeCell ref="S7:S9"/>
    <mergeCell ref="T7:T9"/>
    <mergeCell ref="U7:U9"/>
    <mergeCell ref="V7:V9"/>
    <mergeCell ref="AE7:AE9"/>
    <mergeCell ref="AF7:AF9"/>
    <mergeCell ref="AG7:AG9"/>
    <mergeCell ref="AH7:AH9"/>
    <mergeCell ref="W7:W9"/>
    <mergeCell ref="X7:X9"/>
    <mergeCell ref="Y7:Y9"/>
    <mergeCell ref="Z7:Z9"/>
    <mergeCell ref="AA7:AA9"/>
    <mergeCell ref="AB7:AB9"/>
    <mergeCell ref="AU7:AU9"/>
    <mergeCell ref="AV7:AV9"/>
    <mergeCell ref="AP7:AP9"/>
    <mergeCell ref="AQ7:AQ9"/>
    <mergeCell ref="B15:B17"/>
    <mergeCell ref="Q15:Q17"/>
    <mergeCell ref="R15:R17"/>
    <mergeCell ref="S15:S17"/>
    <mergeCell ref="T15:T17"/>
    <mergeCell ref="U15:U17"/>
    <mergeCell ref="V15:V17"/>
    <mergeCell ref="W15:W17"/>
    <mergeCell ref="AO7:AO9"/>
    <mergeCell ref="AC7:AC9"/>
    <mergeCell ref="AD7:AD9"/>
    <mergeCell ref="AF15:AF17"/>
    <mergeCell ref="AG15:AG17"/>
    <mergeCell ref="AH15:AH17"/>
    <mergeCell ref="AI15:AI17"/>
    <mergeCell ref="X15:X17"/>
    <mergeCell ref="Y15:Y17"/>
    <mergeCell ref="Z15:Z17"/>
    <mergeCell ref="AA15:AA17"/>
    <mergeCell ref="AB15:AB17"/>
    <mergeCell ref="AC15:AC17"/>
    <mergeCell ref="AR7:AR9"/>
    <mergeCell ref="AS7:AS9"/>
    <mergeCell ref="AT7:AT9"/>
    <mergeCell ref="AI7:AI9"/>
    <mergeCell ref="AJ7:AJ9"/>
    <mergeCell ref="AK7:AK9"/>
    <mergeCell ref="AL7:AL9"/>
    <mergeCell ref="AM7:AM9"/>
    <mergeCell ref="AN7:AN9"/>
    <mergeCell ref="AV15:AV17"/>
    <mergeCell ref="B22:B24"/>
    <mergeCell ref="Q22:Q24"/>
    <mergeCell ref="R22:R24"/>
    <mergeCell ref="S22:S24"/>
    <mergeCell ref="T22:T24"/>
    <mergeCell ref="U22:U24"/>
    <mergeCell ref="V22:V24"/>
    <mergeCell ref="W22:W24"/>
    <mergeCell ref="X22:X24"/>
    <mergeCell ref="AP15:AP17"/>
    <mergeCell ref="AQ15:AQ17"/>
    <mergeCell ref="AR15:AR17"/>
    <mergeCell ref="AS15:AS17"/>
    <mergeCell ref="AT15:AT17"/>
    <mergeCell ref="AU15:AU17"/>
    <mergeCell ref="AJ15:AJ17"/>
    <mergeCell ref="AK15:AK17"/>
    <mergeCell ref="AL15:AL17"/>
    <mergeCell ref="AM15:AM17"/>
    <mergeCell ref="AN15:AN17"/>
    <mergeCell ref="AO15:AO17"/>
    <mergeCell ref="AD15:AD17"/>
    <mergeCell ref="AE15:AE17"/>
    <mergeCell ref="AT22:AT24"/>
    <mergeCell ref="AU22:AU24"/>
    <mergeCell ref="AV22:AV24"/>
    <mergeCell ref="AK22:AK24"/>
    <mergeCell ref="AL22:AL24"/>
    <mergeCell ref="AM22:AM24"/>
    <mergeCell ref="AN22:AN24"/>
    <mergeCell ref="AO22:AO24"/>
    <mergeCell ref="AP22:AP24"/>
    <mergeCell ref="B34:B36"/>
    <mergeCell ref="Q34:Q36"/>
    <mergeCell ref="R34:R36"/>
    <mergeCell ref="S34:S36"/>
    <mergeCell ref="T34:T36"/>
    <mergeCell ref="U34:U36"/>
    <mergeCell ref="AQ22:AQ24"/>
    <mergeCell ref="AR22:AR24"/>
    <mergeCell ref="AS22:AS24"/>
    <mergeCell ref="AE22:AE24"/>
    <mergeCell ref="AF22:AF24"/>
    <mergeCell ref="AG22:AG24"/>
    <mergeCell ref="AH22:AH24"/>
    <mergeCell ref="AI22:AI24"/>
    <mergeCell ref="AJ22:AJ24"/>
    <mergeCell ref="Y22:Y24"/>
    <mergeCell ref="Z22:Z24"/>
    <mergeCell ref="AA22:AA24"/>
    <mergeCell ref="AB22:AB24"/>
    <mergeCell ref="AC22:AC24"/>
    <mergeCell ref="AD22:AD24"/>
    <mergeCell ref="AD34:AD36"/>
    <mergeCell ref="AE34:AE36"/>
    <mergeCell ref="AF34:AF36"/>
    <mergeCell ref="AG34:AG36"/>
    <mergeCell ref="V34:V36"/>
    <mergeCell ref="W34:W36"/>
    <mergeCell ref="X34:X36"/>
    <mergeCell ref="Y34:Y36"/>
    <mergeCell ref="Z34:Z36"/>
    <mergeCell ref="AA34:AA36"/>
    <mergeCell ref="AT34:AT36"/>
    <mergeCell ref="AU34:AU36"/>
    <mergeCell ref="AV34:AV36"/>
    <mergeCell ref="B49:B50"/>
    <mergeCell ref="Q49:Q50"/>
    <mergeCell ref="R49:R50"/>
    <mergeCell ref="S49:S50"/>
    <mergeCell ref="T49:T50"/>
    <mergeCell ref="U49:U50"/>
    <mergeCell ref="V49:V50"/>
    <mergeCell ref="AN34:AN36"/>
    <mergeCell ref="AO34:AO36"/>
    <mergeCell ref="AP34:AP36"/>
    <mergeCell ref="AQ34:AQ36"/>
    <mergeCell ref="AR34:AR36"/>
    <mergeCell ref="AS34:AS36"/>
    <mergeCell ref="AH34:AH36"/>
    <mergeCell ref="AI34:AI36"/>
    <mergeCell ref="AJ34:AJ36"/>
    <mergeCell ref="AK34:AK36"/>
    <mergeCell ref="AL34:AL36"/>
    <mergeCell ref="AM34:AM36"/>
    <mergeCell ref="AB34:AB36"/>
    <mergeCell ref="AC34:AC36"/>
    <mergeCell ref="AE49:AE50"/>
    <mergeCell ref="AF49:AF50"/>
    <mergeCell ref="AG49:AG50"/>
    <mergeCell ref="AH49:AH50"/>
    <mergeCell ref="W49:W50"/>
    <mergeCell ref="X49:X50"/>
    <mergeCell ref="Y49:Y50"/>
    <mergeCell ref="Z49:Z50"/>
    <mergeCell ref="AA49:AA50"/>
    <mergeCell ref="AB49:AB50"/>
    <mergeCell ref="AU49:AU50"/>
    <mergeCell ref="AV49:AV50"/>
    <mergeCell ref="B70:B72"/>
    <mergeCell ref="Q70:Q72"/>
    <mergeCell ref="R70:R72"/>
    <mergeCell ref="S70:S72"/>
    <mergeCell ref="T70:T72"/>
    <mergeCell ref="U70:U72"/>
    <mergeCell ref="V70:V72"/>
    <mergeCell ref="W70:W72"/>
    <mergeCell ref="AO49:AO50"/>
    <mergeCell ref="AP49:AP50"/>
    <mergeCell ref="AQ49:AQ50"/>
    <mergeCell ref="AR49:AR50"/>
    <mergeCell ref="AS49:AS50"/>
    <mergeCell ref="AT49:AT50"/>
    <mergeCell ref="AI49:AI50"/>
    <mergeCell ref="AJ49:AJ50"/>
    <mergeCell ref="AK49:AK50"/>
    <mergeCell ref="AL49:AL50"/>
    <mergeCell ref="AM49:AM50"/>
    <mergeCell ref="AN49:AN50"/>
    <mergeCell ref="AC49:AC50"/>
    <mergeCell ref="AD49:AD50"/>
    <mergeCell ref="AF70:AF72"/>
    <mergeCell ref="AG70:AG72"/>
    <mergeCell ref="AH70:AH72"/>
    <mergeCell ref="AI70:AI72"/>
    <mergeCell ref="X70:X72"/>
    <mergeCell ref="Y70:Y72"/>
    <mergeCell ref="Z70:Z72"/>
    <mergeCell ref="AA70:AA72"/>
    <mergeCell ref="AB70:AB72"/>
    <mergeCell ref="AC70:AC72"/>
    <mergeCell ref="AV70:AV72"/>
    <mergeCell ref="B73:B75"/>
    <mergeCell ref="Q73:Q75"/>
    <mergeCell ref="R73:R75"/>
    <mergeCell ref="S73:S75"/>
    <mergeCell ref="T73:T75"/>
    <mergeCell ref="U73:U75"/>
    <mergeCell ref="V73:V75"/>
    <mergeCell ref="W73:W75"/>
    <mergeCell ref="X73:X75"/>
    <mergeCell ref="AP70:AP72"/>
    <mergeCell ref="AQ70:AQ72"/>
    <mergeCell ref="AR70:AR72"/>
    <mergeCell ref="AS70:AS72"/>
    <mergeCell ref="AT70:AT72"/>
    <mergeCell ref="AU70:AU72"/>
    <mergeCell ref="AJ70:AJ72"/>
    <mergeCell ref="AK70:AK72"/>
    <mergeCell ref="AL70:AL72"/>
    <mergeCell ref="AM70:AM72"/>
    <mergeCell ref="AN70:AN72"/>
    <mergeCell ref="AO70:AO72"/>
    <mergeCell ref="AD70:AD72"/>
    <mergeCell ref="AE70:AE72"/>
    <mergeCell ref="AT73:AT75"/>
    <mergeCell ref="AU73:AU75"/>
    <mergeCell ref="AV73:AV75"/>
    <mergeCell ref="AK73:AK75"/>
    <mergeCell ref="AL73:AL75"/>
    <mergeCell ref="AM73:AM75"/>
    <mergeCell ref="AN73:AN75"/>
    <mergeCell ref="AO73:AO75"/>
    <mergeCell ref="AP73:AP75"/>
    <mergeCell ref="B77:B79"/>
    <mergeCell ref="Q77:Q79"/>
    <mergeCell ref="R77:R79"/>
    <mergeCell ref="S77:S79"/>
    <mergeCell ref="T77:T79"/>
    <mergeCell ref="U77:U79"/>
    <mergeCell ref="AQ73:AQ75"/>
    <mergeCell ref="AR73:AR75"/>
    <mergeCell ref="AS73:AS75"/>
    <mergeCell ref="AE73:AE75"/>
    <mergeCell ref="AF73:AF75"/>
    <mergeCell ref="AG73:AG75"/>
    <mergeCell ref="AH73:AH75"/>
    <mergeCell ref="AI73:AI75"/>
    <mergeCell ref="AJ73:AJ75"/>
    <mergeCell ref="Y73:Y75"/>
    <mergeCell ref="Z73:Z75"/>
    <mergeCell ref="AA73:AA75"/>
    <mergeCell ref="AB73:AB75"/>
    <mergeCell ref="AC73:AC75"/>
    <mergeCell ref="AD73:AD75"/>
    <mergeCell ref="AD77:AD79"/>
    <mergeCell ref="AE77:AE79"/>
    <mergeCell ref="AF77:AF79"/>
    <mergeCell ref="AG77:AG79"/>
    <mergeCell ref="V77:V79"/>
    <mergeCell ref="W77:W79"/>
    <mergeCell ref="X77:X79"/>
    <mergeCell ref="Y77:Y79"/>
    <mergeCell ref="Z77:Z79"/>
    <mergeCell ref="AA77:AA79"/>
    <mergeCell ref="AT77:AT79"/>
    <mergeCell ref="AU77:AU79"/>
    <mergeCell ref="AV77:AV79"/>
    <mergeCell ref="B104:B116"/>
    <mergeCell ref="Q104:Q116"/>
    <mergeCell ref="R104:R116"/>
    <mergeCell ref="S104:S116"/>
    <mergeCell ref="T104:T116"/>
    <mergeCell ref="U104:U116"/>
    <mergeCell ref="V104:V116"/>
    <mergeCell ref="AN77:AN79"/>
    <mergeCell ref="AO77:AO79"/>
    <mergeCell ref="AP77:AP79"/>
    <mergeCell ref="AQ77:AQ79"/>
    <mergeCell ref="AR77:AR79"/>
    <mergeCell ref="AS77:AS79"/>
    <mergeCell ref="AH77:AH79"/>
    <mergeCell ref="AI77:AI79"/>
    <mergeCell ref="AJ77:AJ79"/>
    <mergeCell ref="AK77:AK79"/>
    <mergeCell ref="AL77:AL79"/>
    <mergeCell ref="AM77:AM79"/>
    <mergeCell ref="AB77:AB79"/>
    <mergeCell ref="AC77:AC79"/>
    <mergeCell ref="AE104:AE116"/>
    <mergeCell ref="AF104:AF116"/>
    <mergeCell ref="AG104:AG116"/>
    <mergeCell ref="AH104:AH116"/>
    <mergeCell ref="W104:W116"/>
    <mergeCell ref="X104:X116"/>
    <mergeCell ref="Y104:Y116"/>
    <mergeCell ref="Z104:Z116"/>
    <mergeCell ref="AA104:AA116"/>
    <mergeCell ref="AB104:AB116"/>
    <mergeCell ref="AU104:AU116"/>
    <mergeCell ref="AV104:AV116"/>
    <mergeCell ref="B125:B127"/>
    <mergeCell ref="Q125:Q127"/>
    <mergeCell ref="R125:R127"/>
    <mergeCell ref="S125:S127"/>
    <mergeCell ref="T125:T127"/>
    <mergeCell ref="U125:U127"/>
    <mergeCell ref="V125:V127"/>
    <mergeCell ref="W125:W127"/>
    <mergeCell ref="AO104:AO116"/>
    <mergeCell ref="AP104:AP116"/>
    <mergeCell ref="AQ104:AQ116"/>
    <mergeCell ref="AR104:AR116"/>
    <mergeCell ref="AS104:AS116"/>
    <mergeCell ref="AT104:AT116"/>
    <mergeCell ref="AI104:AI116"/>
    <mergeCell ref="AJ104:AJ116"/>
    <mergeCell ref="AK104:AK116"/>
    <mergeCell ref="AL104:AL116"/>
    <mergeCell ref="AM104:AM116"/>
    <mergeCell ref="AN104:AN116"/>
    <mergeCell ref="AC104:AC116"/>
    <mergeCell ref="AD104:AD116"/>
    <mergeCell ref="AF125:AF127"/>
    <mergeCell ref="AG125:AG127"/>
    <mergeCell ref="AH125:AH127"/>
    <mergeCell ref="AI125:AI127"/>
    <mergeCell ref="X125:X127"/>
    <mergeCell ref="Y125:Y127"/>
    <mergeCell ref="Z125:Z127"/>
    <mergeCell ref="AA125:AA127"/>
    <mergeCell ref="AB125:AB127"/>
    <mergeCell ref="AC125:AC127"/>
    <mergeCell ref="AV125:AV127"/>
    <mergeCell ref="B152:B154"/>
    <mergeCell ref="Q152:Q154"/>
    <mergeCell ref="R152:R154"/>
    <mergeCell ref="S152:S154"/>
    <mergeCell ref="T152:T154"/>
    <mergeCell ref="U152:U154"/>
    <mergeCell ref="V152:V154"/>
    <mergeCell ref="W152:W154"/>
    <mergeCell ref="X152:X154"/>
    <mergeCell ref="AP125:AP127"/>
    <mergeCell ref="AQ125:AQ127"/>
    <mergeCell ref="AR125:AR127"/>
    <mergeCell ref="AS125:AS127"/>
    <mergeCell ref="AT125:AT127"/>
    <mergeCell ref="AU125:AU127"/>
    <mergeCell ref="AJ125:AJ127"/>
    <mergeCell ref="AK125:AK127"/>
    <mergeCell ref="AL125:AL127"/>
    <mergeCell ref="AM125:AM127"/>
    <mergeCell ref="AN125:AN127"/>
    <mergeCell ref="AO125:AO127"/>
    <mergeCell ref="AD125:AD127"/>
    <mergeCell ref="AE125:AE127"/>
    <mergeCell ref="AE152:AE154"/>
    <mergeCell ref="AF152:AF154"/>
    <mergeCell ref="AG152:AG154"/>
    <mergeCell ref="AH152:AH154"/>
    <mergeCell ref="AI152:AI154"/>
    <mergeCell ref="AJ152:AJ154"/>
    <mergeCell ref="Y152:Y154"/>
    <mergeCell ref="Z152:Z154"/>
    <mergeCell ref="AA152:AA154"/>
    <mergeCell ref="AB152:AB154"/>
    <mergeCell ref="AC152:AC154"/>
    <mergeCell ref="AD152:AD154"/>
    <mergeCell ref="AQ152:AQ154"/>
    <mergeCell ref="AR152:AR154"/>
    <mergeCell ref="AS152:AS154"/>
    <mergeCell ref="AT152:AT154"/>
    <mergeCell ref="AU152:AU154"/>
    <mergeCell ref="AV152:AV154"/>
    <mergeCell ref="AK152:AK154"/>
    <mergeCell ref="AL152:AL154"/>
    <mergeCell ref="AM152:AM154"/>
    <mergeCell ref="AN152:AN154"/>
    <mergeCell ref="AO152:AO154"/>
    <mergeCell ref="AP152:AP154"/>
    <mergeCell ref="V167:V180"/>
    <mergeCell ref="W167:W180"/>
    <mergeCell ref="X167:X180"/>
    <mergeCell ref="Y167:Y180"/>
    <mergeCell ref="Z167:Z180"/>
    <mergeCell ref="AA167:AA180"/>
    <mergeCell ref="B167:B180"/>
    <mergeCell ref="Q167:Q180"/>
    <mergeCell ref="R167:R180"/>
    <mergeCell ref="S167:S180"/>
    <mergeCell ref="T167:T180"/>
    <mergeCell ref="U167:U180"/>
    <mergeCell ref="AH167:AH180"/>
    <mergeCell ref="AI167:AI180"/>
    <mergeCell ref="AJ167:AJ180"/>
    <mergeCell ref="AK167:AK180"/>
    <mergeCell ref="AL167:AL180"/>
    <mergeCell ref="AM167:AM180"/>
    <mergeCell ref="AB167:AB180"/>
    <mergeCell ref="AC167:AC180"/>
    <mergeCell ref="AD167:AD180"/>
    <mergeCell ref="AE167:AE180"/>
    <mergeCell ref="AF167:AF180"/>
    <mergeCell ref="AG167:AG180"/>
    <mergeCell ref="AT167:AT180"/>
    <mergeCell ref="AU167:AU180"/>
    <mergeCell ref="AV167:AV180"/>
    <mergeCell ref="AN167:AN180"/>
    <mergeCell ref="AO167:AO180"/>
    <mergeCell ref="AP167:AP180"/>
    <mergeCell ref="AQ167:AQ180"/>
    <mergeCell ref="AR167:AR180"/>
    <mergeCell ref="AS167:AS180"/>
  </mergeCells>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26</vt:i4>
      </vt:variant>
    </vt:vector>
  </HeadingPairs>
  <TitlesOfParts>
    <vt:vector size="41" baseType="lpstr">
      <vt:lpstr>Janeiro</vt:lpstr>
      <vt:lpstr>Fevereiro</vt:lpstr>
      <vt:lpstr>Março</vt:lpstr>
      <vt:lpstr>Abril</vt:lpstr>
      <vt:lpstr>Maio</vt:lpstr>
      <vt:lpstr>Junho</vt:lpstr>
      <vt:lpstr>não esquecer !!!</vt:lpstr>
      <vt:lpstr>Julho</vt:lpstr>
      <vt:lpstr>Agosto</vt:lpstr>
      <vt:lpstr>Setembro</vt:lpstr>
      <vt:lpstr>Outubro</vt:lpstr>
      <vt:lpstr>Novembro</vt:lpstr>
      <vt:lpstr>Dezembro</vt:lpstr>
      <vt:lpstr>Descrição Relatórios</vt:lpstr>
      <vt:lpstr>Apoio</vt:lpstr>
      <vt:lpstr>Abril!Area_de_impressao</vt:lpstr>
      <vt:lpstr>Agosto!Area_de_impressao</vt:lpstr>
      <vt:lpstr>'Descrição Relatórios'!Area_de_impressao</vt:lpstr>
      <vt:lpstr>Dezembro!Area_de_impressao</vt:lpstr>
      <vt:lpstr>Fevereiro!Area_de_impressao</vt:lpstr>
      <vt:lpstr>Janeiro!Area_de_impressao</vt:lpstr>
      <vt:lpstr>Julho!Area_de_impressao</vt:lpstr>
      <vt:lpstr>Junho!Area_de_impressao</vt:lpstr>
      <vt:lpstr>Maio!Area_de_impressao</vt:lpstr>
      <vt:lpstr>Março!Area_de_impressao</vt:lpstr>
      <vt:lpstr>Novembro!Area_de_impressao</vt:lpstr>
      <vt:lpstr>Outubro!Area_de_impressao</vt:lpstr>
      <vt:lpstr>Setembro!Area_de_impressao</vt:lpstr>
      <vt:lpstr>Abril!Titulos_de_impressao</vt:lpstr>
      <vt:lpstr>Agosto!Titulos_de_impressao</vt:lpstr>
      <vt:lpstr>'Descrição Relatórios'!Titulos_de_impressao</vt:lpstr>
      <vt:lpstr>Dezembro!Titulos_de_impressao</vt:lpstr>
      <vt:lpstr>Fevereiro!Titulos_de_impressao</vt:lpstr>
      <vt:lpstr>Janeiro!Titulos_de_impressao</vt:lpstr>
      <vt:lpstr>Julho!Titulos_de_impressao</vt:lpstr>
      <vt:lpstr>Junho!Titulos_de_impressao</vt:lpstr>
      <vt:lpstr>Maio!Titulos_de_impressao</vt:lpstr>
      <vt:lpstr>Março!Titulos_de_impressao</vt:lpstr>
      <vt:lpstr>Novembro!Titulos_de_impressao</vt:lpstr>
      <vt:lpstr>Outubro!Titulos_de_impressao</vt:lpstr>
      <vt:lpstr>Setembro!Titulos_de_impressao</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caraujo</dc:creator>
  <cp:lastModifiedBy>Prod_Disp</cp:lastModifiedBy>
  <cp:lastPrinted>2020-12-17T18:32:30Z</cp:lastPrinted>
  <dcterms:created xsi:type="dcterms:W3CDTF">2002-04-24T15:42:34Z</dcterms:created>
  <dcterms:modified xsi:type="dcterms:W3CDTF">2024-06-25T17:56:19Z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TC103524781046</vt:lpwstr>
  </property>
</Properties>
</file>